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25" yWindow="330" windowWidth="29040" windowHeight="13620" firstSheet="1" activeTab="1"/>
  </bookViews>
  <sheets>
    <sheet name="документы_2021" sheetId="24" state="hidden" r:id="rId1"/>
    <sheet name="ЧДОУ" sheetId="29" r:id="rId2"/>
    <sheet name="Нормативы ДО" sheetId="30" r:id="rId3"/>
  </sheets>
  <definedNames>
    <definedName name="Z_03BB0823_F46D_4FFC_9767_8DD17CA40F59_.wvu.Cols" localSheetId="1" hidden="1">ЧДОУ!$P:$W</definedName>
    <definedName name="Z_03BB0823_F46D_4FFC_9767_8DD17CA40F59_.wvu.PrintArea" localSheetId="1" hidden="1">ЧДОУ!$A$3:$AW$58</definedName>
    <definedName name="Z_03BB0823_F46D_4FFC_9767_8DD17CA40F59_.wvu.PrintTitles" localSheetId="1" hidden="1">ЧДОУ!$A:$C</definedName>
    <definedName name="Z_03BB0823_F46D_4FFC_9767_8DD17CA40F59_.wvu.Rows" localSheetId="1" hidden="1">ЧДОУ!$9:$9,ЧДОУ!#REF!</definedName>
    <definedName name="_xlnm.Print_Titles" localSheetId="2">'Нормативы ДО'!$6:$7</definedName>
    <definedName name="_xlnm.Print_Titles" localSheetId="1">ЧДОУ!$A:$C,ЧДОУ!$5:$11</definedName>
    <definedName name="_xlnm.Print_Area" localSheetId="2">'Нормативы ДО'!$A$1:$M$769</definedName>
    <definedName name="_xlnm.Print_Area" localSheetId="1">ЧДОУ!$A$1:$BC$58</definedName>
  </definedNames>
  <calcPr calcId="145621"/>
</workbook>
</file>

<file path=xl/calcChain.xml><?xml version="1.0" encoding="utf-8"?>
<calcChain xmlns="http://schemas.openxmlformats.org/spreadsheetml/2006/main">
  <c r="M780" i="30" l="1"/>
  <c r="L780" i="30"/>
  <c r="K780" i="30"/>
  <c r="J780" i="30"/>
  <c r="H780" i="30"/>
  <c r="G780" i="30"/>
  <c r="F780" i="30"/>
  <c r="E780" i="30"/>
  <c r="H777" i="30"/>
  <c r="G777" i="30"/>
  <c r="F777" i="30"/>
  <c r="E777" i="30"/>
  <c r="D777" i="30"/>
  <c r="H772" i="30"/>
  <c r="G772" i="30"/>
  <c r="F772" i="30"/>
  <c r="E772" i="30"/>
  <c r="D772" i="30"/>
  <c r="M766" i="30"/>
  <c r="L766" i="30"/>
  <c r="K766" i="30"/>
  <c r="J766" i="30"/>
  <c r="I766" i="30"/>
  <c r="H764" i="30"/>
  <c r="G764" i="30"/>
  <c r="F764" i="30"/>
  <c r="E764" i="30"/>
  <c r="D764" i="30"/>
  <c r="H759" i="30"/>
  <c r="G759" i="30"/>
  <c r="F759" i="30"/>
  <c r="E759" i="30"/>
  <c r="D759" i="30"/>
  <c r="M746" i="30"/>
  <c r="L746" i="30"/>
  <c r="K746" i="30"/>
  <c r="J746" i="30"/>
  <c r="H746" i="30"/>
  <c r="G746" i="30"/>
  <c r="F746" i="30"/>
  <c r="E746" i="30"/>
  <c r="H743" i="30"/>
  <c r="G743" i="30"/>
  <c r="F743" i="30"/>
  <c r="E743" i="30"/>
  <c r="D743" i="30"/>
  <c r="H738" i="30"/>
  <c r="G738" i="30"/>
  <c r="F738" i="30"/>
  <c r="E738" i="30"/>
  <c r="D738" i="30"/>
  <c r="M732" i="30"/>
  <c r="L732" i="30"/>
  <c r="K732" i="30"/>
  <c r="J732" i="30"/>
  <c r="I732" i="30"/>
  <c r="H730" i="30"/>
  <c r="G730" i="30"/>
  <c r="F730" i="30"/>
  <c r="E730" i="30"/>
  <c r="D730" i="30"/>
  <c r="H725" i="30"/>
  <c r="G725" i="30"/>
  <c r="F725" i="30"/>
  <c r="E725" i="30"/>
  <c r="D725" i="30"/>
  <c r="E769" i="30" l="1"/>
  <c r="H732" i="30"/>
  <c r="H734" i="30"/>
  <c r="G758" i="30"/>
  <c r="F728" i="30"/>
  <c r="H753" i="30"/>
  <c r="E716" i="30"/>
  <c r="D757" i="30"/>
  <c r="F763" i="30"/>
  <c r="G778" i="30"/>
  <c r="H769" i="30"/>
  <c r="D776" i="30"/>
  <c r="G722" i="30"/>
  <c r="F740" i="30"/>
  <c r="G742" i="30"/>
  <c r="H770" i="30"/>
  <c r="F745" i="30"/>
  <c r="D753" i="30"/>
  <c r="D755" i="30"/>
  <c r="G733" i="30"/>
  <c r="D768" i="30"/>
  <c r="H755" i="30"/>
  <c r="G766" i="30"/>
  <c r="F757" i="30"/>
  <c r="H727" i="30"/>
  <c r="G755" i="30"/>
  <c r="F766" i="30"/>
  <c r="E761" i="30"/>
  <c r="F765" i="30"/>
  <c r="D769" i="30"/>
  <c r="F768" i="30"/>
  <c r="F744" i="30"/>
  <c r="G731" i="30"/>
  <c r="H763" i="30"/>
  <c r="D756" i="30"/>
  <c r="E755" i="30"/>
  <c r="E757" i="30"/>
  <c r="G779" i="30"/>
  <c r="H722" i="30"/>
  <c r="D754" i="30"/>
  <c r="H742" i="30"/>
  <c r="F758" i="30"/>
  <c r="F751" i="30"/>
  <c r="F754" i="30"/>
  <c r="F755" i="30"/>
  <c r="E765" i="30"/>
  <c r="D726" i="30"/>
  <c r="E758" i="30"/>
  <c r="G716" i="30"/>
  <c r="F760" i="30"/>
  <c r="H724" i="30"/>
  <c r="F741" i="30"/>
  <c r="G751" i="30"/>
  <c r="G760" i="30"/>
  <c r="G739" i="30"/>
  <c r="E729" i="30"/>
  <c r="H774" i="30"/>
  <c r="G720" i="30"/>
  <c r="G753" i="30"/>
  <c r="G768" i="30"/>
  <c r="E756" i="30"/>
  <c r="G757" i="30"/>
  <c r="D724" i="30"/>
  <c r="D761" i="30"/>
  <c r="E754" i="30"/>
  <c r="H754" i="30"/>
  <c r="E760" i="30"/>
  <c r="D779" i="30"/>
  <c r="D729" i="30"/>
  <c r="G761" i="30"/>
  <c r="F761" i="30"/>
  <c r="H765" i="30"/>
  <c r="F756" i="30"/>
  <c r="F773" i="30"/>
  <c r="G763" i="30"/>
  <c r="H760" i="30"/>
  <c r="H723" i="30"/>
  <c r="D752" i="30"/>
  <c r="D718" i="30"/>
  <c r="E768" i="30"/>
  <c r="E734" i="30"/>
  <c r="H771" i="30"/>
  <c r="H737" i="30"/>
  <c r="F762" i="30"/>
  <c r="E753" i="30"/>
  <c r="E719" i="30"/>
  <c r="D778" i="30"/>
  <c r="D744" i="30"/>
  <c r="F776" i="30"/>
  <c r="F742" i="30"/>
  <c r="E776" i="30"/>
  <c r="E742" i="30"/>
  <c r="H750" i="30"/>
  <c r="H716" i="30"/>
  <c r="H767" i="30"/>
  <c r="H733" i="30"/>
  <c r="G762" i="30"/>
  <c r="G728" i="30"/>
  <c r="E751" i="30"/>
  <c r="E717" i="30"/>
  <c r="D751" i="30"/>
  <c r="D717" i="30"/>
  <c r="E766" i="30"/>
  <c r="E732" i="30"/>
  <c r="E752" i="30"/>
  <c r="E718" i="30"/>
  <c r="E779" i="30"/>
  <c r="E745" i="30"/>
  <c r="H766" i="30"/>
  <c r="D771" i="30"/>
  <c r="D737" i="30"/>
  <c r="D774" i="30"/>
  <c r="D740" i="30"/>
  <c r="E771" i="30"/>
  <c r="E737" i="30"/>
  <c r="G775" i="30"/>
  <c r="G741" i="30"/>
  <c r="H752" i="30"/>
  <c r="H718" i="30"/>
  <c r="E775" i="30"/>
  <c r="E741" i="30"/>
  <c r="D750" i="30"/>
  <c r="D716" i="30"/>
  <c r="G752" i="30"/>
  <c r="G718" i="30"/>
  <c r="H778" i="30"/>
  <c r="H744" i="30"/>
  <c r="E773" i="30"/>
  <c r="E739" i="30"/>
  <c r="D749" i="30"/>
  <c r="D715" i="30"/>
  <c r="F770" i="30"/>
  <c r="F736" i="30"/>
  <c r="E774" i="30"/>
  <c r="E740" i="30"/>
  <c r="G769" i="30"/>
  <c r="G735" i="30"/>
  <c r="D767" i="30"/>
  <c r="D733" i="30"/>
  <c r="F752" i="30"/>
  <c r="F718" i="30"/>
  <c r="H779" i="30"/>
  <c r="H745" i="30"/>
  <c r="F769" i="30"/>
  <c r="F735" i="30"/>
  <c r="D770" i="30"/>
  <c r="D736" i="30"/>
  <c r="F771" i="30"/>
  <c r="F737" i="30"/>
  <c r="D762" i="30"/>
  <c r="D728" i="30"/>
  <c r="G774" i="30"/>
  <c r="G740" i="30"/>
  <c r="F753" i="30"/>
  <c r="F719" i="30"/>
  <c r="E770" i="30"/>
  <c r="E736" i="30"/>
  <c r="D766" i="30"/>
  <c r="D732" i="30"/>
  <c r="E715" i="30"/>
  <c r="E749" i="30"/>
  <c r="F767" i="30"/>
  <c r="F733" i="30"/>
  <c r="E778" i="30"/>
  <c r="E744" i="30"/>
  <c r="F750" i="30"/>
  <c r="F716" i="30"/>
  <c r="H751" i="30"/>
  <c r="H717" i="30"/>
  <c r="E767" i="30"/>
  <c r="E733" i="30"/>
  <c r="D773" i="30"/>
  <c r="D739" i="30"/>
  <c r="G770" i="30"/>
  <c r="G736" i="30"/>
  <c r="D780" i="30"/>
  <c r="D746" i="30"/>
  <c r="H775" i="30"/>
  <c r="H741" i="30"/>
  <c r="G749" i="30"/>
  <c r="G715" i="30"/>
  <c r="H762" i="30"/>
  <c r="H728" i="30"/>
  <c r="H773" i="30"/>
  <c r="H739" i="30"/>
  <c r="E762" i="30"/>
  <c r="E728" i="30"/>
  <c r="D775" i="30"/>
  <c r="D741" i="30"/>
  <c r="G771" i="30"/>
  <c r="G737" i="30"/>
  <c r="E735" i="30" l="1"/>
  <c r="D721" i="30"/>
  <c r="H756" i="30"/>
  <c r="F778" i="30"/>
  <c r="F729" i="30"/>
  <c r="H768" i="30"/>
  <c r="F721" i="30"/>
  <c r="G756" i="30"/>
  <c r="E721" i="30"/>
  <c r="G724" i="30"/>
  <c r="D742" i="30"/>
  <c r="D723" i="30"/>
  <c r="G732" i="30"/>
  <c r="G717" i="30"/>
  <c r="G765" i="30"/>
  <c r="F734" i="30"/>
  <c r="F779" i="30"/>
  <c r="F749" i="30"/>
  <c r="E750" i="30"/>
  <c r="G767" i="30"/>
  <c r="H719" i="30"/>
  <c r="F774" i="30"/>
  <c r="H729" i="30"/>
  <c r="H715" i="30"/>
  <c r="G744" i="30"/>
  <c r="H749" i="30"/>
  <c r="F715" i="30"/>
  <c r="H735" i="30"/>
  <c r="E727" i="30"/>
  <c r="D763" i="30"/>
  <c r="G773" i="30"/>
  <c r="D734" i="30"/>
  <c r="G721" i="30"/>
  <c r="H721" i="30"/>
  <c r="G776" i="30"/>
  <c r="E763" i="30"/>
  <c r="E731" i="30"/>
  <c r="G745" i="30"/>
  <c r="E726" i="30"/>
  <c r="H736" i="30"/>
  <c r="H740" i="30"/>
  <c r="D760" i="30"/>
  <c r="E720" i="30"/>
  <c r="G729" i="30"/>
  <c r="F724" i="30"/>
  <c r="F775" i="30"/>
  <c r="D722" i="30"/>
  <c r="G750" i="30"/>
  <c r="D719" i="30"/>
  <c r="F720" i="30"/>
  <c r="G734" i="30"/>
  <c r="F727" i="30"/>
  <c r="H758" i="30"/>
  <c r="H761" i="30"/>
  <c r="F731" i="30"/>
  <c r="F723" i="30"/>
  <c r="D720" i="30"/>
  <c r="H776" i="30"/>
  <c r="D735" i="30"/>
  <c r="F732" i="30"/>
  <c r="G754" i="30"/>
  <c r="H731" i="30"/>
  <c r="E722" i="30"/>
  <c r="F717" i="30"/>
  <c r="D727" i="30"/>
  <c r="E723" i="30"/>
  <c r="G727" i="30"/>
  <c r="E724" i="30"/>
  <c r="H726" i="30"/>
  <c r="F739" i="30"/>
  <c r="G719" i="30"/>
  <c r="F722" i="30"/>
  <c r="F726" i="30"/>
  <c r="D758" i="30"/>
  <c r="H757" i="30"/>
  <c r="G726" i="30"/>
  <c r="G723" i="30"/>
  <c r="D745" i="30"/>
  <c r="H720" i="30"/>
  <c r="D765" i="30"/>
  <c r="D731" i="30"/>
  <c r="J755" i="30" l="1"/>
  <c r="J721" i="30"/>
  <c r="M753" i="30"/>
  <c r="M719" i="30"/>
  <c r="M764" i="30"/>
  <c r="M730" i="30"/>
  <c r="M762" i="30"/>
  <c r="M728" i="30"/>
  <c r="L758" i="30"/>
  <c r="L724" i="30"/>
  <c r="I762" i="30"/>
  <c r="I728" i="30"/>
  <c r="M760" i="30"/>
  <c r="M726" i="30"/>
  <c r="L751" i="30"/>
  <c r="L717" i="30"/>
  <c r="K758" i="30"/>
  <c r="K724" i="30"/>
  <c r="I775" i="30"/>
  <c r="I741" i="30"/>
  <c r="K756" i="30"/>
  <c r="K722" i="30"/>
  <c r="M767" i="30"/>
  <c r="M733" i="30"/>
  <c r="I767" i="30"/>
  <c r="I733" i="30"/>
  <c r="M777" i="30"/>
  <c r="M743" i="30"/>
  <c r="L756" i="30"/>
  <c r="L722" i="30"/>
  <c r="J768" i="30"/>
  <c r="J734" i="30"/>
  <c r="M763" i="30"/>
  <c r="M729" i="30"/>
  <c r="M769" i="30"/>
  <c r="M735" i="30"/>
  <c r="J751" i="30"/>
  <c r="J717" i="30"/>
  <c r="I768" i="30"/>
  <c r="I734" i="30"/>
  <c r="I755" i="30"/>
  <c r="I721" i="30"/>
  <c r="L750" i="30"/>
  <c r="L716" i="30"/>
  <c r="K770" i="30"/>
  <c r="K736" i="30"/>
  <c r="K772" i="30"/>
  <c r="K738" i="30"/>
  <c r="J750" i="30"/>
  <c r="J716" i="30"/>
  <c r="M771" i="30"/>
  <c r="M737" i="30"/>
  <c r="K749" i="30"/>
  <c r="K715" i="30"/>
  <c r="L753" i="30"/>
  <c r="L719" i="30"/>
  <c r="I760" i="30"/>
  <c r="I726" i="30"/>
  <c r="M751" i="30"/>
  <c r="M717" i="30"/>
  <c r="M778" i="30"/>
  <c r="M744" i="30"/>
  <c r="L761" i="30"/>
  <c r="L727" i="30"/>
  <c r="L776" i="30"/>
  <c r="L742" i="30"/>
  <c r="K759" i="30"/>
  <c r="K725" i="30"/>
  <c r="L760" i="30"/>
  <c r="L726" i="30"/>
  <c r="J753" i="30"/>
  <c r="J719" i="30"/>
  <c r="J762" i="30"/>
  <c r="J728" i="30"/>
  <c r="I778" i="30"/>
  <c r="I744" i="30"/>
  <c r="M755" i="30"/>
  <c r="M721" i="30"/>
  <c r="M773" i="30"/>
  <c r="M739" i="30"/>
  <c r="L759" i="30"/>
  <c r="L725" i="30"/>
  <c r="M750" i="30"/>
  <c r="M716" i="30"/>
  <c r="I776" i="30"/>
  <c r="I742" i="30"/>
  <c r="I763" i="30"/>
  <c r="I729" i="30"/>
  <c r="J774" i="30"/>
  <c r="J740" i="30"/>
  <c r="L775" i="30"/>
  <c r="L741" i="30"/>
  <c r="M772" i="30"/>
  <c r="M738" i="30"/>
  <c r="K768" i="30"/>
  <c r="K734" i="30"/>
  <c r="J763" i="30"/>
  <c r="J729" i="30"/>
  <c r="K754" i="30"/>
  <c r="K720" i="30"/>
  <c r="K763" i="30"/>
  <c r="K729" i="30"/>
  <c r="L779" i="30"/>
  <c r="L745" i="30"/>
  <c r="M756" i="30"/>
  <c r="M722" i="30"/>
  <c r="M774" i="30"/>
  <c r="M740" i="30"/>
  <c r="K764" i="30"/>
  <c r="K730" i="30"/>
  <c r="M765" i="30"/>
  <c r="M731" i="30"/>
  <c r="L764" i="30"/>
  <c r="L730" i="30"/>
  <c r="I777" i="30"/>
  <c r="I743" i="30"/>
  <c r="K760" i="30"/>
  <c r="K726" i="30"/>
  <c r="J776" i="30"/>
  <c r="J742" i="30"/>
  <c r="L769" i="30"/>
  <c r="L735" i="30"/>
  <c r="I773" i="30"/>
  <c r="I739" i="30"/>
  <c r="K774" i="30"/>
  <c r="K740" i="30"/>
  <c r="I765" i="30"/>
  <c r="I731" i="30"/>
  <c r="I772" i="30"/>
  <c r="I738" i="30"/>
  <c r="J767" i="30"/>
  <c r="J733" i="30"/>
  <c r="K755" i="30"/>
  <c r="K721" i="30"/>
  <c r="I749" i="30"/>
  <c r="I715" i="30"/>
  <c r="J759" i="30"/>
  <c r="J725" i="30"/>
  <c r="J777" i="30"/>
  <c r="J743" i="30"/>
  <c r="J764" i="30"/>
  <c r="J730" i="30"/>
  <c r="L765" i="30"/>
  <c r="L731" i="30"/>
  <c r="J752" i="30"/>
  <c r="J718" i="30"/>
  <c r="J765" i="30"/>
  <c r="J731" i="30"/>
  <c r="L749" i="30"/>
  <c r="L715" i="30"/>
  <c r="I761" i="30"/>
  <c r="I727" i="30"/>
  <c r="K775" i="30"/>
  <c r="K741" i="30"/>
  <c r="J779" i="30"/>
  <c r="J745" i="30"/>
  <c r="M754" i="30"/>
  <c r="M720" i="30"/>
  <c r="L768" i="30"/>
  <c r="L734" i="30"/>
  <c r="J775" i="30"/>
  <c r="J741" i="30"/>
  <c r="J773" i="30"/>
  <c r="J739" i="30"/>
  <c r="I750" i="30"/>
  <c r="I716" i="30"/>
  <c r="J760" i="30"/>
  <c r="J726" i="30"/>
  <c r="J778" i="30"/>
  <c r="J744" i="30"/>
  <c r="K765" i="30"/>
  <c r="K731" i="30"/>
  <c r="I769" i="30"/>
  <c r="I735" i="30"/>
  <c r="L755" i="30"/>
  <c r="L721" i="30"/>
  <c r="K767" i="30"/>
  <c r="K733" i="30"/>
  <c r="K778" i="30"/>
  <c r="K744" i="30"/>
  <c r="M779" i="30"/>
  <c r="M745" i="30"/>
  <c r="M759" i="30"/>
  <c r="M725" i="30"/>
  <c r="J749" i="30"/>
  <c r="J715" i="30"/>
  <c r="K757" i="30"/>
  <c r="K723" i="30"/>
  <c r="L778" i="30"/>
  <c r="L744" i="30"/>
  <c r="K776" i="30"/>
  <c r="K742" i="30"/>
  <c r="M757" i="30"/>
  <c r="M723" i="30"/>
  <c r="K773" i="30"/>
  <c r="K739" i="30"/>
  <c r="K761" i="30"/>
  <c r="K727" i="30"/>
  <c r="I771" i="30"/>
  <c r="I737" i="30"/>
  <c r="J770" i="30"/>
  <c r="J736" i="30"/>
  <c r="J769" i="30"/>
  <c r="J735" i="30"/>
  <c r="J756" i="30"/>
  <c r="J722" i="30"/>
  <c r="M768" i="30"/>
  <c r="M734" i="30"/>
  <c r="K779" i="30"/>
  <c r="K745" i="30"/>
  <c r="K777" i="30"/>
  <c r="K743" i="30"/>
  <c r="I764" i="30"/>
  <c r="I730" i="30"/>
  <c r="K750" i="30"/>
  <c r="K716" i="30"/>
  <c r="K751" i="30"/>
  <c r="K717" i="30"/>
  <c r="I780" i="30"/>
  <c r="I746" i="30"/>
  <c r="M758" i="30"/>
  <c r="M724" i="30"/>
  <c r="L774" i="30"/>
  <c r="L740" i="30"/>
  <c r="K752" i="30"/>
  <c r="K718" i="30"/>
  <c r="L762" i="30"/>
  <c r="L728" i="30"/>
  <c r="L777" i="30"/>
  <c r="L743" i="30"/>
  <c r="J771" i="30"/>
  <c r="J737" i="30"/>
  <c r="I759" i="30"/>
  <c r="I725" i="30"/>
  <c r="M770" i="30"/>
  <c r="M736" i="30"/>
  <c r="J754" i="30"/>
  <c r="J720" i="30"/>
  <c r="K769" i="30"/>
  <c r="K735" i="30"/>
  <c r="L752" i="30"/>
  <c r="L718" i="30"/>
  <c r="I774" i="30"/>
  <c r="I740" i="30"/>
  <c r="L767" i="30"/>
  <c r="L733" i="30"/>
  <c r="I753" i="30"/>
  <c r="I719" i="30"/>
  <c r="I754" i="30"/>
  <c r="I720" i="30"/>
  <c r="I751" i="30"/>
  <c r="I717" i="30"/>
  <c r="M775" i="30"/>
  <c r="M741" i="30"/>
  <c r="K753" i="30"/>
  <c r="K719" i="30"/>
  <c r="L763" i="30"/>
  <c r="L729" i="30"/>
  <c r="I757" i="30"/>
  <c r="I723" i="30"/>
  <c r="L771" i="30"/>
  <c r="L737" i="30"/>
  <c r="M761" i="30"/>
  <c r="M727" i="30"/>
  <c r="K771" i="30"/>
  <c r="K737" i="30"/>
  <c r="L757" i="30"/>
  <c r="L723" i="30"/>
  <c r="I770" i="30"/>
  <c r="I736" i="30"/>
  <c r="I779" i="30"/>
  <c r="I745" i="30"/>
  <c r="L770" i="30"/>
  <c r="L736" i="30"/>
  <c r="I756" i="30"/>
  <c r="I722" i="30"/>
  <c r="J757" i="30"/>
  <c r="J723" i="30"/>
  <c r="I752" i="30"/>
  <c r="I718" i="30"/>
  <c r="J761" i="30"/>
  <c r="J727" i="30"/>
  <c r="M776" i="30"/>
  <c r="M742" i="30"/>
  <c r="L754" i="30"/>
  <c r="L720" i="30"/>
  <c r="L772" i="30"/>
  <c r="L738" i="30"/>
  <c r="M752" i="30"/>
  <c r="M718" i="30"/>
  <c r="M749" i="30"/>
  <c r="M715" i="30"/>
  <c r="I758" i="30"/>
  <c r="I724" i="30"/>
  <c r="K762" i="30"/>
  <c r="K728" i="30"/>
  <c r="L773" i="30"/>
  <c r="L739" i="30"/>
  <c r="J758" i="30"/>
  <c r="J724" i="30"/>
  <c r="J772" i="30"/>
  <c r="J738" i="30"/>
  <c r="T37" i="24" l="1"/>
  <c r="T15" i="24" l="1"/>
  <c r="T4" i="24"/>
  <c r="T44" i="24" l="1"/>
</calcChain>
</file>

<file path=xl/comments1.xml><?xml version="1.0" encoding="utf-8"?>
<comments xmlns="http://schemas.openxmlformats.org/spreadsheetml/2006/main">
  <authors>
    <author>Автор</author>
  </authors>
  <commentList>
    <comment ref="I2" authorId="0">
      <text>
        <r>
          <rPr>
            <b/>
            <sz val="9"/>
            <color indexed="81"/>
            <rFont val="Tahoma"/>
            <family val="2"/>
            <charset val="204"/>
          </rPr>
          <t>Автор:</t>
        </r>
        <r>
          <rPr>
            <sz val="9"/>
            <color indexed="81"/>
            <rFont val="Tahoma"/>
            <family val="2"/>
            <charset val="204"/>
          </rPr>
          <t xml:space="preserve">
уреждения расчитывают, НМ Осипова проверяла</t>
        </r>
      </text>
    </comment>
    <comment ref="N2" authorId="0">
      <text>
        <r>
          <rPr>
            <b/>
            <sz val="9"/>
            <color indexed="81"/>
            <rFont val="Tahoma"/>
            <family val="2"/>
            <charset val="204"/>
          </rPr>
          <t>Автор:</t>
        </r>
        <r>
          <rPr>
            <sz val="9"/>
            <color indexed="81"/>
            <rFont val="Tahoma"/>
            <family val="2"/>
            <charset val="204"/>
          </rPr>
          <t xml:space="preserve">
в пп нет, только в приказе есть</t>
        </r>
      </text>
    </comment>
    <comment ref="U2" authorId="0">
      <text>
        <r>
          <rPr>
            <b/>
            <sz val="9"/>
            <color indexed="81"/>
            <rFont val="Tahoma"/>
            <family val="2"/>
            <charset val="204"/>
          </rPr>
          <t>Автор:</t>
        </r>
        <r>
          <rPr>
            <sz val="9"/>
            <color indexed="81"/>
            <rFont val="Tahoma"/>
            <family val="2"/>
            <charset val="204"/>
          </rPr>
          <t xml:space="preserve">
согласно нашему приказу, их потом, после заключения договора</t>
        </r>
      </text>
    </comment>
    <comment ref="V2" authorId="0">
      <text>
        <r>
          <rPr>
            <b/>
            <sz val="9"/>
            <color indexed="81"/>
            <rFont val="Tahoma"/>
            <family val="2"/>
            <charset val="204"/>
          </rPr>
          <t>Автор:</t>
        </r>
        <r>
          <rPr>
            <sz val="9"/>
            <color indexed="81"/>
            <rFont val="Tahoma"/>
            <family val="2"/>
            <charset val="204"/>
          </rPr>
          <t xml:space="preserve">
после подписания договора</t>
        </r>
      </text>
    </comment>
  </commentList>
</comments>
</file>

<file path=xl/sharedStrings.xml><?xml version="1.0" encoding="utf-8"?>
<sst xmlns="http://schemas.openxmlformats.org/spreadsheetml/2006/main" count="1541" uniqueCount="282">
  <si>
    <t>№№</t>
  </si>
  <si>
    <t>сумма</t>
  </si>
  <si>
    <t>группы общеразвивающей направленности, обычные группы</t>
  </si>
  <si>
    <t>Всего</t>
  </si>
  <si>
    <t>кратковременного пребывания</t>
  </si>
  <si>
    <t>сокращенного дня</t>
  </si>
  <si>
    <t>полного дня</t>
  </si>
  <si>
    <t>продленного дня</t>
  </si>
  <si>
    <t>круглосуточным пребыванием</t>
  </si>
  <si>
    <t>до 5 часов</t>
  </si>
  <si>
    <t>12 часов</t>
  </si>
  <si>
    <t>13 - 14 часов</t>
  </si>
  <si>
    <t>24 часа</t>
  </si>
  <si>
    <t>до 3 лет</t>
  </si>
  <si>
    <t>старше 3 лет</t>
  </si>
  <si>
    <t>кон-т</t>
  </si>
  <si>
    <t>НОУ школа "Истоки"</t>
  </si>
  <si>
    <t>АНО "Сосновоборская частная школа"</t>
  </si>
  <si>
    <t>ЧОУ Гимназия "Грэйс"</t>
  </si>
  <si>
    <t>ЧОУ "Первая академическая гимназия г.Гатчины"</t>
  </si>
  <si>
    <t>ИП Козина Н.А.</t>
  </si>
  <si>
    <t xml:space="preserve">НОУ СО "Школа Русской Культуры преподобных Сергия и Германа Валаамсяких" </t>
  </si>
  <si>
    <t>ЧОУ "Кингисеппская СОШ Православной культуры"</t>
  </si>
  <si>
    <t>ИП Копцева И.Н.</t>
  </si>
  <si>
    <t>ЧДОУ "Творец"</t>
  </si>
  <si>
    <t>АНО ОУ "Школа имени императора Александра III"</t>
  </si>
  <si>
    <t>ЧОУ "Гатчинская гимназия Апекс"</t>
  </si>
  <si>
    <t>ЧУДО "Маленькая страна "Кудрово"</t>
  </si>
  <si>
    <t>АНО "Сосновоборская частная школа" (дошкольное отделение)</t>
  </si>
  <si>
    <t>ООО «Центр развития «Тигренок»</t>
  </si>
  <si>
    <t>АНО ДО "Детский сад "Лучик"</t>
  </si>
  <si>
    <t>ООО "Маленькая страна Новогорелово"</t>
  </si>
  <si>
    <t>ООО  "Система" (Эрудит)</t>
  </si>
  <si>
    <t>НО ЧДОУ Детский сад "Планета ДЕТСТВА"</t>
  </si>
  <si>
    <t>ИП Белова О.П.</t>
  </si>
  <si>
    <t>ИП Иванов А.С.</t>
  </si>
  <si>
    <t>ИП Семцова А.П.</t>
  </si>
  <si>
    <t>Наименование</t>
  </si>
  <si>
    <t>ООО ДО "Детский сад "Лучик"</t>
  </si>
  <si>
    <t>ООО "ТОСНО ПРОЕКТ"</t>
  </si>
  <si>
    <t>ООО "РОСТ ОК"</t>
  </si>
  <si>
    <t>ООО "УМКА"</t>
  </si>
  <si>
    <t>10,5 - 12 часов</t>
  </si>
  <si>
    <t>8 - 10 часов</t>
  </si>
  <si>
    <t>N п/п</t>
  </si>
  <si>
    <t>Наименование образовательной организации</t>
  </si>
  <si>
    <t>Опись документов</t>
  </si>
  <si>
    <t>Наличие лицензии на осуществление образовательной деятельности</t>
  </si>
  <si>
    <r>
      <t xml:space="preserve">Наличие государственной аккредитации по соответствующим общеобразовательным программам </t>
    </r>
    <r>
      <rPr>
        <sz val="10"/>
        <color rgb="FFFF0000"/>
        <rFont val="Times New Roman"/>
        <family val="1"/>
        <charset val="204"/>
      </rPr>
      <t>(если дошкольное, аккредитация не должна быть)</t>
    </r>
  </si>
  <si>
    <t>Заявка на получение субсидии по форме, утвержденной приказом комитета</t>
  </si>
  <si>
    <r>
      <t xml:space="preserve">Краткая информация о претенденте на получение субсидии (год образования, статус, род деятельности, цели, задачи, состав и квалификация работников, достижения, динамика численности, результаты деятельности) по форме, установленной приказом комитета, - для индивидуальных предпринимателей </t>
    </r>
    <r>
      <rPr>
        <b/>
        <sz val="10"/>
        <color rgb="FFFF0000"/>
        <rFont val="Times New Roman"/>
        <family val="1"/>
        <charset val="204"/>
      </rPr>
      <t>ИНФОРМАЦИЯ ДОЛЖНА БЫТЬ ЗАВИЗИРОВАНА ДИРЕКТОРОМ УЧРЕЖДЕНИЯ!</t>
    </r>
  </si>
  <si>
    <t>Справка о среднем размере заработной платы работников в текущем году</t>
  </si>
  <si>
    <t>Расчет размера субсидии на возмещение затрат
по оказанию образовательных услуг
 по форме согласно приложению к настоящему Порядку</t>
  </si>
  <si>
    <t>Расчет доходов и расходов на очередной год по форме, утвержденной приказом комитета</t>
  </si>
  <si>
    <r>
      <t xml:space="preserve">Копия свидетельства </t>
    </r>
    <r>
      <rPr>
        <b/>
        <sz val="10"/>
        <rFont val="Times New Roman"/>
        <family val="1"/>
        <charset val="204"/>
      </rPr>
      <t xml:space="preserve">о государственной регистрации в </t>
    </r>
    <r>
      <rPr>
        <sz val="10"/>
        <rFont val="Times New Roman"/>
        <family val="1"/>
        <charset val="204"/>
      </rPr>
      <t>качестве индивидуального предпринимателя, юридического лица</t>
    </r>
  </si>
  <si>
    <t>Копии документов, подтверждающих назначение на должность руководителя организации, или доверенность, подтверждающую полномочия физического лица на подписание договоров от лица организации</t>
  </si>
  <si>
    <t>Копии приказов о зачислении воспитанников и учащихся в образовательную организацию для получения дошкольного, начального общего, основного общего, среднего общего образования в текущем учебном году, копии приказов о переводе воспитанников в другую возрастную группу, в другой класс</t>
  </si>
  <si>
    <t>Копия учредительных документов</t>
  </si>
  <si>
    <t>для ИП: ИНН ИП</t>
  </si>
  <si>
    <t xml:space="preserve">Копия свидетельства о постановке на учет в налоговом органе </t>
  </si>
  <si>
    <r>
      <t xml:space="preserve">Выписка из Единого государственного реестра юридических лиц (или ЕГРП) </t>
    </r>
    <r>
      <rPr>
        <b/>
        <sz val="10"/>
        <rFont val="Times New Roman"/>
        <family val="1"/>
        <charset val="204"/>
      </rPr>
      <t>выписки должны быть выданы не ранее чем за один месяц до дня подачи заявки на предоставление субсидии</t>
    </r>
  </si>
  <si>
    <t>Справки налогового органа и государственных внебюджетных фондов РФ об отсутствии просроченной задолженности по уплате налогов, сборов и иных обязательных платежей в бюджеты бюджетной системы РФ</t>
  </si>
  <si>
    <t>Документы заверены директором либо нотариально (печать и подпись), ИфП</t>
  </si>
  <si>
    <t>Численность детей в приказе о зачислении, в заявке и в расчете субсидии должно совпадать</t>
  </si>
  <si>
    <t>Документы, подтверждающие фактически произведенные затраты, в соответствии с перечнем, устанавливаемым правовым актом комитета</t>
  </si>
  <si>
    <r>
      <t xml:space="preserve">Отчет </t>
    </r>
    <r>
      <rPr>
        <sz val="10"/>
        <color rgb="FFFF0000"/>
        <rFont val="Times New Roman"/>
        <family val="1"/>
        <charset val="204"/>
      </rPr>
      <t>о фактически оказанных образовательных услугах за отчетный период с обоснованием</t>
    </r>
    <r>
      <rPr>
        <sz val="10"/>
        <rFont val="Times New Roman"/>
        <family val="1"/>
        <charset val="204"/>
      </rPr>
      <t>, п</t>
    </r>
    <r>
      <rPr>
        <sz val="10"/>
        <color rgb="FFFF0000"/>
        <rFont val="Times New Roman"/>
        <family val="1"/>
        <charset val="204"/>
      </rPr>
      <t xml:space="preserve">одтверждающим произведенные затраты на заработную плату с начислениями и учебные расходы </t>
    </r>
    <r>
      <rPr>
        <sz val="10"/>
        <rFont val="Times New Roman"/>
        <family val="1"/>
        <charset val="204"/>
      </rPr>
      <t xml:space="preserve">(справки, акты, подтверждающие объем фактически оказанных услуг, счета-фактуры), по форме, утвержденной правовым актом комитета </t>
    </r>
  </si>
  <si>
    <t>ЧООУ</t>
  </si>
  <si>
    <t>ЧДОУ</t>
  </si>
  <si>
    <t>не нужно</t>
  </si>
  <si>
    <t>1 (лсит записи)</t>
  </si>
  <si>
    <t>ИП</t>
  </si>
  <si>
    <t>ИТОГО</t>
  </si>
  <si>
    <t>ООО "НОВОЕ ПОКОЛЕНИЕ"</t>
  </si>
  <si>
    <t>лист записи</t>
  </si>
  <si>
    <t>-</t>
  </si>
  <si>
    <t>ООО "Умка"</t>
  </si>
  <si>
    <t>с 22.04.2016</t>
  </si>
  <si>
    <t>с 04.02.2016</t>
  </si>
  <si>
    <t>с 26.02.2019</t>
  </si>
  <si>
    <t>с 02.03.2016</t>
  </si>
  <si>
    <t>с 20.02.2016</t>
  </si>
  <si>
    <t>с 20.01.2017</t>
  </si>
  <si>
    <t>с 23.12.2016</t>
  </si>
  <si>
    <t>с 18.04.2014</t>
  </si>
  <si>
    <t>с 20.11.2017</t>
  </si>
  <si>
    <t>ЧОУ "Школа "Лужки"</t>
  </si>
  <si>
    <t>с 04.02.2020</t>
  </si>
  <si>
    <t>с 24.12.2014</t>
  </si>
  <si>
    <t>с 24.01.2019</t>
  </si>
  <si>
    <t>с 13.04.2015</t>
  </si>
  <si>
    <t>с 25.02.2019</t>
  </si>
  <si>
    <t>с 31.05.2013</t>
  </si>
  <si>
    <t>с 16.11.2016</t>
  </si>
  <si>
    <t>с 07.12.2020</t>
  </si>
  <si>
    <t>с 21.12.2016</t>
  </si>
  <si>
    <t>ЧОУ "Деловая волна"</t>
  </si>
  <si>
    <t>с 10.02.2016</t>
  </si>
  <si>
    <t>с 09.01.20158</t>
  </si>
  <si>
    <t>ЧОУ Гимназия "Грэйс" (дошкольное отделение)</t>
  </si>
  <si>
    <t>с 12.04.2019</t>
  </si>
  <si>
    <t>с 13.11.2017</t>
  </si>
  <si>
    <t>с 10.05.2017</t>
  </si>
  <si>
    <t>с 24.11.2015</t>
  </si>
  <si>
    <t>ООО "УМКА" (структурное подразделение "Умелый Карапуз")</t>
  </si>
  <si>
    <t>с 31.01.2018</t>
  </si>
  <si>
    <t>с 22.12.2020</t>
  </si>
  <si>
    <t>с 30.07.2020</t>
  </si>
  <si>
    <t>с 08.11.2017</t>
  </si>
  <si>
    <t>ООО "МАЛ ДА ВЕЛИК"</t>
  </si>
  <si>
    <t>с 25.11.2020</t>
  </si>
  <si>
    <t>с 08.02.2021</t>
  </si>
  <si>
    <t>с 18.09.2019</t>
  </si>
  <si>
    <t>с 14.01.2020</t>
  </si>
  <si>
    <t>с 30.01.2019</t>
  </si>
  <si>
    <t>с 23.03.2020</t>
  </si>
  <si>
    <t>с 17.06.2013</t>
  </si>
  <si>
    <t xml:space="preserve">                                                                                                                                                                                                                                                                                                                                                                                                                                                                                                                                                                                                                                                                                                                                                                                                                 </t>
  </si>
  <si>
    <t>ООО "Детский центр "Доброград"</t>
  </si>
  <si>
    <t xml:space="preserve">АНОО "Новая История" </t>
  </si>
  <si>
    <t>АНОО "Новая История"</t>
  </si>
  <si>
    <t>ООО "Мама Оля"</t>
  </si>
  <si>
    <t>ЧОУНОО "Умный Мир"</t>
  </si>
  <si>
    <t>ИП Токубаев В.Э.</t>
  </si>
  <si>
    <t>с 12.12.2016</t>
  </si>
  <si>
    <t>Всеволожский</t>
  </si>
  <si>
    <t>Выборгский</t>
  </si>
  <si>
    <t>Гатчинский</t>
  </si>
  <si>
    <t>Сосновоборский</t>
  </si>
  <si>
    <t>Тосненский</t>
  </si>
  <si>
    <t>Ломоносовский</t>
  </si>
  <si>
    <t>Всеволожский Итог</t>
  </si>
  <si>
    <t>Выборгский Итог</t>
  </si>
  <si>
    <t>Гатчинский Итог</t>
  </si>
  <si>
    <t>Сосновоборский Итог</t>
  </si>
  <si>
    <t>Общий итог</t>
  </si>
  <si>
    <t>Ломоносовский Итог</t>
  </si>
  <si>
    <t>Тосненский Итог</t>
  </si>
  <si>
    <t>Средства на организацию полномочий</t>
  </si>
  <si>
    <t>кол-во ставок</t>
  </si>
  <si>
    <t>на реализацию полномочий</t>
  </si>
  <si>
    <t>на организацию полномочий</t>
  </si>
  <si>
    <t>ИП Розвезев А.В.</t>
  </si>
  <si>
    <t>ООО "Детский центр "Доброград" (рег. Гатчинский МР)</t>
  </si>
  <si>
    <t>ООО Корпорация Детства (рег. Всеволожск)</t>
  </si>
  <si>
    <t>ООО Система (рег. Всеволожск)</t>
  </si>
  <si>
    <t>Обеспеченность</t>
  </si>
  <si>
    <t>группы компенсирующей направленности для детей с тяжелыми нарушениями речи</t>
  </si>
  <si>
    <t>13-14 часов</t>
  </si>
  <si>
    <t>%</t>
  </si>
  <si>
    <t>кол-во месяцев</t>
  </si>
  <si>
    <t>ООО "Эрудит"</t>
  </si>
  <si>
    <t>группы компенсирующей направленности для детей с задержкой психического развития</t>
  </si>
  <si>
    <t xml:space="preserve">ООО  "Система" </t>
  </si>
  <si>
    <t xml:space="preserve"> ООО"Эрудит"</t>
  </si>
  <si>
    <t xml:space="preserve"> ООО "Центр"</t>
  </si>
  <si>
    <t xml:space="preserve"> ООО "Новое Поколение"</t>
  </si>
  <si>
    <t xml:space="preserve"> ИП Иванов А.С.</t>
  </si>
  <si>
    <t xml:space="preserve"> ООО "Корпорация Детства"</t>
  </si>
  <si>
    <t xml:space="preserve"> ООО "Детский Мир"</t>
  </si>
  <si>
    <t>Итого потребность</t>
  </si>
  <si>
    <t>ИП Воробьева О.П.*</t>
  </si>
  <si>
    <t>ИП Токубаева Е.В.**</t>
  </si>
  <si>
    <t>ИП Стуглева Л.В.</t>
  </si>
  <si>
    <t>Корпорация Детства</t>
  </si>
  <si>
    <t>Доп. Потребность</t>
  </si>
  <si>
    <r>
      <rPr>
        <sz val="12"/>
        <color rgb="FFC00000"/>
        <rFont val="Calibri"/>
        <family val="2"/>
        <charset val="204"/>
        <scheme val="minor"/>
      </rPr>
      <t xml:space="preserve">Нормативы: </t>
    </r>
    <r>
      <rPr>
        <b/>
        <sz val="12"/>
        <color rgb="FFC00000"/>
        <rFont val="Calibri"/>
        <family val="2"/>
        <charset val="204"/>
        <scheme val="minor"/>
      </rPr>
      <t>Дошкольное образование</t>
    </r>
  </si>
  <si>
    <t>группы воспитанников до 3 лет</t>
  </si>
  <si>
    <t>группы воспитанников старше 3 лет</t>
  </si>
  <si>
    <t>кратковремен.
пребывания</t>
  </si>
  <si>
    <t>сокращенного
дня</t>
  </si>
  <si>
    <t>полного
дня</t>
  </si>
  <si>
    <t>продленного
дня</t>
  </si>
  <si>
    <t>круглосуточного
пребывания</t>
  </si>
  <si>
    <r>
      <rPr>
        <b/>
        <sz val="10"/>
        <color rgb="FFC00000"/>
        <rFont val="Calibri"/>
        <family val="2"/>
        <charset val="204"/>
        <scheme val="minor"/>
      </rPr>
      <t xml:space="preserve">Раздел 1. </t>
    </r>
    <r>
      <rPr>
        <sz val="10"/>
        <color rgb="FFC00000"/>
        <rFont val="Calibri"/>
        <family val="2"/>
        <charset val="204"/>
        <scheme val="minor"/>
      </rPr>
      <t>Удельные затраты на оплату труда основного (педагогического) персонала, включая начисления на выплаты по оплате труда</t>
    </r>
  </si>
  <si>
    <r>
      <rPr>
        <b/>
        <sz val="10"/>
        <color rgb="FFC00000"/>
        <rFont val="Calibri"/>
        <family val="2"/>
        <charset val="204"/>
        <scheme val="minor"/>
      </rPr>
      <t>Д</t>
    </r>
    <r>
      <rPr>
        <b/>
        <vertAlign val="subscript"/>
        <sz val="10"/>
        <color rgb="FFC00000"/>
        <rFont val="Calibri"/>
        <family val="2"/>
        <charset val="204"/>
        <scheme val="minor"/>
      </rPr>
      <t>н</t>
    </r>
    <r>
      <rPr>
        <b/>
        <sz val="8"/>
        <rFont val="Calibri"/>
        <family val="2"/>
        <charset val="204"/>
        <scheme val="minor"/>
      </rPr>
      <t xml:space="preserve"> - число рабочих дней</t>
    </r>
    <r>
      <rPr>
        <sz val="8"/>
        <rFont val="Calibri"/>
        <family val="2"/>
        <charset val="204"/>
        <scheme val="minor"/>
      </rPr>
      <t>, дней в неделю</t>
    </r>
  </si>
  <si>
    <r>
      <rPr>
        <b/>
        <sz val="10"/>
        <color rgb="FFC00000"/>
        <rFont val="Calibri"/>
        <family val="2"/>
        <charset val="204"/>
        <scheme val="minor"/>
      </rPr>
      <t>П</t>
    </r>
    <r>
      <rPr>
        <b/>
        <vertAlign val="subscript"/>
        <sz val="10"/>
        <color rgb="FFC00000"/>
        <rFont val="Calibri"/>
        <family val="2"/>
        <charset val="204"/>
        <scheme val="minor"/>
      </rPr>
      <t>д</t>
    </r>
    <r>
      <rPr>
        <b/>
        <sz val="8"/>
        <rFont val="Calibri"/>
        <family val="2"/>
        <charset val="204"/>
        <scheme val="minor"/>
      </rPr>
      <t xml:space="preserve"> - продолжительность пребывания</t>
    </r>
    <r>
      <rPr>
        <sz val="8"/>
        <rFont val="Calibri"/>
        <family val="2"/>
        <charset val="204"/>
        <scheme val="minor"/>
      </rPr>
      <t>, часов в день</t>
    </r>
  </si>
  <si>
    <r>
      <rPr>
        <b/>
        <sz val="10"/>
        <color rgb="FFC00000"/>
        <rFont val="Calibri"/>
        <family val="2"/>
        <charset val="204"/>
        <scheme val="minor"/>
      </rPr>
      <t>m</t>
    </r>
    <r>
      <rPr>
        <b/>
        <sz val="8"/>
        <rFont val="Calibri"/>
        <family val="2"/>
        <charset val="204"/>
        <scheme val="minor"/>
      </rPr>
      <t xml:space="preserve"> - расчетная наполняемость групп</t>
    </r>
    <r>
      <rPr>
        <sz val="8"/>
        <rFont val="Calibri"/>
        <family val="2"/>
        <charset val="204"/>
        <scheme val="minor"/>
      </rPr>
      <t>, воспитанников в 1 группе</t>
    </r>
  </si>
  <si>
    <t>1. Общеразвивающие группы</t>
  </si>
  <si>
    <t>в городских организациях или в организациях более 100 восп., расположенных на селе или в ПГТ</t>
  </si>
  <si>
    <t>в организациях на 51-100 восп., расположенных на селе или в ПГТ</t>
  </si>
  <si>
    <t>в организациях на 26-50 восп., расположеных на селе, или в организациях менее 51 восп., расположенных в ПГТ</t>
  </si>
  <si>
    <t>в организациях на 11-25 восп., расположеных на селе</t>
  </si>
  <si>
    <t>в организациях на 10 восп., расположеных на селе</t>
  </si>
  <si>
    <t>2. Группы комбинированной направленности</t>
  </si>
  <si>
    <t>01 глухие</t>
  </si>
  <si>
    <t>02 слабослышащие (познооглохшие)</t>
  </si>
  <si>
    <t>03 слепые</t>
  </si>
  <si>
    <t>04 слабовидящие, с амблиопией, косоглазием</t>
  </si>
  <si>
    <t>05 с тяжелыми нарушениями речи</t>
  </si>
  <si>
    <t>06 с фонетико-фонематическими нарушениями речи</t>
  </si>
  <si>
    <t>x</t>
  </si>
  <si>
    <t xml:space="preserve">07 с нарушениями опорно-двигательного аппарата </t>
  </si>
  <si>
    <t>08 с задержкой психического развития</t>
  </si>
  <si>
    <t>09 с расстройствами аутического спектора (аутизм)</t>
  </si>
  <si>
    <t>10 с умственной отсталостью (легкая степень)</t>
  </si>
  <si>
    <t>11 с умственной отсталостью (умеренная, тяжелая степень)</t>
  </si>
  <si>
    <t xml:space="preserve">12 со сложным дефектом (несколько недостатков в развитии) </t>
  </si>
  <si>
    <t>13 с иными ОВЗ</t>
  </si>
  <si>
    <t>3. Группы компенсирующей направленности</t>
  </si>
  <si>
    <r>
      <rPr>
        <b/>
        <sz val="10"/>
        <color rgb="FFC00000"/>
        <rFont val="Calibri"/>
        <family val="2"/>
        <charset val="204"/>
        <scheme val="minor"/>
      </rPr>
      <t>m'</t>
    </r>
    <r>
      <rPr>
        <b/>
        <sz val="8"/>
        <rFont val="Calibri"/>
        <family val="2"/>
        <charset val="204"/>
        <scheme val="minor"/>
      </rPr>
      <t xml:space="preserve"> - предельное число воспитанников с ОВЗ в группе комбинированной направленности</t>
    </r>
    <r>
      <rPr>
        <sz val="8"/>
        <rFont val="Calibri"/>
        <family val="2"/>
        <charset val="204"/>
        <scheme val="minor"/>
      </rPr>
      <t>, воспитанников с ОВЗ в 1 группе</t>
    </r>
  </si>
  <si>
    <r>
      <rPr>
        <b/>
        <sz val="10"/>
        <color rgb="FFC00000"/>
        <rFont val="Calibri"/>
        <family val="2"/>
        <charset val="204"/>
        <scheme val="minor"/>
      </rPr>
      <t>n</t>
    </r>
    <r>
      <rPr>
        <b/>
        <vertAlign val="subscript"/>
        <sz val="10"/>
        <color rgb="FFC00000"/>
        <rFont val="Calibri"/>
        <family val="2"/>
        <charset val="204"/>
        <scheme val="minor"/>
      </rPr>
      <t>в</t>
    </r>
    <r>
      <rPr>
        <b/>
        <sz val="8"/>
        <rFont val="Calibri"/>
        <family val="2"/>
        <charset val="204"/>
        <scheme val="minor"/>
      </rPr>
      <t xml:space="preserve"> - норма рабочего времени воспитателя на 1 ставку</t>
    </r>
    <r>
      <rPr>
        <sz val="8"/>
        <rFont val="Calibri"/>
        <family val="2"/>
        <charset val="204"/>
        <scheme val="minor"/>
      </rPr>
      <t>, часов в неделю</t>
    </r>
  </si>
  <si>
    <r>
      <rPr>
        <b/>
        <sz val="10"/>
        <color rgb="FFC00000"/>
        <rFont val="Calibri"/>
        <family val="2"/>
        <charset val="204"/>
        <scheme val="minor"/>
      </rPr>
      <t>N'</t>
    </r>
    <r>
      <rPr>
        <b/>
        <vertAlign val="subscript"/>
        <sz val="10"/>
        <color rgb="FFC00000"/>
        <rFont val="Calibri"/>
        <family val="2"/>
        <charset val="204"/>
        <scheme val="minor"/>
      </rPr>
      <t>в</t>
    </r>
    <r>
      <rPr>
        <b/>
        <sz val="8"/>
        <rFont val="Calibri"/>
        <family val="2"/>
        <charset val="204"/>
        <scheme val="minor"/>
      </rPr>
      <t xml:space="preserve"> - удельная натуральная норма затрат труда воспитателей</t>
    </r>
    <r>
      <rPr>
        <sz val="8"/>
        <rFont val="Calibri"/>
        <family val="2"/>
        <charset val="204"/>
        <scheme val="minor"/>
      </rPr>
      <t>, ставок на 1 воспитанника</t>
    </r>
  </si>
  <si>
    <r>
      <rPr>
        <b/>
        <sz val="10"/>
        <color rgb="FFC00000"/>
        <rFont val="Calibri"/>
        <family val="2"/>
        <charset val="204"/>
        <scheme val="minor"/>
      </rPr>
      <t>n</t>
    </r>
    <r>
      <rPr>
        <b/>
        <vertAlign val="subscript"/>
        <sz val="10"/>
        <color rgb="FFC00000"/>
        <rFont val="Calibri"/>
        <family val="2"/>
        <charset val="204"/>
        <scheme val="minor"/>
      </rPr>
      <t>мв</t>
    </r>
    <r>
      <rPr>
        <b/>
        <sz val="8"/>
        <rFont val="Calibri"/>
        <family val="2"/>
        <charset val="204"/>
        <scheme val="minor"/>
      </rPr>
      <t xml:space="preserve"> - норма рабочего времени младшего воспитателя (помощника воспитателя) на 1 ставку</t>
    </r>
    <r>
      <rPr>
        <sz val="8"/>
        <rFont val="Calibri"/>
        <family val="2"/>
        <charset val="204"/>
        <scheme val="minor"/>
      </rPr>
      <t>, часов в неделю</t>
    </r>
  </si>
  <si>
    <r>
      <rPr>
        <b/>
        <sz val="10"/>
        <color rgb="FFC00000"/>
        <rFont val="Calibri"/>
        <family val="2"/>
        <charset val="204"/>
        <scheme val="minor"/>
      </rPr>
      <t>N'</t>
    </r>
    <r>
      <rPr>
        <b/>
        <vertAlign val="subscript"/>
        <sz val="10"/>
        <color rgb="FFC00000"/>
        <rFont val="Calibri"/>
        <family val="2"/>
        <charset val="204"/>
        <scheme val="minor"/>
      </rPr>
      <t>мв</t>
    </r>
    <r>
      <rPr>
        <b/>
        <sz val="8"/>
        <rFont val="Calibri"/>
        <family val="2"/>
        <charset val="204"/>
        <scheme val="minor"/>
      </rPr>
      <t xml:space="preserve"> - удельная натуральная норма затрат труда младших воспитателей (помощников воспитателя)</t>
    </r>
    <r>
      <rPr>
        <sz val="8"/>
        <rFont val="Calibri"/>
        <family val="2"/>
        <charset val="204"/>
        <scheme val="minor"/>
      </rPr>
      <t>, ставок на 1 воспитанника</t>
    </r>
  </si>
  <si>
    <r>
      <rPr>
        <b/>
        <sz val="10"/>
        <color rgb="FFC00000"/>
        <rFont val="Calibri"/>
        <family val="2"/>
        <charset val="204"/>
        <scheme val="minor"/>
      </rPr>
      <t>q'</t>
    </r>
    <r>
      <rPr>
        <b/>
        <vertAlign val="subscript"/>
        <sz val="10"/>
        <color rgb="FFC00000"/>
        <rFont val="Calibri"/>
        <family val="2"/>
        <charset val="204"/>
        <scheme val="minor"/>
      </rPr>
      <t>м,ф</t>
    </r>
    <r>
      <rPr>
        <b/>
        <sz val="8"/>
        <rFont val="Calibri"/>
        <family val="2"/>
        <charset val="204"/>
        <scheme val="minor"/>
      </rPr>
      <t xml:space="preserve"> - нормы штатной обеспеченности музыкальными руководителями и инструкторами физкультуры</t>
    </r>
    <r>
      <rPr>
        <sz val="8"/>
        <rFont val="Calibri"/>
        <family val="2"/>
        <charset val="204"/>
        <scheme val="minor"/>
      </rPr>
      <t>, ставок на 1 группу воспитанников</t>
    </r>
  </si>
  <si>
    <t>Музыкальный руководитель</t>
  </si>
  <si>
    <t>Инструктор физкультуры</t>
  </si>
  <si>
    <r>
      <rPr>
        <b/>
        <sz val="10"/>
        <color rgb="FFC00000"/>
        <rFont val="Calibri"/>
        <family val="2"/>
        <charset val="204"/>
        <scheme val="minor"/>
      </rPr>
      <t>N'</t>
    </r>
    <r>
      <rPr>
        <b/>
        <vertAlign val="subscript"/>
        <sz val="10"/>
        <color rgb="FFC00000"/>
        <rFont val="Calibri"/>
        <family val="2"/>
        <charset val="204"/>
        <scheme val="minor"/>
      </rPr>
      <t>мф</t>
    </r>
    <r>
      <rPr>
        <b/>
        <sz val="8"/>
        <rFont val="Calibri"/>
        <family val="2"/>
        <charset val="204"/>
        <scheme val="minor"/>
      </rPr>
      <t xml:space="preserve"> - удельная натуральная норма затрат труда музыкальных руководителей и инструкторов физкультуры</t>
    </r>
    <r>
      <rPr>
        <sz val="8"/>
        <rFont val="Calibri"/>
        <family val="2"/>
        <charset val="204"/>
        <scheme val="minor"/>
      </rPr>
      <t>, ставок на 1 воспитанника</t>
    </r>
  </si>
  <si>
    <r>
      <rPr>
        <b/>
        <sz val="10"/>
        <color rgb="FFC00000"/>
        <rFont val="Calibri"/>
        <family val="2"/>
        <charset val="204"/>
        <scheme val="minor"/>
      </rPr>
      <t>q'</t>
    </r>
    <r>
      <rPr>
        <b/>
        <vertAlign val="subscript"/>
        <sz val="10"/>
        <color rgb="FFC00000"/>
        <rFont val="Calibri"/>
        <family val="2"/>
        <charset val="204"/>
        <scheme val="minor"/>
      </rPr>
      <t>пс</t>
    </r>
    <r>
      <rPr>
        <b/>
        <sz val="8"/>
        <rFont val="Calibri"/>
        <family val="2"/>
        <charset val="204"/>
        <scheme val="minor"/>
      </rPr>
      <t xml:space="preserve"> - нормы штаной обеспеченности психологами</t>
    </r>
    <r>
      <rPr>
        <sz val="8"/>
        <rFont val="Calibri"/>
        <family val="2"/>
        <charset val="204"/>
        <scheme val="minor"/>
      </rPr>
      <t>, ставок на 1 группу воспитанников</t>
    </r>
  </si>
  <si>
    <r>
      <rPr>
        <b/>
        <sz val="8"/>
        <color rgb="FFC00000"/>
        <rFont val="Calibri"/>
        <family val="2"/>
        <charset val="204"/>
        <scheme val="minor"/>
      </rPr>
      <t>q''</t>
    </r>
    <r>
      <rPr>
        <b/>
        <vertAlign val="subscript"/>
        <sz val="8"/>
        <color rgb="FFC00000"/>
        <rFont val="Calibri"/>
        <family val="2"/>
        <charset val="204"/>
        <scheme val="minor"/>
      </rPr>
      <t>пс</t>
    </r>
    <r>
      <rPr>
        <sz val="7"/>
        <rFont val="Calibri"/>
        <family val="2"/>
        <charset val="204"/>
        <scheme val="minor"/>
      </rPr>
      <t xml:space="preserve"> </t>
    </r>
    <r>
      <rPr>
        <b/>
        <sz val="7"/>
        <rFont val="Calibri"/>
        <family val="2"/>
        <charset val="204"/>
        <scheme val="minor"/>
      </rPr>
      <t>- нормы штаной обеспеченности психологами в группах комбинированной направленности</t>
    </r>
    <r>
      <rPr>
        <sz val="7"/>
        <rFont val="Calibri"/>
        <family val="2"/>
        <charset val="204"/>
        <scheme val="minor"/>
      </rPr>
      <t>, воспитанников с ОВЗ на 1 ставку педагога-психолога</t>
    </r>
  </si>
  <si>
    <r>
      <rPr>
        <b/>
        <sz val="10"/>
        <color rgb="FFC00000"/>
        <rFont val="Calibri"/>
        <family val="2"/>
        <charset val="204"/>
        <scheme val="minor"/>
      </rPr>
      <t>N'</t>
    </r>
    <r>
      <rPr>
        <b/>
        <vertAlign val="subscript"/>
        <sz val="10"/>
        <color rgb="FFC00000"/>
        <rFont val="Calibri"/>
        <family val="2"/>
        <charset val="204"/>
        <scheme val="minor"/>
      </rPr>
      <t>пс</t>
    </r>
    <r>
      <rPr>
        <b/>
        <sz val="8"/>
        <rFont val="Calibri"/>
        <family val="2"/>
        <charset val="204"/>
        <scheme val="minor"/>
      </rPr>
      <t xml:space="preserve"> - удельная натуральная норма затрат труда психологов</t>
    </r>
    <r>
      <rPr>
        <sz val="8"/>
        <rFont val="Calibri"/>
        <family val="2"/>
        <charset val="204"/>
        <scheme val="minor"/>
      </rPr>
      <t>, ставок на 1 воспитанника</t>
    </r>
  </si>
  <si>
    <r>
      <rPr>
        <b/>
        <sz val="10"/>
        <color rgb="FFC00000"/>
        <rFont val="Calibri"/>
        <family val="2"/>
        <charset val="204"/>
        <scheme val="minor"/>
      </rPr>
      <t>q'</t>
    </r>
    <r>
      <rPr>
        <b/>
        <vertAlign val="subscript"/>
        <sz val="10"/>
        <color rgb="FFC00000"/>
        <rFont val="Calibri"/>
        <family val="2"/>
        <charset val="204"/>
        <scheme val="minor"/>
      </rPr>
      <t>л</t>
    </r>
    <r>
      <rPr>
        <b/>
        <sz val="8"/>
        <rFont val="Calibri"/>
        <family val="2"/>
        <charset val="204"/>
        <scheme val="minor"/>
      </rPr>
      <t xml:space="preserve"> - нормы штаной обеспеченности логопедами</t>
    </r>
    <r>
      <rPr>
        <sz val="8"/>
        <rFont val="Calibri"/>
        <family val="2"/>
        <charset val="204"/>
        <scheme val="minor"/>
      </rPr>
      <t>, ставок на 1 группу воспитанников</t>
    </r>
  </si>
  <si>
    <r>
      <rPr>
        <b/>
        <sz val="8"/>
        <color rgb="FFC00000"/>
        <rFont val="Calibri"/>
        <family val="2"/>
        <charset val="204"/>
        <scheme val="minor"/>
      </rPr>
      <t>q''</t>
    </r>
    <r>
      <rPr>
        <b/>
        <vertAlign val="subscript"/>
        <sz val="8"/>
        <color rgb="FFC00000"/>
        <rFont val="Calibri"/>
        <family val="2"/>
        <charset val="204"/>
        <scheme val="minor"/>
      </rPr>
      <t>л</t>
    </r>
    <r>
      <rPr>
        <sz val="7"/>
        <rFont val="Calibri"/>
        <family val="2"/>
        <charset val="204"/>
        <scheme val="minor"/>
      </rPr>
      <t xml:space="preserve"> </t>
    </r>
    <r>
      <rPr>
        <b/>
        <sz val="7"/>
        <rFont val="Calibri"/>
        <family val="2"/>
        <charset val="204"/>
        <scheme val="minor"/>
      </rPr>
      <t>- нормы штаной обеспеченности логопедами в группах комбинированной направленности</t>
    </r>
    <r>
      <rPr>
        <sz val="7"/>
        <rFont val="Calibri"/>
        <family val="2"/>
        <charset val="204"/>
        <scheme val="minor"/>
      </rPr>
      <t>, воспитанников с ОВЗ на 1 ставку учителя-логопеда</t>
    </r>
  </si>
  <si>
    <r>
      <rPr>
        <b/>
        <sz val="10"/>
        <color rgb="FFC00000"/>
        <rFont val="Calibri"/>
        <family val="2"/>
        <charset val="204"/>
        <scheme val="minor"/>
      </rPr>
      <t>N'</t>
    </r>
    <r>
      <rPr>
        <b/>
        <vertAlign val="subscript"/>
        <sz val="10"/>
        <color rgb="FFC00000"/>
        <rFont val="Calibri"/>
        <family val="2"/>
        <charset val="204"/>
        <scheme val="minor"/>
      </rPr>
      <t>л</t>
    </r>
    <r>
      <rPr>
        <b/>
        <sz val="8"/>
        <rFont val="Calibri"/>
        <family val="2"/>
        <charset val="204"/>
        <scheme val="minor"/>
      </rPr>
      <t xml:space="preserve"> - удельная натуральная норма затрат труда логопедов</t>
    </r>
    <r>
      <rPr>
        <sz val="8"/>
        <rFont val="Calibri"/>
        <family val="2"/>
        <charset val="204"/>
        <scheme val="minor"/>
      </rPr>
      <t>, ставок на 1 воспитанника</t>
    </r>
  </si>
  <si>
    <t>1.Общеразвивающие группы</t>
  </si>
  <si>
    <t>2.Группы комбинированной направленности</t>
  </si>
  <si>
    <t>3.Группы компенсирующей направленности</t>
  </si>
  <si>
    <r>
      <rPr>
        <b/>
        <sz val="10"/>
        <color rgb="FFC00000"/>
        <rFont val="Calibri"/>
        <family val="2"/>
        <charset val="204"/>
        <scheme val="minor"/>
      </rPr>
      <t>q'</t>
    </r>
    <r>
      <rPr>
        <b/>
        <vertAlign val="subscript"/>
        <sz val="10"/>
        <color rgb="FFC00000"/>
        <rFont val="Calibri"/>
        <family val="2"/>
        <charset val="204"/>
        <scheme val="minor"/>
      </rPr>
      <t>дф</t>
    </r>
    <r>
      <rPr>
        <b/>
        <sz val="8"/>
        <rFont val="Calibri"/>
        <family val="2"/>
        <charset val="204"/>
        <scheme val="minor"/>
      </rPr>
      <t xml:space="preserve"> - нормы штаной обеспеченности дефектологами</t>
    </r>
    <r>
      <rPr>
        <sz val="8"/>
        <rFont val="Calibri"/>
        <family val="2"/>
        <charset val="204"/>
        <scheme val="minor"/>
      </rPr>
      <t>, ставок на 1 группу воспитанников</t>
    </r>
  </si>
  <si>
    <r>
      <rPr>
        <b/>
        <sz val="8"/>
        <color rgb="FFC00000"/>
        <rFont val="Calibri"/>
        <family val="2"/>
        <charset val="204"/>
        <scheme val="minor"/>
      </rPr>
      <t>q''</t>
    </r>
    <r>
      <rPr>
        <b/>
        <vertAlign val="subscript"/>
        <sz val="8"/>
        <color rgb="FFC00000"/>
        <rFont val="Calibri"/>
        <family val="2"/>
        <charset val="204"/>
        <scheme val="minor"/>
      </rPr>
      <t>дф</t>
    </r>
    <r>
      <rPr>
        <sz val="7"/>
        <rFont val="Calibri"/>
        <family val="2"/>
        <charset val="204"/>
        <scheme val="minor"/>
      </rPr>
      <t xml:space="preserve"> </t>
    </r>
    <r>
      <rPr>
        <b/>
        <sz val="7"/>
        <rFont val="Calibri"/>
        <family val="2"/>
        <charset val="204"/>
        <scheme val="minor"/>
      </rPr>
      <t>- нормы штаной обеспеченности дефектологами в группах комбинированной направленности</t>
    </r>
    <r>
      <rPr>
        <sz val="7"/>
        <rFont val="Calibri"/>
        <family val="2"/>
        <charset val="204"/>
        <scheme val="minor"/>
      </rPr>
      <t>, воспитанников с ОВЗ на 1 ставку учителя-дефектолога</t>
    </r>
  </si>
  <si>
    <r>
      <rPr>
        <b/>
        <sz val="10"/>
        <color rgb="FFC00000"/>
        <rFont val="Calibri"/>
        <family val="2"/>
        <charset val="204"/>
        <scheme val="minor"/>
      </rPr>
      <t>N'</t>
    </r>
    <r>
      <rPr>
        <b/>
        <vertAlign val="subscript"/>
        <sz val="10"/>
        <color rgb="FFC00000"/>
        <rFont val="Calibri"/>
        <family val="2"/>
        <charset val="204"/>
        <scheme val="minor"/>
      </rPr>
      <t>дф</t>
    </r>
    <r>
      <rPr>
        <b/>
        <sz val="8"/>
        <rFont val="Calibri"/>
        <family val="2"/>
        <charset val="204"/>
        <scheme val="minor"/>
      </rPr>
      <t xml:space="preserve"> - удельная натуральная норма затрат труда дефектологов</t>
    </r>
    <r>
      <rPr>
        <sz val="8"/>
        <rFont val="Calibri"/>
        <family val="2"/>
        <charset val="204"/>
        <scheme val="minor"/>
      </rPr>
      <t>, ставок на 1 воспитанника</t>
    </r>
  </si>
  <si>
    <r>
      <rPr>
        <b/>
        <sz val="10"/>
        <color rgb="FFC00000"/>
        <rFont val="Calibri"/>
        <family val="2"/>
        <charset val="204"/>
        <scheme val="minor"/>
      </rPr>
      <t>q'</t>
    </r>
    <r>
      <rPr>
        <b/>
        <vertAlign val="subscript"/>
        <sz val="10"/>
        <color rgb="FFC00000"/>
        <rFont val="Calibri"/>
        <family val="2"/>
        <charset val="204"/>
        <scheme val="minor"/>
      </rPr>
      <t>ас</t>
    </r>
    <r>
      <rPr>
        <b/>
        <sz val="8"/>
        <rFont val="Calibri"/>
        <family val="2"/>
        <charset val="204"/>
        <scheme val="minor"/>
      </rPr>
      <t xml:space="preserve"> - нормы штаной обеспеченности ассистентами (помощниками)</t>
    </r>
    <r>
      <rPr>
        <sz val="8"/>
        <rFont val="Calibri"/>
        <family val="2"/>
        <charset val="204"/>
        <scheme val="minor"/>
      </rPr>
      <t>, ставок на 1 группу воспитанников</t>
    </r>
  </si>
  <si>
    <r>
      <rPr>
        <b/>
        <sz val="8"/>
        <color rgb="FFC00000"/>
        <rFont val="Calibri"/>
        <family val="2"/>
        <charset val="204"/>
        <scheme val="minor"/>
      </rPr>
      <t>q''</t>
    </r>
    <r>
      <rPr>
        <b/>
        <vertAlign val="subscript"/>
        <sz val="8"/>
        <color rgb="FFC00000"/>
        <rFont val="Calibri"/>
        <family val="2"/>
        <charset val="204"/>
        <scheme val="minor"/>
      </rPr>
      <t>ас</t>
    </r>
    <r>
      <rPr>
        <sz val="7"/>
        <rFont val="Calibri"/>
        <family val="2"/>
        <charset val="204"/>
        <scheme val="minor"/>
      </rPr>
      <t xml:space="preserve"> </t>
    </r>
    <r>
      <rPr>
        <b/>
        <sz val="7"/>
        <rFont val="Calibri"/>
        <family val="2"/>
        <charset val="204"/>
        <scheme val="minor"/>
      </rPr>
      <t>- нормы штаной обеспеченности дефектологами в группах комбинированной направленности</t>
    </r>
    <r>
      <rPr>
        <sz val="7"/>
        <rFont val="Calibri"/>
        <family val="2"/>
        <charset val="204"/>
        <scheme val="minor"/>
      </rPr>
      <t>, воспитанников с ОВЗ на 1 ставку ассистента (помощника)</t>
    </r>
  </si>
  <si>
    <r>
      <rPr>
        <b/>
        <sz val="10"/>
        <color rgb="FFC00000"/>
        <rFont val="Calibri"/>
        <family val="2"/>
        <charset val="204"/>
        <scheme val="minor"/>
      </rPr>
      <t>N'</t>
    </r>
    <r>
      <rPr>
        <b/>
        <vertAlign val="subscript"/>
        <sz val="10"/>
        <color rgb="FFC00000"/>
        <rFont val="Calibri"/>
        <family val="2"/>
        <charset val="204"/>
        <scheme val="minor"/>
      </rPr>
      <t>ас</t>
    </r>
    <r>
      <rPr>
        <b/>
        <sz val="8"/>
        <rFont val="Calibri"/>
        <family val="2"/>
        <charset val="204"/>
        <scheme val="minor"/>
      </rPr>
      <t xml:space="preserve"> - удельная натуральная норма затрат труда ассистента (помощника)</t>
    </r>
    <r>
      <rPr>
        <sz val="8"/>
        <rFont val="Calibri"/>
        <family val="2"/>
        <charset val="204"/>
        <scheme val="minor"/>
      </rPr>
      <t>, ставок на 1 воспитанника</t>
    </r>
  </si>
  <si>
    <r>
      <rPr>
        <b/>
        <sz val="10"/>
        <color rgb="FFC00000"/>
        <rFont val="Calibri"/>
        <family val="2"/>
        <charset val="204"/>
        <scheme val="minor"/>
      </rPr>
      <t>q'</t>
    </r>
    <r>
      <rPr>
        <b/>
        <vertAlign val="subscript"/>
        <sz val="10"/>
        <color rgb="FFC00000"/>
        <rFont val="Calibri"/>
        <family val="2"/>
        <charset val="204"/>
        <scheme val="minor"/>
      </rPr>
      <t>т</t>
    </r>
    <r>
      <rPr>
        <b/>
        <sz val="8"/>
        <rFont val="Calibri"/>
        <family val="2"/>
        <charset val="204"/>
        <scheme val="minor"/>
      </rPr>
      <t xml:space="preserve"> - нормы штаной обеспеченности тьюторами</t>
    </r>
    <r>
      <rPr>
        <sz val="8"/>
        <rFont val="Calibri"/>
        <family val="2"/>
        <charset val="204"/>
        <scheme val="minor"/>
      </rPr>
      <t>, ставок на 1 группу воспитанников</t>
    </r>
  </si>
  <si>
    <r>
      <rPr>
        <b/>
        <sz val="8"/>
        <color rgb="FFC00000"/>
        <rFont val="Calibri"/>
        <family val="2"/>
        <charset val="204"/>
        <scheme val="minor"/>
      </rPr>
      <t>q''</t>
    </r>
    <r>
      <rPr>
        <b/>
        <vertAlign val="subscript"/>
        <sz val="8"/>
        <color rgb="FFC00000"/>
        <rFont val="Calibri"/>
        <family val="2"/>
        <charset val="204"/>
        <scheme val="minor"/>
      </rPr>
      <t>т</t>
    </r>
    <r>
      <rPr>
        <sz val="7"/>
        <rFont val="Calibri"/>
        <family val="2"/>
        <charset val="204"/>
        <scheme val="minor"/>
      </rPr>
      <t xml:space="preserve"> </t>
    </r>
    <r>
      <rPr>
        <b/>
        <sz val="7"/>
        <rFont val="Calibri"/>
        <family val="2"/>
        <charset val="204"/>
        <scheme val="minor"/>
      </rPr>
      <t>- нормы штаной обеспеченности дефектологами в группах комбинированной направленности</t>
    </r>
    <r>
      <rPr>
        <sz val="7"/>
        <rFont val="Calibri"/>
        <family val="2"/>
        <charset val="204"/>
        <scheme val="minor"/>
      </rPr>
      <t>, воспитанников с ОВЗ на 1 ставку тьютора</t>
    </r>
  </si>
  <si>
    <r>
      <rPr>
        <b/>
        <sz val="10"/>
        <color rgb="FFC00000"/>
        <rFont val="Calibri"/>
        <family val="2"/>
        <charset val="204"/>
        <scheme val="minor"/>
      </rPr>
      <t>N'</t>
    </r>
    <r>
      <rPr>
        <b/>
        <vertAlign val="subscript"/>
        <sz val="10"/>
        <color rgb="FFC00000"/>
        <rFont val="Calibri"/>
        <family val="2"/>
        <charset val="204"/>
        <scheme val="minor"/>
      </rPr>
      <t>т</t>
    </r>
    <r>
      <rPr>
        <b/>
        <sz val="8"/>
        <rFont val="Calibri"/>
        <family val="2"/>
        <charset val="204"/>
        <scheme val="minor"/>
      </rPr>
      <t xml:space="preserve"> - удельная натуральная норма затрат труда тьютора</t>
    </r>
    <r>
      <rPr>
        <sz val="8"/>
        <rFont val="Calibri"/>
        <family val="2"/>
        <charset val="204"/>
        <scheme val="minor"/>
      </rPr>
      <t>, ставок на 1 воспитанника</t>
    </r>
  </si>
  <si>
    <r>
      <rPr>
        <b/>
        <sz val="10"/>
        <color rgb="FFC00000"/>
        <rFont val="Calibri"/>
        <family val="2"/>
        <charset val="204"/>
        <scheme val="minor"/>
      </rPr>
      <t xml:space="preserve">Раздел 1а. </t>
    </r>
    <r>
      <rPr>
        <sz val="10"/>
        <color rgb="FFC00000"/>
        <rFont val="Calibri"/>
        <family val="2"/>
        <charset val="204"/>
        <scheme val="minor"/>
      </rPr>
      <t>Расчет заработной платы основного (педагогического) персонала</t>
    </r>
  </si>
  <si>
    <r>
      <rPr>
        <b/>
        <sz val="10"/>
        <color rgb="FFC00000"/>
        <rFont val="Calibri"/>
        <family val="2"/>
        <charset val="204"/>
        <scheme val="minor"/>
      </rPr>
      <t>РВ</t>
    </r>
    <r>
      <rPr>
        <b/>
        <sz val="8"/>
        <rFont val="Calibri"/>
        <family val="2"/>
        <charset val="204"/>
        <scheme val="minor"/>
      </rPr>
      <t xml:space="preserve"> -</t>
    </r>
    <r>
      <rPr>
        <sz val="8"/>
        <rFont val="Calibri"/>
        <family val="2"/>
        <charset val="204"/>
        <scheme val="minor"/>
      </rPr>
      <t xml:space="preserve"> </t>
    </r>
    <r>
      <rPr>
        <b/>
        <sz val="8"/>
        <rFont val="Calibri"/>
        <family val="2"/>
        <charset val="204"/>
        <scheme val="minor"/>
      </rPr>
      <t>расчетная величина, показатель,</t>
    </r>
    <r>
      <rPr>
        <sz val="8"/>
        <rFont val="Calibri"/>
        <family val="2"/>
        <charset val="204"/>
        <scheme val="minor"/>
      </rPr>
      <t xml:space="preserve"> установленный областным законом об областном бюджете Ленинградской области на очередной финансовый год и на плановый период, который применяется для расчета должностных окладов (окладов, ставок заработной платы) работников за календарный месяц или за выполнение установленной нормы труда (нормы часов педагогической работы за ставку заработной платы), рублей в месяц </t>
    </r>
  </si>
  <si>
    <r>
      <rPr>
        <b/>
        <sz val="8"/>
        <color theme="5"/>
        <rFont val="Calibri"/>
        <family val="2"/>
        <charset val="204"/>
        <scheme val="minor"/>
      </rPr>
      <t xml:space="preserve">Мk </t>
    </r>
    <r>
      <rPr>
        <b/>
        <sz val="8"/>
        <rFont val="Calibri"/>
        <family val="2"/>
        <charset val="204"/>
        <scheme val="minor"/>
      </rPr>
      <t>-межуровневый коэффициент</t>
    </r>
    <r>
      <rPr>
        <sz val="8"/>
        <rFont val="Calibri"/>
        <family val="2"/>
        <charset val="204"/>
        <scheme val="minor"/>
      </rPr>
      <t xml:space="preserve"> - показатель, устанавливаемый Правительством Ленинградской области по квалификационным уровням профессиональных квалификационных групп, профессиональным квалификационным группам (в случаях, когда профессиональная квалификационная группа не содержит деления на квалификационные уровни), а также по должностям, не включенным в профессиональные квалификационные группы, отражающий уровень квалификации работников</t>
    </r>
  </si>
  <si>
    <r>
      <rPr>
        <b/>
        <sz val="8"/>
        <color theme="5"/>
        <rFont val="Calibri"/>
        <family val="2"/>
        <charset val="204"/>
        <scheme val="minor"/>
      </rPr>
      <t>ОКЛД учит</t>
    </r>
    <r>
      <rPr>
        <b/>
        <sz val="8"/>
        <rFont val="Calibri"/>
        <family val="2"/>
        <charset val="204"/>
        <scheme val="minor"/>
      </rPr>
      <t xml:space="preserve">-оклад  должности воспитатель </t>
    </r>
    <r>
      <rPr>
        <sz val="8"/>
        <rFont val="Calibri"/>
        <family val="2"/>
        <charset val="204"/>
        <scheme val="minor"/>
      </rPr>
      <t>с высшим профессиональным образованием на 1 января, руб.</t>
    </r>
  </si>
  <si>
    <r>
      <rPr>
        <b/>
        <sz val="8"/>
        <color theme="5"/>
        <rFont val="Calibri"/>
        <family val="2"/>
        <charset val="204"/>
        <scheme val="minor"/>
      </rPr>
      <t>K привед.</t>
    </r>
    <r>
      <rPr>
        <b/>
        <sz val="8"/>
        <rFont val="Calibri"/>
        <family val="2"/>
        <charset val="204"/>
        <scheme val="minor"/>
      </rPr>
      <t xml:space="preserve"> -  коэффициент приведения</t>
    </r>
    <r>
      <rPr>
        <sz val="8"/>
        <rFont val="Calibri"/>
        <family val="2"/>
        <charset val="204"/>
        <scheme val="minor"/>
      </rPr>
      <t xml:space="preserve"> - рассчитывается как соотношение целевого уровня заработной платы педагогов общего образования (без начислений) к окладу на 1 января соответсвующего года по должности учитель с высшим профессиональным образованием</t>
    </r>
  </si>
  <si>
    <r>
      <rPr>
        <b/>
        <sz val="10"/>
        <color rgb="FFC00000"/>
        <rFont val="Calibri"/>
        <family val="2"/>
        <charset val="204"/>
        <scheme val="minor"/>
      </rPr>
      <t>W</t>
    </r>
    <r>
      <rPr>
        <b/>
        <vertAlign val="subscript"/>
        <sz val="10"/>
        <color rgb="FFC00000"/>
        <rFont val="Calibri"/>
        <family val="2"/>
        <charset val="204"/>
        <scheme val="minor"/>
      </rPr>
      <t>ДО</t>
    </r>
    <r>
      <rPr>
        <b/>
        <sz val="8"/>
        <rFont val="Calibri"/>
        <family val="2"/>
        <charset val="204"/>
        <scheme val="minor"/>
      </rPr>
      <t xml:space="preserve"> - целевой уровень заработной платы педагогов дошкольного образования (без начислений)</t>
    </r>
    <r>
      <rPr>
        <sz val="8"/>
        <rFont val="Calibri"/>
        <family val="2"/>
        <charset val="204"/>
        <scheme val="minor"/>
      </rPr>
      <t>, рублей в месяц на 1 педработника</t>
    </r>
  </si>
  <si>
    <r>
      <rPr>
        <sz val="7"/>
        <color rgb="FFC00000"/>
        <rFont val="Calibri"/>
        <family val="2"/>
        <charset val="204"/>
        <scheme val="minor"/>
      </rPr>
      <t>ЗП</t>
    </r>
    <r>
      <rPr>
        <vertAlign val="subscript"/>
        <sz val="7"/>
        <color rgb="FFC00000"/>
        <rFont val="Calibri"/>
        <family val="2"/>
        <charset val="204"/>
        <scheme val="minor"/>
      </rPr>
      <t>ОО</t>
    </r>
    <r>
      <rPr>
        <sz val="7"/>
        <rFont val="Calibri"/>
        <family val="2"/>
        <charset val="204"/>
        <scheme val="minor"/>
      </rPr>
      <t xml:space="preserve"> - средняя зароботная плата в сфере общего образования (без начислений), рублей в месяц на 1 работника</t>
    </r>
  </si>
  <si>
    <r>
      <rPr>
        <sz val="7"/>
        <color rgb="FFC00000"/>
        <rFont val="Calibri"/>
        <family val="2"/>
        <charset val="204"/>
        <scheme val="minor"/>
      </rPr>
      <t>ЦП</t>
    </r>
    <r>
      <rPr>
        <vertAlign val="subscript"/>
        <sz val="7"/>
        <color rgb="FFC00000"/>
        <rFont val="Calibri"/>
        <family val="2"/>
        <charset val="204"/>
        <scheme val="minor"/>
      </rPr>
      <t>ДО</t>
    </r>
    <r>
      <rPr>
        <sz val="7"/>
        <rFont val="Calibri"/>
        <family val="2"/>
        <charset val="204"/>
        <scheme val="minor"/>
      </rPr>
      <t xml:space="preserve"> - целевой показатель отношения зарплаты работников дошкольного образования и общего образования, %</t>
    </r>
  </si>
  <si>
    <r>
      <rPr>
        <b/>
        <sz val="10"/>
        <color rgb="FFC00000"/>
        <rFont val="Calibri"/>
        <family val="2"/>
        <charset val="204"/>
        <scheme val="minor"/>
      </rPr>
      <t>k</t>
    </r>
    <r>
      <rPr>
        <b/>
        <vertAlign val="subscript"/>
        <sz val="10"/>
        <color rgb="FFC00000"/>
        <rFont val="Calibri"/>
        <family val="2"/>
        <charset val="204"/>
        <scheme val="minor"/>
      </rPr>
      <t>СОВ</t>
    </r>
    <r>
      <rPr>
        <b/>
        <sz val="8"/>
        <rFont val="Calibri"/>
        <family val="2"/>
        <charset val="204"/>
        <scheme val="minor"/>
      </rPr>
      <t xml:space="preserve"> - коэффициент приведения расчетного и списочного числа ставок педагогических работников</t>
    </r>
  </si>
  <si>
    <r>
      <rPr>
        <b/>
        <sz val="10"/>
        <color rgb="FFC00000"/>
        <rFont val="Calibri"/>
        <family val="2"/>
        <charset val="204"/>
        <scheme val="minor"/>
      </rPr>
      <t>k</t>
    </r>
    <r>
      <rPr>
        <b/>
        <vertAlign val="subscript"/>
        <sz val="10"/>
        <color rgb="FFC00000"/>
        <rFont val="Calibri"/>
        <family val="2"/>
        <charset val="204"/>
        <scheme val="minor"/>
      </rPr>
      <t>ОВЗ</t>
    </r>
    <r>
      <rPr>
        <b/>
        <sz val="8"/>
        <rFont val="Calibri"/>
        <family val="2"/>
        <charset val="204"/>
        <scheme val="minor"/>
      </rPr>
      <t xml:space="preserve"> - коэффициент, учитывающий надбавки за работу в группах компенсирующей направленности</t>
    </r>
  </si>
  <si>
    <r>
      <rPr>
        <b/>
        <sz val="10"/>
        <color rgb="FFC00000"/>
        <rFont val="Calibri"/>
        <family val="2"/>
        <charset val="204"/>
        <scheme val="minor"/>
      </rPr>
      <t>ЗП</t>
    </r>
    <r>
      <rPr>
        <b/>
        <vertAlign val="subscript"/>
        <sz val="10"/>
        <color rgb="FFC00000"/>
        <rFont val="Calibri"/>
        <family val="2"/>
        <charset val="204"/>
        <scheme val="minor"/>
      </rPr>
      <t>ПЕД</t>
    </r>
    <r>
      <rPr>
        <b/>
        <sz val="8"/>
        <rFont val="Calibri"/>
        <family val="2"/>
        <charset val="204"/>
        <scheme val="minor"/>
      </rPr>
      <t xml:space="preserve"> - ставка заработной платы (вкл. начисления) педагогических работников</t>
    </r>
    <r>
      <rPr>
        <sz val="8"/>
        <rFont val="Calibri"/>
        <family val="2"/>
        <charset val="204"/>
        <scheme val="minor"/>
      </rPr>
      <t>, рублей в год на 1 ставку</t>
    </r>
  </si>
  <si>
    <t>Коэффициент соотношения заработной платы между должностями младшего воспитателя (помощника воспитателя) и воспитателя</t>
  </si>
  <si>
    <r>
      <rPr>
        <b/>
        <sz val="10"/>
        <color rgb="FFC00000"/>
        <rFont val="Calibri"/>
        <family val="2"/>
        <charset val="204"/>
        <scheme val="minor"/>
      </rPr>
      <t>ЗП</t>
    </r>
    <r>
      <rPr>
        <b/>
        <vertAlign val="subscript"/>
        <sz val="10"/>
        <color rgb="FFC00000"/>
        <rFont val="Calibri"/>
        <family val="2"/>
        <charset val="204"/>
        <scheme val="minor"/>
      </rPr>
      <t>МВ</t>
    </r>
    <r>
      <rPr>
        <b/>
        <sz val="8"/>
        <rFont val="Calibri"/>
        <family val="2"/>
        <charset val="204"/>
        <scheme val="minor"/>
      </rPr>
      <t xml:space="preserve"> - ставка заработной платы (вкл. начисления) младших воспитателей (помощников воспитателей)</t>
    </r>
    <r>
      <rPr>
        <sz val="8"/>
        <rFont val="Calibri"/>
        <family val="2"/>
        <charset val="204"/>
        <scheme val="minor"/>
      </rPr>
      <t>, рублей в год на 1 ставку</t>
    </r>
  </si>
  <si>
    <r>
      <rPr>
        <b/>
        <sz val="10"/>
        <color rgb="FFC00000"/>
        <rFont val="Calibri"/>
        <family val="2"/>
        <charset val="204"/>
        <scheme val="minor"/>
      </rPr>
      <t>ОТ</t>
    </r>
    <r>
      <rPr>
        <b/>
        <vertAlign val="subscript"/>
        <sz val="10"/>
        <color rgb="FFC00000"/>
        <rFont val="Calibri"/>
        <family val="2"/>
        <charset val="204"/>
        <scheme val="minor"/>
      </rPr>
      <t>ПЕД</t>
    </r>
    <r>
      <rPr>
        <b/>
        <sz val="10"/>
        <rFont val="Calibri"/>
        <family val="2"/>
        <charset val="204"/>
        <scheme val="minor"/>
      </rPr>
      <t xml:space="preserve"> </t>
    </r>
    <r>
      <rPr>
        <b/>
        <sz val="8"/>
        <rFont val="Calibri"/>
        <family val="2"/>
        <charset val="204"/>
        <scheme val="minor"/>
      </rPr>
      <t>- удельные затраты на оплату труда основного (педагогического) персонала</t>
    </r>
    <r>
      <rPr>
        <sz val="8"/>
        <rFont val="Calibri"/>
        <family val="2"/>
        <charset val="204"/>
        <scheme val="minor"/>
      </rPr>
      <t>, рублей на 1 воспитанника</t>
    </r>
  </si>
  <si>
    <r>
      <rPr>
        <b/>
        <sz val="10"/>
        <color rgb="FFC00000"/>
        <rFont val="Calibri"/>
        <family val="2"/>
        <charset val="204"/>
        <scheme val="minor"/>
      </rPr>
      <t>Раздел 2.</t>
    </r>
    <r>
      <rPr>
        <sz val="10"/>
        <color rgb="FFC00000"/>
        <rFont val="Calibri"/>
        <family val="2"/>
        <charset val="204"/>
        <scheme val="minor"/>
      </rPr>
      <t xml:space="preserve">  Удельные затраты на оплату труда вспомогательного (административного) персонала, связанного с обеспечением образовательного процесса</t>
    </r>
  </si>
  <si>
    <r>
      <rPr>
        <b/>
        <sz val="10"/>
        <color rgb="FFC00000"/>
        <rFont val="Calibri"/>
        <family val="2"/>
        <charset val="204"/>
        <scheme val="minor"/>
      </rPr>
      <t>k</t>
    </r>
    <r>
      <rPr>
        <b/>
        <vertAlign val="subscript"/>
        <sz val="10"/>
        <color rgb="FFC00000"/>
        <rFont val="Calibri"/>
        <family val="2"/>
        <charset val="204"/>
        <scheme val="minor"/>
      </rPr>
      <t>АХЧ</t>
    </r>
    <r>
      <rPr>
        <b/>
        <sz val="8"/>
        <rFont val="Calibri"/>
        <family val="2"/>
        <charset val="204"/>
        <scheme val="minor"/>
      </rPr>
      <t xml:space="preserve"> - коэффициент, учитывающий соотношение затрат на оплату труда вспомогательного (административного) и основного (педагогического) персонала</t>
    </r>
  </si>
  <si>
    <r>
      <rPr>
        <b/>
        <sz val="10"/>
        <color rgb="FFC00000"/>
        <rFont val="Calibri"/>
        <family val="2"/>
        <charset val="204"/>
        <scheme val="minor"/>
      </rPr>
      <t>ОТ</t>
    </r>
    <r>
      <rPr>
        <b/>
        <vertAlign val="subscript"/>
        <sz val="10"/>
        <color rgb="FFC00000"/>
        <rFont val="Calibri"/>
        <family val="2"/>
        <charset val="204"/>
        <scheme val="minor"/>
      </rPr>
      <t>АХЧ</t>
    </r>
    <r>
      <rPr>
        <b/>
        <sz val="10"/>
        <rFont val="Calibri"/>
        <family val="2"/>
        <charset val="204"/>
        <scheme val="minor"/>
      </rPr>
      <t xml:space="preserve"> </t>
    </r>
    <r>
      <rPr>
        <b/>
        <sz val="8"/>
        <rFont val="Calibri"/>
        <family val="2"/>
        <charset val="204"/>
        <scheme val="minor"/>
      </rPr>
      <t>- удельные затраты на оплату труда вспомогательного (административного) персонала, связанного с обеспечением образовательного процесса</t>
    </r>
    <r>
      <rPr>
        <sz val="8"/>
        <rFont val="Calibri"/>
        <family val="2"/>
        <charset val="204"/>
        <scheme val="minor"/>
      </rPr>
      <t>, рублей на 1 воспитанника</t>
    </r>
  </si>
  <si>
    <r>
      <rPr>
        <b/>
        <sz val="10"/>
        <color rgb="FFC00000"/>
        <rFont val="Calibri"/>
        <family val="2"/>
        <charset val="204"/>
        <scheme val="minor"/>
      </rPr>
      <t>Раздел 3.</t>
    </r>
    <r>
      <rPr>
        <sz val="10"/>
        <color rgb="FFC00000"/>
        <rFont val="Calibri"/>
        <family val="2"/>
        <charset val="204"/>
        <scheme val="minor"/>
      </rPr>
      <t xml:space="preserve"> Расходы на приобретение средств обучения (учебные расходы)</t>
    </r>
  </si>
  <si>
    <r>
      <rPr>
        <b/>
        <sz val="10"/>
        <color rgb="FFC00000"/>
        <rFont val="Calibri"/>
        <family val="2"/>
        <charset val="204"/>
        <scheme val="minor"/>
      </rPr>
      <t>k</t>
    </r>
    <r>
      <rPr>
        <b/>
        <vertAlign val="subscript"/>
        <sz val="10"/>
        <color rgb="FFC00000"/>
        <rFont val="Calibri"/>
        <family val="2"/>
        <charset val="204"/>
        <scheme val="minor"/>
      </rPr>
      <t>СО</t>
    </r>
    <r>
      <rPr>
        <b/>
        <sz val="8"/>
        <rFont val="Calibri"/>
        <family val="2"/>
        <charset val="204"/>
        <scheme val="minor"/>
      </rPr>
      <t xml:space="preserve"> - коэффициент, расчета базового значения удельных затрат на средства обучения и прочие административно-хозяйственные расходы</t>
    </r>
  </si>
  <si>
    <r>
      <rPr>
        <b/>
        <sz val="10"/>
        <color rgb="FFC00000"/>
        <rFont val="Calibri"/>
        <family val="2"/>
        <charset val="204"/>
        <scheme val="minor"/>
      </rPr>
      <t>СО</t>
    </r>
    <r>
      <rPr>
        <b/>
        <vertAlign val="subscript"/>
        <sz val="10"/>
        <color rgb="FFC00000"/>
        <rFont val="Calibri"/>
        <family val="2"/>
        <charset val="204"/>
        <scheme val="minor"/>
      </rPr>
      <t>баз</t>
    </r>
    <r>
      <rPr>
        <b/>
        <sz val="10"/>
        <rFont val="Calibri"/>
        <family val="2"/>
        <charset val="204"/>
        <scheme val="minor"/>
      </rPr>
      <t xml:space="preserve"> </t>
    </r>
    <r>
      <rPr>
        <b/>
        <sz val="8"/>
        <rFont val="Calibri"/>
        <family val="2"/>
        <charset val="204"/>
        <scheme val="minor"/>
      </rPr>
      <t xml:space="preserve">- базовое расчетное значение удельных затрат на обеспечение средствами обучения и прочие административно-хозяйственные расходы </t>
    </r>
    <r>
      <rPr>
        <sz val="8"/>
        <rFont val="Calibri"/>
        <family val="2"/>
        <charset val="204"/>
        <scheme val="minor"/>
      </rPr>
      <t>, рублей на 1 воспитанника</t>
    </r>
  </si>
  <si>
    <r>
      <rPr>
        <b/>
        <sz val="10"/>
        <color rgb="FFC00000"/>
        <rFont val="Calibri"/>
        <family val="2"/>
        <charset val="204"/>
        <scheme val="minor"/>
      </rPr>
      <t>k</t>
    </r>
    <r>
      <rPr>
        <b/>
        <vertAlign val="subscript"/>
        <sz val="10"/>
        <color rgb="FFC00000"/>
        <rFont val="Calibri"/>
        <family val="2"/>
        <charset val="204"/>
        <scheme val="minor"/>
      </rPr>
      <t>СОпов</t>
    </r>
    <r>
      <rPr>
        <b/>
        <sz val="8"/>
        <rFont val="Calibri"/>
        <family val="2"/>
        <charset val="204"/>
        <scheme val="minor"/>
      </rPr>
      <t xml:space="preserve"> - коэффициент, учитывающий удорожание удельных затрат на средства обучения и прочие административно-хозяйственные расходы</t>
    </r>
  </si>
  <si>
    <t>1.
Общеразвивающие группы</t>
  </si>
  <si>
    <r>
      <rPr>
        <b/>
        <sz val="10"/>
        <color rgb="FFC00000"/>
        <rFont val="Calibri"/>
        <family val="2"/>
        <charset val="204"/>
        <scheme val="minor"/>
      </rPr>
      <t>СО</t>
    </r>
    <r>
      <rPr>
        <b/>
        <sz val="8"/>
        <rFont val="Calibri"/>
        <family val="2"/>
        <charset val="204"/>
        <scheme val="minor"/>
      </rPr>
      <t xml:space="preserve"> - Удельные затраты на средства обучения и прочие административно-хозяйственные расходы</t>
    </r>
    <r>
      <rPr>
        <sz val="8"/>
        <rFont val="Calibri"/>
        <family val="2"/>
        <charset val="204"/>
        <scheme val="minor"/>
      </rPr>
      <t>, рублей на 1 воспитанника</t>
    </r>
  </si>
  <si>
    <t>2.
Группы комбинированной направленности</t>
  </si>
  <si>
    <t>3.
Группы компенсирующей направленности</t>
  </si>
  <si>
    <t>в организациях на 26-50 восп., расположенных на селе, или в организациях менее 51 восп., расположенных в ПГТ</t>
  </si>
  <si>
    <t>в организациях на 11-25 восп., расположенных на селе</t>
  </si>
  <si>
    <t>в организациях на 10 восп., расположенных на селе</t>
  </si>
  <si>
    <r>
      <rPr>
        <b/>
        <sz val="10"/>
        <color rgb="FFC00000"/>
        <rFont val="Calibri"/>
        <family val="2"/>
        <charset val="204"/>
        <scheme val="minor"/>
      </rPr>
      <t>Контингент.</t>
    </r>
    <r>
      <rPr>
        <sz val="10"/>
        <color rgb="FFC00000"/>
        <rFont val="Calibri"/>
        <family val="2"/>
        <charset val="204"/>
        <scheme val="minor"/>
      </rPr>
      <t xml:space="preserve"> Общая численность воспитанников муниципальных образовательных организаций, реализующих программы дошкольного образования</t>
    </r>
  </si>
  <si>
    <r>
      <rPr>
        <b/>
        <sz val="10"/>
        <color rgb="FFC00000"/>
        <rFont val="Calibri"/>
        <family val="2"/>
        <charset val="204"/>
        <scheme val="minor"/>
      </rPr>
      <t>Разница.</t>
    </r>
    <r>
      <rPr>
        <sz val="10"/>
        <color rgb="FFC00000"/>
        <rFont val="Calibri"/>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</si>
  <si>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b/>
        <sz val="10"/>
        <color rgb="FFC00000"/>
        <rFont val="Calibri"/>
        <family val="2"/>
        <charset val="204"/>
        <scheme val="minor"/>
      </rPr>
      <t>Разница, %.</t>
    </r>
    <r>
      <rPr>
        <sz val="10"/>
        <color rgb="FFC00000"/>
        <rFont val="Calibri"/>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</si>
  <si>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t xml:space="preserve">Контингент </t>
  </si>
  <si>
    <t>Динамика контингента</t>
  </si>
  <si>
    <t>прирост в 2024 по сравнению с 2023</t>
  </si>
  <si>
    <r>
      <rPr>
        <b/>
        <sz val="8"/>
        <color rgb="FFC00000"/>
        <rFont val="Calibri"/>
        <family val="2"/>
        <charset val="204"/>
        <scheme val="minor"/>
      </rPr>
      <t>q''</t>
    </r>
    <r>
      <rPr>
        <b/>
        <vertAlign val="subscript"/>
        <sz val="8"/>
        <color rgb="FFC00000"/>
        <rFont val="Calibri"/>
        <family val="2"/>
        <charset val="204"/>
        <scheme val="minor"/>
      </rPr>
      <t>пс</t>
    </r>
    <r>
      <rPr>
        <sz val="7"/>
        <rFont val="Calibri"/>
        <family val="2"/>
        <charset val="204"/>
        <scheme val="minor"/>
      </rPr>
      <t xml:space="preserve"> </t>
    </r>
    <r>
      <rPr>
        <b/>
        <sz val="7"/>
        <rFont val="Calibri"/>
        <family val="2"/>
        <charset val="204"/>
        <scheme val="minor"/>
      </rPr>
      <t xml:space="preserve">- нормы штаной обеспеченности психологами в группах общеразвивающих и группах комбинированной направленности без учета </t>
    </r>
    <r>
      <rPr>
        <sz val="7"/>
        <rFont val="Calibri"/>
        <family val="2"/>
        <charset val="204"/>
        <scheme val="minor"/>
      </rPr>
      <t xml:space="preserve"> воспитанников с ОВЗ на 1 ставку педагога-психолога</t>
    </r>
  </si>
  <si>
    <t>ООО"Кораблик"</t>
  </si>
  <si>
    <t xml:space="preserve">В Уточнения 1 бюджет на 2025 год </t>
  </si>
  <si>
    <t>ООО Корпорация Детства (рег. Всеволожск, факт Тельмана)</t>
  </si>
  <si>
    <t>ООО "ТОСНО ПРОЕКТ" (г.Тосно)</t>
  </si>
  <si>
    <t>прирост в 2025 по сравнению с 2024</t>
  </si>
  <si>
    <t>ЧОУ Гимназия "Грэйс"  (дошкольное отделение)</t>
  </si>
  <si>
    <t>ООО "Фьюче"</t>
  </si>
  <si>
    <t>группы комбинированной направленности для детей с аутизмом</t>
  </si>
  <si>
    <t>ИП Иванов (Федоровское)</t>
  </si>
  <si>
    <t>Итого потребность на 2027 год</t>
  </si>
  <si>
    <t>10,5-12 часов</t>
  </si>
  <si>
    <t>АНОО "НОВАЯ ИСТОРИЯ" (г.Тельмана)</t>
  </si>
  <si>
    <r>
      <rPr>
        <b/>
        <sz val="10"/>
        <color rgb="FFC00000"/>
        <rFont val="Calibri"/>
        <family val="2"/>
        <charset val="204"/>
        <scheme val="minor"/>
      </rPr>
      <t>П</t>
    </r>
    <r>
      <rPr>
        <b/>
        <vertAlign val="subscript"/>
        <sz val="10"/>
        <color rgb="FFC00000"/>
        <rFont val="Calibri"/>
        <family val="2"/>
        <charset val="204"/>
        <scheme val="minor"/>
      </rPr>
      <t>д</t>
    </r>
    <r>
      <rPr>
        <b/>
        <sz val="8"/>
        <rFont val="Calibri"/>
        <family val="2"/>
        <charset val="204"/>
        <scheme val="minor"/>
      </rPr>
      <t xml:space="preserve"> - продолжительность пребывания</t>
    </r>
    <r>
      <rPr>
        <sz val="8"/>
        <rFont val="Calibri"/>
        <family val="2"/>
        <charset val="204"/>
        <scheme val="minor"/>
      </rPr>
      <t>, часов в неделю при индиидуальном обучении ППЛО № 132 от 19.03.2020)</t>
    </r>
  </si>
  <si>
    <t>Индивидуальное  обучение на дому</t>
  </si>
  <si>
    <t>Итого.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</si>
  <si>
    <r>
      <rPr>
        <b/>
        <sz val="10"/>
        <color rgb="FFC00000"/>
        <rFont val="Calibri"/>
        <family val="2"/>
        <charset val="204"/>
        <scheme val="minor"/>
      </rPr>
      <t>КО и ПО ЛО.</t>
    </r>
    <r>
      <rPr>
        <sz val="10"/>
        <color rgb="FFC00000"/>
        <rFont val="Calibri"/>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 на 2026  год  (14870 руб.)</t>
    </r>
  </si>
  <si>
    <t xml:space="preserve">В бюджет на 2027-2029 годы </t>
  </si>
  <si>
    <t>Приложение 17 к пояснительной записке 2027 года</t>
  </si>
  <si>
    <t>таблица 1</t>
  </si>
  <si>
    <t>таблица 2</t>
  </si>
  <si>
    <t>Расчет объема субвенции бюджетам муниципальных образований Ленинградской области на осуществление отдельных государственных полномочий по финансовому обеспечению получения дошкольного образования в частных дошкольных образовательных организациях, в частных общеобразовательных организациях и у индивидуальных предпринимателей, на 2027 год и на плановый период 2028 и 2029 годов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</si>
</sst>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21">
    <numFmt numFmtId="43" formatCode="_-* #,##0.00\ _₽_-;\-* #,##0.00\ _₽_-;_-* &quot;-&quot;??\ _₽_-;_-@_-"/>
    <numFmt numFmtId="164" formatCode="_(* #,##0.00_);_(* \(#,##0.00\);_(* \-??_);_(@_)"/>
    <numFmt numFmtId="165" formatCode="_(* #,##0_);_(* \(#,##0\);_(* \-??_);_(@_)"/>
    <numFmt numFmtId="166" formatCode="#,##0.00;[Red]\-#,##0.00;&quot;-&quot;"/>
    <numFmt numFmtId="167" formatCode="[Blue]\+#,##0.00;[Red]\-#,##0.00;&quot;-&quot;"/>
    <numFmt numFmtId="168" formatCode="0.0%"/>
    <numFmt numFmtId="169" formatCode="00"/>
    <numFmt numFmtId="170" formatCode="_-* #,##0\ _₽_-;\-* #,##0\ _₽_-;_-* &quot;-&quot;??\ _₽_-;_-@_-"/>
    <numFmt numFmtId="171" formatCode="_(* #,##0.000_);_(* \(#,##0.000\);_(* \-??_);_(@_)"/>
    <numFmt numFmtId="172" formatCode="_-* #,##0.0\ _₽_-;\-* #,##0.0\ _₽_-;_-* &quot;-&quot;??\ _₽_-;_-@_-"/>
    <numFmt numFmtId="173" formatCode="#,##0.0,,&quot; млн.руб&quot;;[Red]\-#,##0.0,,&quot; млн.руб&quot;;&quot;-&quot;"/>
    <numFmt numFmtId="174" formatCode="[Blue]\+#,##0.0,,&quot; млн.руб&quot;;[Red]\-#,##0.0,,&quot; млн.руб&quot;;&quot;-&quot;"/>
    <numFmt numFmtId="175" formatCode="#,##0.0000;[Red]\-#,##0.0000;&quot;-&quot;"/>
    <numFmt numFmtId="176" formatCode="#,##0.000;[Red]\-#,##0.000;&quot;-&quot;"/>
    <numFmt numFmtId="177" formatCode="#,##0;[Red]\-#,##0;&quot;-&quot;"/>
    <numFmt numFmtId="178" formatCode="#,##0.00000;[Red]\-#,##0.00000;&quot;-&quot;"/>
    <numFmt numFmtId="179" formatCode="#,##0.00_ ;[Red]\-#,##0.00\ "/>
    <numFmt numFmtId="180" formatCode="_(* #,##0.00_);_(* \(#,##0.00\);_(* &quot;-&quot;??_);_(@_)"/>
    <numFmt numFmtId="181" formatCode="_-* #,##0.00_р_._-;\-* #,##0.00_р_._-;_-* &quot;-&quot;??_р_._-;_-@_-"/>
    <numFmt numFmtId="182" formatCode="#,##0.0000000;[Red]\-#,##0.0000000;&quot;-&quot;"/>
    <numFmt numFmtId="183" formatCode="_-* #,##0.00000000000000\ _₽_-;\-* #,##0.00000000000000\ _₽_-;_-* &quot;-&quot;??\ _₽_-;_-@_-"/>
  </numFmts>
  <fonts count="72" x14ac:knownFonts="1">
    <font>
      <sz val="10"/>
      <name val="Arial"/>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10"/>
      <name val="Arial"/>
      <family val="2"/>
      <charset val="204"/>
    </font>
    <font>
      <sz val="10"/>
      <name val="Arial"/>
      <family val="2"/>
      <charset val="204"/>
    </font>
    <font>
      <sz val="11"/>
      <color theme="1"/>
      <name val="Calibri"/>
      <family val="2"/>
      <scheme val="minor"/>
    </font>
    <font>
      <sz val="7"/>
      <color theme="1"/>
      <name val="Calibri"/>
      <family val="2"/>
      <charset val="204"/>
      <scheme val="minor"/>
    </font>
    <font>
      <sz val="8"/>
      <color theme="1"/>
      <name val="Calibri"/>
      <family val="2"/>
      <charset val="204"/>
      <scheme val="minor"/>
    </font>
    <font>
      <b/>
      <sz val="10"/>
      <color rgb="FFC00000"/>
      <name val="Calibri"/>
      <family val="2"/>
      <charset val="204"/>
      <scheme val="minor"/>
    </font>
    <font>
      <sz val="6"/>
      <name val="Calibri"/>
      <family val="2"/>
      <charset val="204"/>
      <scheme val="minor"/>
    </font>
    <font>
      <b/>
      <sz val="6"/>
      <name val="Calibri"/>
      <family val="2"/>
      <charset val="204"/>
      <scheme val="minor"/>
    </font>
    <font>
      <b/>
      <sz val="4"/>
      <name val="Calibri"/>
      <family val="2"/>
      <charset val="204"/>
      <scheme val="minor"/>
    </font>
    <font>
      <sz val="9"/>
      <color indexed="81"/>
      <name val="Tahoma"/>
      <family val="2"/>
      <charset val="204"/>
    </font>
    <font>
      <b/>
      <sz val="9"/>
      <color indexed="81"/>
      <name val="Tahoma"/>
      <family val="2"/>
      <charset val="204"/>
    </font>
    <font>
      <b/>
      <sz val="10"/>
      <name val="Times New Roman"/>
      <family val="1"/>
      <charset val="204"/>
    </font>
    <font>
      <sz val="10"/>
      <color theme="1"/>
      <name val="Calibri"/>
      <family val="2"/>
      <scheme val="minor"/>
    </font>
    <font>
      <sz val="10"/>
      <name val="Times New Roman"/>
      <family val="1"/>
      <charset val="204"/>
    </font>
    <font>
      <sz val="10"/>
      <color rgb="FFFF0000"/>
      <name val="Times New Roman"/>
      <family val="1"/>
      <charset val="204"/>
    </font>
    <font>
      <b/>
      <sz val="10"/>
      <color rgb="FFFF0000"/>
      <name val="Times New Roman"/>
      <family val="1"/>
      <charset val="204"/>
    </font>
    <font>
      <sz val="10"/>
      <color theme="1"/>
      <name val="Times New Roman"/>
      <family val="1"/>
      <charset val="204"/>
    </font>
    <font>
      <sz val="10"/>
      <color rgb="FF00B050"/>
      <name val="Times New Roman"/>
      <family val="1"/>
      <charset val="204"/>
    </font>
    <font>
      <sz val="10"/>
      <name val="Calibri"/>
      <family val="2"/>
      <scheme val="minor"/>
    </font>
    <font>
      <sz val="10"/>
      <name val="Arial"/>
      <family val="2"/>
      <charset val="204"/>
    </font>
    <font>
      <strike/>
      <sz val="10"/>
      <name val="Times New Roman"/>
      <family val="1"/>
      <charset val="204"/>
    </font>
    <font>
      <strike/>
      <sz val="10"/>
      <color theme="1"/>
      <name val="Times New Roman"/>
      <family val="1"/>
      <charset val="204"/>
    </font>
    <font>
      <sz val="10"/>
      <name val="Arial"/>
      <family val="2"/>
      <charset val="204"/>
    </font>
    <font>
      <sz val="8"/>
      <name val="Times New Roman"/>
      <family val="1"/>
      <charset val="204"/>
    </font>
    <font>
      <b/>
      <sz val="8"/>
      <name val="Times New Roman"/>
      <family val="1"/>
      <charset val="204"/>
    </font>
    <font>
      <sz val="4"/>
      <color theme="1"/>
      <name val="Calibri"/>
      <family val="2"/>
      <charset val="204"/>
      <scheme val="minor"/>
    </font>
    <font>
      <b/>
      <sz val="12"/>
      <color rgb="FFC00000"/>
      <name val="Calibri"/>
      <family val="2"/>
      <charset val="204"/>
      <scheme val="minor"/>
    </font>
    <font>
      <sz val="12"/>
      <color rgb="FFC00000"/>
      <name val="Calibri"/>
      <family val="2"/>
      <charset val="204"/>
      <scheme val="minor"/>
    </font>
    <font>
      <b/>
      <sz val="8"/>
      <color rgb="FFC00000"/>
      <name val="Calibri"/>
      <family val="2"/>
      <charset val="204"/>
      <scheme val="minor"/>
    </font>
    <font>
      <sz val="10"/>
      <color theme="1"/>
      <name val="Calibri"/>
      <family val="2"/>
      <charset val="204"/>
      <scheme val="minor"/>
    </font>
    <font>
      <b/>
      <sz val="8"/>
      <color theme="1"/>
      <name val="Calibri"/>
      <family val="2"/>
      <charset val="204"/>
      <scheme val="minor"/>
    </font>
    <font>
      <sz val="8"/>
      <color rgb="FFC00000"/>
      <name val="Calibri"/>
      <family val="2"/>
      <charset val="204"/>
      <scheme val="minor"/>
    </font>
    <font>
      <sz val="8"/>
      <color theme="1" tint="0.34998626667073579"/>
      <name val="Calibri"/>
      <family val="2"/>
      <charset val="204"/>
      <scheme val="minor"/>
    </font>
    <font>
      <sz val="16"/>
      <color theme="1"/>
      <name val="Calibri"/>
      <family val="2"/>
      <charset val="204"/>
      <scheme val="minor"/>
    </font>
    <font>
      <sz val="10"/>
      <color rgb="FFC00000"/>
      <name val="Calibri"/>
      <family val="2"/>
      <charset val="204"/>
      <scheme val="minor"/>
    </font>
    <font>
      <sz val="10"/>
      <name val="Calibri"/>
      <family val="2"/>
      <charset val="204"/>
      <scheme val="minor"/>
    </font>
    <font>
      <b/>
      <sz val="9"/>
      <color rgb="FFC00000"/>
      <name val="Calibri"/>
      <family val="2"/>
      <charset val="204"/>
      <scheme val="minor"/>
    </font>
    <font>
      <b/>
      <sz val="8"/>
      <name val="Calibri"/>
      <family val="2"/>
      <charset val="204"/>
      <scheme val="minor"/>
    </font>
    <font>
      <b/>
      <vertAlign val="subscript"/>
      <sz val="10"/>
      <color rgb="FFC00000"/>
      <name val="Calibri"/>
      <family val="2"/>
      <charset val="204"/>
      <scheme val="minor"/>
    </font>
    <font>
      <sz val="8"/>
      <name val="Calibri"/>
      <family val="2"/>
      <charset val="204"/>
      <scheme val="minor"/>
    </font>
    <font>
      <sz val="7"/>
      <name val="Calibri"/>
      <family val="2"/>
      <charset val="204"/>
      <scheme val="minor"/>
    </font>
    <font>
      <sz val="8"/>
      <color theme="0" tint="-0.249977111117893"/>
      <name val="Calibri"/>
      <family val="2"/>
      <charset val="204"/>
      <scheme val="minor"/>
    </font>
    <font>
      <i/>
      <sz val="8"/>
      <name val="Calibri"/>
      <family val="2"/>
      <charset val="204"/>
      <scheme val="minor"/>
    </font>
    <font>
      <i/>
      <sz val="8"/>
      <color theme="0" tint="-0.249977111117893"/>
      <name val="Calibri"/>
      <family val="2"/>
      <charset val="204"/>
      <scheme val="minor"/>
    </font>
    <font>
      <b/>
      <vertAlign val="subscript"/>
      <sz val="8"/>
      <color rgb="FFC00000"/>
      <name val="Calibri"/>
      <family val="2"/>
      <charset val="204"/>
      <scheme val="minor"/>
    </font>
    <font>
      <b/>
      <sz val="7"/>
      <name val="Calibri"/>
      <family val="2"/>
      <charset val="204"/>
      <scheme val="minor"/>
    </font>
    <font>
      <sz val="12"/>
      <color theme="1"/>
      <name val="Calibri"/>
      <family val="2"/>
      <charset val="204"/>
      <scheme val="minor"/>
    </font>
    <font>
      <b/>
      <sz val="8"/>
      <color theme="5"/>
      <name val="Calibri"/>
      <family val="2"/>
      <charset val="204"/>
      <scheme val="minor"/>
    </font>
    <font>
      <sz val="8"/>
      <color theme="5" tint="0.39997558519241921"/>
      <name val="Calibri"/>
      <family val="2"/>
      <charset val="204"/>
      <scheme val="minor"/>
    </font>
    <font>
      <sz val="7"/>
      <color rgb="FFC00000"/>
      <name val="Calibri"/>
      <family val="2"/>
      <charset val="204"/>
      <scheme val="minor"/>
    </font>
    <font>
      <vertAlign val="subscript"/>
      <sz val="7"/>
      <color rgb="FFC00000"/>
      <name val="Calibri"/>
      <family val="2"/>
      <charset val="204"/>
      <scheme val="minor"/>
    </font>
    <font>
      <sz val="7"/>
      <color theme="1" tint="0.499984740745262"/>
      <name val="Calibri"/>
      <family val="2"/>
      <charset val="204"/>
      <scheme val="minor"/>
    </font>
    <font>
      <b/>
      <sz val="10"/>
      <name val="Calibri"/>
      <family val="2"/>
      <charset val="204"/>
      <scheme val="minor"/>
    </font>
    <font>
      <b/>
      <i/>
      <sz val="8"/>
      <name val="Calibri"/>
      <family val="2"/>
      <charset val="204"/>
      <scheme val="minor"/>
    </font>
    <font>
      <b/>
      <sz val="13"/>
      <color theme="3"/>
      <name val="Calibri"/>
      <family val="2"/>
      <charset val="204"/>
    </font>
    <font>
      <sz val="8"/>
      <color indexed="2"/>
      <name val="Calibri"/>
      <family val="2"/>
      <charset val="204"/>
      <scheme val="minor"/>
    </font>
    <font>
      <sz val="10"/>
      <name val="Arial Cyr"/>
    </font>
    <font>
      <b/>
      <i/>
      <sz val="8"/>
      <color theme="0" tint="-0.249977111117893"/>
      <name val="Calibri"/>
      <family val="2"/>
      <charset val="204"/>
      <scheme val="minor"/>
    </font>
    <font>
      <sz val="9"/>
      <name val="Times New Roman"/>
      <family val="1"/>
      <charset val="204"/>
    </font>
    <font>
      <sz val="8"/>
      <color rgb="FFFFFFFF"/>
      <name val="Times New Roman"/>
      <family val="1"/>
      <charset val="204"/>
    </font>
    <font>
      <sz val="8"/>
      <color theme="1"/>
      <name val="Times New Roman"/>
      <family val="1"/>
      <charset val="204"/>
    </font>
    <font>
      <b/>
      <sz val="8"/>
      <color theme="1"/>
      <name val="Times New Roman"/>
      <family val="1"/>
      <charset val="204"/>
    </font>
    <font>
      <b/>
      <sz val="10"/>
      <color theme="1"/>
      <name val="Times New Roman"/>
      <family val="1"/>
      <charset val="204"/>
    </font>
    <font>
      <b/>
      <sz val="14"/>
      <name val="Times New Roman"/>
      <family val="1"/>
      <charset val="204"/>
    </font>
    <font>
      <sz val="12"/>
      <name val="Times New Roman"/>
      <family val="1"/>
      <charset val="204"/>
    </font>
    <font>
      <b/>
      <sz val="12"/>
      <name val="Times New Roman"/>
      <family val="1"/>
      <charset val="204"/>
    </font>
  </fonts>
  <fills count="1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2"/>
        <bgColor indexed="64"/>
      </patternFill>
    </fill>
    <fill>
      <patternFill patternType="solid">
        <fgColor theme="5" tint="0.79998168889431442"/>
        <bgColor indexed="64"/>
      </patternFill>
    </fill>
    <fill>
      <patternFill patternType="solid">
        <fgColor theme="0"/>
        <bgColor theme="0"/>
      </patternFill>
    </fill>
    <fill>
      <patternFill patternType="solid">
        <fgColor theme="0" tint="-0.249977111117893"/>
        <bgColor theme="0" tint="-0.249977111117893"/>
      </patternFill>
    </fill>
    <fill>
      <patternFill patternType="solid">
        <fgColor theme="3" tint="0.39997558519241921"/>
        <bgColor indexed="64"/>
      </patternFill>
    </fill>
    <fill>
      <patternFill patternType="solid">
        <fgColor theme="4" tint="0.79998168889431442"/>
        <bgColor indexed="64"/>
      </patternFill>
    </fill>
    <fill>
      <patternFill patternType="solid">
        <fgColor rgb="FF0070C0"/>
        <bgColor indexed="64"/>
      </patternFill>
    </fill>
  </fills>
  <borders count="55">
    <border>
      <left/>
      <right/>
      <top/>
      <bottom/>
      <diagonal/>
    </border>
    <border>
      <left style="thin">
        <color indexed="64"/>
      </left>
      <right/>
      <top style="thin">
        <color indexed="64"/>
      </top>
      <bottom style="thin">
        <color indexed="64"/>
      </bottom>
      <diagonal/>
    </border>
    <border>
      <left/>
      <right/>
      <top/>
      <bottom style="thick">
        <color theme="0" tint="-0.24994659260841701"/>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right/>
      <top/>
      <bottom style="thick">
        <color theme="4" tint="0.499984740745262"/>
      </bottom>
      <diagonal/>
    </border>
    <border>
      <left/>
      <right/>
      <top/>
      <bottom style="thin">
        <color theme="0" tint="-0.24994659260841701"/>
      </bottom>
      <diagonal/>
    </border>
    <border>
      <left/>
      <right/>
      <top style="thin">
        <color theme="0" tint="-0.24994659260841701"/>
      </top>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style="medium">
        <color theme="0" tint="-0.24994659260841701"/>
      </right>
      <top/>
      <bottom/>
      <diagonal/>
    </border>
    <border>
      <left style="thin">
        <color theme="0" tint="-0.24994659260841701"/>
      </left>
      <right/>
      <top/>
      <bottom/>
      <diagonal/>
    </border>
    <border>
      <left/>
      <right/>
      <top style="medium">
        <color theme="0" tint="-0.24994659260841701"/>
      </top>
      <bottom style="thin">
        <color theme="0" tint="-0.24994659260841701"/>
      </bottom>
      <diagonal/>
    </border>
    <border>
      <left/>
      <right style="thin">
        <color theme="0" tint="-0.24994659260841701"/>
      </right>
      <top style="thin">
        <color auto="1"/>
      </top>
      <bottom style="thin">
        <color auto="1"/>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medium">
        <color theme="0" tint="-0.24994659260841701"/>
      </right>
      <top style="thin">
        <color auto="1"/>
      </top>
      <bottom style="thin">
        <color indexed="64"/>
      </bottom>
      <diagonal/>
    </border>
    <border>
      <left style="thin">
        <color theme="0" tint="-0.24994659260841701"/>
      </left>
      <right/>
      <top style="thin">
        <color auto="1"/>
      </top>
      <bottom style="thin">
        <color auto="1"/>
      </bottom>
      <diagonal/>
    </border>
    <border>
      <left/>
      <right/>
      <top style="thin">
        <color indexed="64"/>
      </top>
      <bottom/>
      <diagonal/>
    </border>
    <border>
      <left/>
      <right style="medium">
        <color theme="0" tint="-0.24994659260841701"/>
      </right>
      <top style="thin">
        <color indexed="64"/>
      </top>
      <bottom/>
      <diagonal/>
    </border>
    <border>
      <left/>
      <right style="medium">
        <color theme="0" tint="-0.24994659260841701"/>
      </right>
      <top/>
      <bottom style="thin">
        <color theme="0" tint="-0.24994659260841701"/>
      </bottom>
      <diagonal/>
    </border>
    <border>
      <left/>
      <right/>
      <top style="thin">
        <color theme="0" tint="-0.24994659260841701"/>
      </top>
      <bottom style="thin">
        <color theme="0" tint="-0.24994659260841701"/>
      </bottom>
      <diagonal/>
    </border>
    <border>
      <left/>
      <right style="medium">
        <color theme="0" tint="-0.24994659260841701"/>
      </right>
      <top style="thin">
        <color theme="0" tint="-0.24994659260841701"/>
      </top>
      <bottom style="thin">
        <color theme="0" tint="-0.24994659260841701"/>
      </bottom>
      <diagonal/>
    </border>
    <border>
      <left/>
      <right/>
      <top style="thin">
        <color theme="0" tint="-0.24994659260841701"/>
      </top>
      <bottom style="thin">
        <color indexed="64"/>
      </bottom>
      <diagonal/>
    </border>
    <border>
      <left/>
      <right style="medium">
        <color theme="0" tint="-0.24994659260841701"/>
      </right>
      <top style="thin">
        <color theme="0" tint="-0.24994659260841701"/>
      </top>
      <bottom style="thin">
        <color indexed="64"/>
      </bottom>
      <diagonal/>
    </border>
    <border>
      <left/>
      <right style="medium">
        <color theme="0" tint="-0.24994659260841701"/>
      </right>
      <top style="thin">
        <color theme="0" tint="-0.24994659260841701"/>
      </top>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medium">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medium">
        <color theme="0" tint="-0.24994659260841701"/>
      </right>
      <top style="thin">
        <color theme="0" tint="-0.24994659260841701"/>
      </top>
      <bottom style="thin">
        <color indexed="64"/>
      </bottom>
      <diagonal/>
    </border>
    <border>
      <left style="thin">
        <color theme="0" tint="-0.24994659260841701"/>
      </left>
      <right/>
      <top style="thin">
        <color theme="0" tint="-0.24994659260841701"/>
      </top>
      <bottom style="thin">
        <color indexed="64"/>
      </bottom>
      <diagonal/>
    </border>
    <border>
      <left/>
      <right/>
      <top style="medium">
        <color theme="0" tint="-0.24994659260841701"/>
      </top>
      <bottom/>
      <diagonal/>
    </border>
    <border>
      <left/>
      <right style="medium">
        <color theme="0" tint="-0.24994659260841701"/>
      </right>
      <top/>
      <bottom/>
      <diagonal/>
    </border>
    <border>
      <left/>
      <right/>
      <top/>
      <bottom style="medium">
        <color theme="0" tint="-0.24994659260841701"/>
      </bottom>
      <diagonal/>
    </border>
    <border>
      <left/>
      <right/>
      <top style="thin">
        <color theme="0" tint="-0.24994659260841701"/>
      </top>
      <bottom style="medium">
        <color theme="0" tint="-0.24994659260841701"/>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theme="0" tint="-0.24994659260841701"/>
      </right>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indexed="64"/>
      </left>
      <right style="thin">
        <color theme="0" tint="-0.24994659260841701"/>
      </right>
      <top/>
      <bottom style="medium">
        <color theme="0" tint="-0.24994659260841701"/>
      </bottom>
      <diagonal/>
    </border>
  </borders>
  <cellStyleXfs count="219">
    <xf numFmtId="0" fontId="0"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6" fillId="0" borderId="0" applyFill="0" applyBorder="0" applyAlignment="0" applyProtection="0"/>
    <xf numFmtId="9"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6" fillId="0" borderId="0" applyFill="0" applyBorder="0" applyAlignment="0" applyProtection="0"/>
    <xf numFmtId="164" fontId="5" fillId="0" borderId="0" applyFill="0" applyBorder="0" applyAlignment="0" applyProtection="0"/>
    <xf numFmtId="9" fontId="5" fillId="0" borderId="0" applyFill="0" applyBorder="0" applyAlignment="0" applyProtection="0"/>
    <xf numFmtId="164" fontId="5" fillId="0" borderId="0" applyFill="0" applyBorder="0" applyAlignment="0" applyProtection="0"/>
    <xf numFmtId="0" fontId="7" fillId="0" borderId="0"/>
    <xf numFmtId="164" fontId="5" fillId="0" borderId="0" applyBorder="0" applyProtection="0"/>
    <xf numFmtId="0" fontId="8" fillId="0" borderId="0"/>
    <xf numFmtId="0" fontId="5" fillId="0" borderId="0"/>
    <xf numFmtId="0" fontId="5" fillId="0" borderId="0"/>
    <xf numFmtId="0" fontId="9" fillId="0" borderId="0">
      <alignment vertical="center"/>
    </xf>
    <xf numFmtId="0" fontId="11" fillId="0" borderId="2">
      <alignment horizontal="left" indent="1"/>
    </xf>
    <xf numFmtId="166" fontId="10" fillId="0" borderId="0" applyFont="0" applyFill="0" applyBorder="0" applyProtection="0">
      <alignment horizontal="right" vertical="center" indent="1"/>
    </xf>
    <xf numFmtId="167" fontId="12" fillId="2" borderId="0" applyFont="0" applyFill="0" applyBorder="0" applyAlignment="0" applyProtection="0">
      <alignment horizontal="right" indent="1"/>
    </xf>
    <xf numFmtId="168" fontId="10" fillId="0" borderId="0" applyFont="0" applyFill="0" applyBorder="0" applyProtection="0">
      <alignment horizontal="right" vertical="center" indent="1"/>
    </xf>
    <xf numFmtId="0" fontId="5" fillId="0" borderId="0"/>
    <xf numFmtId="0" fontId="13" fillId="0" borderId="0" applyFill="0" applyBorder="0">
      <alignment horizontal="center" vertical="center" wrapText="1"/>
    </xf>
    <xf numFmtId="169" fontId="14" fillId="3" borderId="0">
      <alignment horizontal="right" vertical="center" indent="1"/>
    </xf>
    <xf numFmtId="9" fontId="25" fillId="0" borderId="0" applyFont="0" applyFill="0" applyBorder="0" applyAlignment="0" applyProtection="0"/>
    <xf numFmtId="43" fontId="28"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11" fillId="0" borderId="2">
      <alignment horizontal="left" indent="1"/>
    </xf>
    <xf numFmtId="0" fontId="11" fillId="0" borderId="2">
      <alignment horizontal="left" indent="1"/>
    </xf>
    <xf numFmtId="0" fontId="60" fillId="0" borderId="11" applyNumberFormat="0" applyFill="0" applyProtection="0"/>
    <xf numFmtId="0" fontId="61" fillId="0" borderId="12">
      <alignment horizontal="left" indent="1"/>
    </xf>
    <xf numFmtId="0" fontId="37" fillId="0" borderId="12">
      <alignment horizontal="left" indent="1"/>
    </xf>
    <xf numFmtId="0" fontId="62" fillId="0" borderId="0"/>
    <xf numFmtId="0" fontId="3" fillId="0" borderId="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167" fontId="12" fillId="11" borderId="0" applyFont="0" applyFill="0" applyBorder="0" applyProtection="0">
      <alignment horizontal="right" indent="1"/>
    </xf>
    <xf numFmtId="169" fontId="14" fillId="12" borderId="0">
      <alignment horizontal="right" vertical="center" indent="1"/>
    </xf>
    <xf numFmtId="177" fontId="10" fillId="0" borderId="0" applyFont="0" applyFill="0" applyBorder="0" applyProtection="0">
      <alignment horizontal="right" vertical="center" indent="1"/>
    </xf>
    <xf numFmtId="164" fontId="5" fillId="0" borderId="0" applyFill="0" applyBorder="0" applyProtection="0"/>
    <xf numFmtId="164" fontId="5" fillId="0" borderId="0" applyFill="0" applyBorder="0" applyProtection="0"/>
    <xf numFmtId="164" fontId="5" fillId="0" borderId="0" applyFill="0" applyBorder="0" applyProtection="0"/>
    <xf numFmtId="180" fontId="5" fillId="0" borderId="0" applyFont="0" applyFill="0" applyBorder="0" applyProtection="0"/>
    <xf numFmtId="180" fontId="5" fillId="0" borderId="0" applyFont="0" applyFill="0" applyBorder="0" applyProtection="0"/>
    <xf numFmtId="180" fontId="5" fillId="0" borderId="0" applyFont="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80" fontId="5" fillId="0" borderId="0" applyFill="0" applyBorder="0" applyProtection="0"/>
    <xf numFmtId="180" fontId="5" fillId="0" borderId="0" applyFill="0" applyBorder="0" applyProtection="0"/>
    <xf numFmtId="180"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80" fontId="5" fillId="0" borderId="0" applyFill="0" applyBorder="0" applyProtection="0"/>
    <xf numFmtId="180" fontId="5" fillId="0" borderId="0" applyFill="0" applyBorder="0" applyProtection="0"/>
    <xf numFmtId="180"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80" fontId="5" fillId="0" borderId="0" applyFill="0" applyBorder="0" applyProtection="0"/>
    <xf numFmtId="180" fontId="5" fillId="0" borderId="0" applyFill="0" applyBorder="0" applyProtection="0"/>
    <xf numFmtId="180"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80" fontId="5" fillId="0" borderId="0" applyFill="0" applyBorder="0" applyProtection="0"/>
    <xf numFmtId="180" fontId="5" fillId="0" borderId="0" applyFill="0" applyBorder="0" applyProtection="0"/>
    <xf numFmtId="180"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80" fontId="5" fillId="0" borderId="0" applyFill="0" applyBorder="0" applyProtection="0"/>
    <xf numFmtId="180" fontId="5" fillId="0" borderId="0" applyFill="0" applyBorder="0" applyProtection="0"/>
    <xf numFmtId="180" fontId="5" fillId="0" borderId="0" applyFill="0" applyBorder="0" applyProtection="0"/>
    <xf numFmtId="164" fontId="5" fillId="0" borderId="0" applyFill="0" applyBorder="0" applyProtection="0"/>
    <xf numFmtId="181" fontId="62" fillId="0" borderId="0" applyFill="0" applyBorder="0" applyProtection="0"/>
    <xf numFmtId="164" fontId="5" fillId="0" borderId="0" applyFill="0" applyBorder="0" applyProtection="0"/>
    <xf numFmtId="180" fontId="5" fillId="0" borderId="0" applyFill="0" applyBorder="0" applyProtection="0"/>
    <xf numFmtId="164" fontId="5" fillId="0" borderId="0" applyFill="0" applyBorder="0" applyProtection="0"/>
    <xf numFmtId="0" fontId="2" fillId="0" borderId="0"/>
  </cellStyleXfs>
  <cellXfs count="368">
    <xf numFmtId="0" fontId="0" fillId="0" borderId="0" xfId="0"/>
    <xf numFmtId="0" fontId="17" fillId="0" borderId="3" xfId="115" applyFont="1" applyFill="1" applyBorder="1" applyAlignment="1">
      <alignment horizontal="left" vertical="center" wrapText="1"/>
    </xf>
    <xf numFmtId="0" fontId="18" fillId="0" borderId="0" xfId="115" applyFont="1" applyFill="1" applyAlignment="1">
      <alignment horizontal="left" wrapText="1"/>
    </xf>
    <xf numFmtId="0" fontId="18" fillId="0" borderId="0" xfId="115" applyFont="1" applyFill="1" applyAlignment="1">
      <alignment horizontal="left"/>
    </xf>
    <xf numFmtId="0" fontId="19" fillId="0" borderId="4" xfId="115" applyFont="1" applyFill="1" applyBorder="1" applyAlignment="1">
      <alignment horizontal="left" vertical="center" wrapText="1"/>
    </xf>
    <xf numFmtId="0" fontId="17" fillId="5" borderId="1" xfId="115" applyFont="1" applyFill="1" applyBorder="1" applyAlignment="1">
      <alignment horizontal="left" vertical="center" wrapText="1"/>
    </xf>
    <xf numFmtId="0" fontId="19" fillId="5" borderId="6" xfId="115" applyFont="1" applyFill="1" applyBorder="1" applyAlignment="1">
      <alignment horizontal="left" vertical="center" wrapText="1"/>
    </xf>
    <xf numFmtId="0" fontId="19" fillId="5" borderId="4" xfId="115" applyFont="1" applyFill="1" applyBorder="1" applyAlignment="1">
      <alignment horizontal="left" vertical="center" wrapText="1"/>
    </xf>
    <xf numFmtId="0" fontId="17" fillId="5" borderId="4" xfId="115" applyFont="1" applyFill="1" applyBorder="1" applyAlignment="1">
      <alignment horizontal="left" vertical="center" wrapText="1"/>
    </xf>
    <xf numFmtId="0" fontId="19" fillId="0" borderId="6" xfId="115" applyFont="1" applyFill="1" applyBorder="1" applyAlignment="1">
      <alignment horizontal="left" vertical="center" wrapText="1"/>
    </xf>
    <xf numFmtId="0" fontId="19" fillId="0" borderId="1" xfId="115" applyFont="1" applyFill="1" applyBorder="1" applyAlignment="1">
      <alignment horizontal="left" vertical="center" wrapText="1"/>
    </xf>
    <xf numFmtId="0" fontId="22" fillId="0" borderId="4" xfId="115" applyFont="1" applyFill="1" applyBorder="1" applyAlignment="1">
      <alignment horizontal="left" vertical="center" wrapText="1"/>
    </xf>
    <xf numFmtId="0" fontId="22" fillId="0" borderId="7" xfId="115" applyFont="1" applyFill="1" applyBorder="1" applyAlignment="1">
      <alignment horizontal="left" vertical="center" wrapText="1"/>
    </xf>
    <xf numFmtId="0" fontId="19" fillId="0" borderId="1" xfId="115" applyFont="1" applyFill="1" applyBorder="1" applyAlignment="1">
      <alignment horizontal="left" wrapText="1"/>
    </xf>
    <xf numFmtId="0" fontId="23" fillId="0" borderId="4" xfId="115" applyFont="1" applyFill="1" applyBorder="1" applyAlignment="1">
      <alignment horizontal="left" vertical="center" wrapText="1"/>
    </xf>
    <xf numFmtId="0" fontId="19" fillId="5" borderId="1" xfId="115" applyFont="1" applyFill="1" applyBorder="1" applyAlignment="1">
      <alignment horizontal="left" vertical="center" wrapText="1"/>
    </xf>
    <xf numFmtId="0" fontId="24" fillId="5" borderId="0" xfId="115" applyFont="1" applyFill="1" applyAlignment="1">
      <alignment horizontal="left" vertical="center"/>
    </xf>
    <xf numFmtId="0" fontId="22" fillId="0" borderId="0" xfId="115" applyFont="1" applyFill="1" applyBorder="1" applyAlignment="1">
      <alignment horizontal="left" vertical="center" wrapText="1"/>
    </xf>
    <xf numFmtId="0" fontId="19" fillId="0" borderId="7" xfId="115" applyFont="1" applyFill="1" applyBorder="1" applyAlignment="1">
      <alignment horizontal="left" vertical="center" wrapText="1"/>
    </xf>
    <xf numFmtId="0" fontId="24" fillId="0" borderId="0" xfId="115" applyFont="1" applyFill="1" applyAlignment="1">
      <alignment horizontal="left" wrapText="1"/>
    </xf>
    <xf numFmtId="0" fontId="24" fillId="0" borderId="0" xfId="115" applyFont="1" applyFill="1" applyAlignment="1">
      <alignment horizontal="left"/>
    </xf>
    <xf numFmtId="0" fontId="19" fillId="0" borderId="4" xfId="115" applyFont="1" applyFill="1" applyBorder="1" applyAlignment="1">
      <alignment horizontal="left" vertical="center" wrapText="1"/>
    </xf>
    <xf numFmtId="14" fontId="22" fillId="0" borderId="4" xfId="115" applyNumberFormat="1" applyFont="1" applyFill="1" applyBorder="1" applyAlignment="1">
      <alignment horizontal="left" vertical="center" wrapText="1"/>
    </xf>
    <xf numFmtId="0" fontId="22" fillId="7" borderId="4" xfId="115" applyFont="1" applyFill="1" applyBorder="1" applyAlignment="1">
      <alignment horizontal="left" vertical="center" wrapText="1"/>
    </xf>
    <xf numFmtId="0" fontId="22" fillId="6" borderId="4" xfId="115" applyFont="1" applyFill="1" applyBorder="1" applyAlignment="1">
      <alignment horizontal="left" vertical="center" wrapText="1"/>
    </xf>
    <xf numFmtId="0" fontId="19" fillId="6" borderId="1" xfId="115" applyFont="1" applyFill="1" applyBorder="1" applyAlignment="1">
      <alignment horizontal="left" vertical="center" wrapText="1"/>
    </xf>
    <xf numFmtId="14" fontId="19" fillId="0" borderId="4" xfId="115" applyNumberFormat="1"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22" fillId="4"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6"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4" borderId="1"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26" fillId="0" borderId="4" xfId="115" applyFont="1" applyFill="1" applyBorder="1" applyAlignment="1">
      <alignment horizontal="left" vertical="center" wrapText="1"/>
    </xf>
    <xf numFmtId="0" fontId="26" fillId="0" borderId="1" xfId="115" applyFont="1" applyFill="1" applyBorder="1" applyAlignment="1">
      <alignment horizontal="left" vertical="center" wrapText="1"/>
    </xf>
    <xf numFmtId="0" fontId="27" fillId="0" borderId="4" xfId="115" applyFont="1" applyFill="1" applyBorder="1" applyAlignment="1">
      <alignment horizontal="left" vertical="center" wrapText="1"/>
    </xf>
    <xf numFmtId="14" fontId="22" fillId="4" borderId="4" xfId="115" applyNumberFormat="1" applyFont="1" applyFill="1" applyBorder="1" applyAlignment="1">
      <alignment horizontal="left" vertical="center" wrapText="1"/>
    </xf>
    <xf numFmtId="0" fontId="22" fillId="5" borderId="4" xfId="115" applyFont="1" applyFill="1" applyBorder="1" applyAlignment="1">
      <alignment horizontal="left" vertical="center" wrapText="1"/>
    </xf>
    <xf numFmtId="0" fontId="32" fillId="0" borderId="12" xfId="119" applyFont="1" applyBorder="1">
      <alignment horizontal="left" indent="1"/>
    </xf>
    <xf numFmtId="0" fontId="34" fillId="0" borderId="12" xfId="119" applyFont="1" applyBorder="1">
      <alignment horizontal="left" indent="1"/>
    </xf>
    <xf numFmtId="174" fontId="40" fillId="8" borderId="18" xfId="121" applyNumberFormat="1" applyFont="1" applyFill="1" applyBorder="1" applyAlignment="1">
      <alignment horizontal="left"/>
    </xf>
    <xf numFmtId="174" fontId="40" fillId="8" borderId="18" xfId="121" applyNumberFormat="1" applyFont="1" applyFill="1" applyBorder="1" applyAlignment="1">
      <alignment horizontal="right"/>
    </xf>
    <xf numFmtId="175" fontId="41" fillId="8" borderId="18" xfId="120" applyNumberFormat="1" applyFont="1" applyFill="1" applyBorder="1" applyAlignment="1">
      <alignment horizontal="right"/>
    </xf>
    <xf numFmtId="176" fontId="41" fillId="8" borderId="18" xfId="120" applyNumberFormat="1" applyFont="1" applyFill="1" applyBorder="1" applyAlignment="1">
      <alignment horizontal="right"/>
    </xf>
    <xf numFmtId="166" fontId="42" fillId="8" borderId="18" xfId="120" applyNumberFormat="1" applyFont="1" applyFill="1" applyBorder="1" applyAlignment="1"/>
    <xf numFmtId="174" fontId="43" fillId="0" borderId="13" xfId="121" applyNumberFormat="1" applyFont="1" applyFill="1" applyBorder="1" applyAlignment="1">
      <alignment horizontal="left" vertical="center" indent="1"/>
    </xf>
    <xf numFmtId="174" fontId="45" fillId="0" borderId="13" xfId="121" applyNumberFormat="1" applyFont="1" applyFill="1" applyBorder="1" applyAlignment="1">
      <alignment horizontal="right" vertical="center" indent="4"/>
    </xf>
    <xf numFmtId="177" fontId="45" fillId="0" borderId="14" xfId="120" applyNumberFormat="1" applyFont="1" applyFill="1" applyBorder="1" applyAlignment="1">
      <alignment horizontal="center" vertical="center"/>
    </xf>
    <xf numFmtId="177" fontId="45" fillId="0" borderId="15" xfId="120" applyNumberFormat="1" applyFont="1" applyFill="1" applyBorder="1" applyAlignment="1">
      <alignment horizontal="center" vertical="center"/>
    </xf>
    <xf numFmtId="177" fontId="45" fillId="0" borderId="16" xfId="120" applyNumberFormat="1" applyFont="1" applyFill="1" applyBorder="1" applyAlignment="1">
      <alignment horizontal="center" vertical="center"/>
    </xf>
    <xf numFmtId="177" fontId="45" fillId="0" borderId="17" xfId="120" applyNumberFormat="1" applyFont="1" applyFill="1" applyBorder="1" applyAlignment="1">
      <alignment horizontal="center" vertical="center"/>
    </xf>
    <xf numFmtId="174" fontId="43" fillId="0" borderId="9" xfId="121" applyNumberFormat="1" applyFont="1" applyFill="1" applyBorder="1" applyAlignment="1">
      <alignment horizontal="left" vertical="center" indent="1"/>
    </xf>
    <xf numFmtId="174" fontId="45" fillId="0" borderId="9" xfId="121" applyNumberFormat="1" applyFont="1" applyFill="1" applyBorder="1" applyAlignment="1">
      <alignment horizontal="right" vertical="center" indent="4"/>
    </xf>
    <xf numFmtId="177" fontId="45" fillId="0" borderId="19" xfId="120" applyNumberFormat="1" applyFont="1" applyFill="1" applyBorder="1" applyAlignment="1">
      <alignment horizontal="center" vertical="center"/>
    </xf>
    <xf numFmtId="177" fontId="45" fillId="0" borderId="20" xfId="120" applyNumberFormat="1" applyFont="1" applyFill="1" applyBorder="1" applyAlignment="1">
      <alignment horizontal="center" vertical="center"/>
    </xf>
    <xf numFmtId="177" fontId="45" fillId="0" borderId="21" xfId="120" applyNumberFormat="1" applyFont="1" applyFill="1" applyBorder="1" applyAlignment="1">
      <alignment horizontal="center" vertical="center"/>
    </xf>
    <xf numFmtId="177" fontId="45" fillId="0" borderId="22" xfId="120" applyNumberFormat="1" applyFont="1" applyFill="1" applyBorder="1" applyAlignment="1">
      <alignment horizontal="center" vertical="center"/>
    </xf>
    <xf numFmtId="174" fontId="43" fillId="0" borderId="23" xfId="121" applyNumberFormat="1" applyFont="1" applyFill="1" applyBorder="1" applyAlignment="1">
      <alignment horizontal="left" indent="1"/>
    </xf>
    <xf numFmtId="174" fontId="45" fillId="0" borderId="23" xfId="121" applyNumberFormat="1" applyFont="1" applyFill="1" applyBorder="1" applyAlignment="1">
      <alignment horizontal="right" vertical="center" indent="4"/>
    </xf>
    <xf numFmtId="177" fontId="45" fillId="0" borderId="23" xfId="120" applyNumberFormat="1" applyFont="1" applyFill="1" applyBorder="1" applyAlignment="1">
      <alignment horizontal="center" vertical="center"/>
    </xf>
    <xf numFmtId="177" fontId="45" fillId="0" borderId="24" xfId="120" applyNumberFormat="1" applyFont="1" applyFill="1" applyBorder="1" applyAlignment="1">
      <alignment horizontal="center" vertical="center"/>
    </xf>
    <xf numFmtId="177" fontId="45" fillId="0" borderId="12" xfId="120" applyNumberFormat="1" applyFont="1" applyFill="1" applyBorder="1" applyAlignment="1">
      <alignment horizontal="center" vertical="center"/>
    </xf>
    <xf numFmtId="177" fontId="45" fillId="0" borderId="25" xfId="120" applyNumberFormat="1" applyFont="1" applyFill="1" applyBorder="1" applyAlignment="1">
      <alignment horizontal="center" vertical="center"/>
    </xf>
    <xf numFmtId="177" fontId="45" fillId="0" borderId="26" xfId="120" applyNumberFormat="1" applyFont="1" applyFill="1" applyBorder="1" applyAlignment="1">
      <alignment horizontal="center" vertical="center"/>
    </xf>
    <xf numFmtId="177" fontId="45" fillId="0" borderId="27" xfId="120" applyNumberFormat="1" applyFont="1" applyFill="1" applyBorder="1" applyAlignment="1">
      <alignment horizontal="center" vertical="center"/>
    </xf>
    <xf numFmtId="177" fontId="47" fillId="0" borderId="26" xfId="120" applyNumberFormat="1" applyFont="1" applyFill="1" applyBorder="1" applyAlignment="1">
      <alignment horizontal="center" vertical="center"/>
    </xf>
    <xf numFmtId="177" fontId="45" fillId="0" borderId="28" xfId="120" applyNumberFormat="1" applyFont="1" applyFill="1" applyBorder="1" applyAlignment="1">
      <alignment horizontal="center" vertical="center"/>
    </xf>
    <xf numFmtId="177" fontId="45" fillId="0" borderId="29" xfId="120" applyNumberFormat="1" applyFont="1" applyFill="1" applyBorder="1" applyAlignment="1">
      <alignment horizontal="center" vertical="center"/>
    </xf>
    <xf numFmtId="174" fontId="43" fillId="0" borderId="13" xfId="121" applyNumberFormat="1" applyFont="1" applyFill="1" applyBorder="1" applyAlignment="1">
      <alignment horizontal="left" indent="1"/>
    </xf>
    <xf numFmtId="166" fontId="43" fillId="0" borderId="13" xfId="120" applyFont="1" applyFill="1" applyBorder="1" applyAlignment="1">
      <alignment horizontal="right" vertical="center" indent="3"/>
    </xf>
    <xf numFmtId="175" fontId="48" fillId="0" borderId="31" xfId="120" applyNumberFormat="1" applyFont="1" applyFill="1" applyBorder="1" applyAlignment="1">
      <alignment horizontal="right" vertical="center" indent="3"/>
    </xf>
    <xf numFmtId="175" fontId="48" fillId="0" borderId="32" xfId="120" applyNumberFormat="1" applyFont="1" applyFill="1" applyBorder="1" applyAlignment="1">
      <alignment horizontal="right" vertical="center" indent="3"/>
    </xf>
    <xf numFmtId="175" fontId="48" fillId="0" borderId="33" xfId="120" applyNumberFormat="1" applyFont="1" applyFill="1" applyBorder="1" applyAlignment="1">
      <alignment horizontal="right" vertical="center" indent="3"/>
    </xf>
    <xf numFmtId="175" fontId="48" fillId="0" borderId="34" xfId="120" applyNumberFormat="1" applyFont="1" applyFill="1" applyBorder="1" applyAlignment="1">
      <alignment horizontal="right" vertical="center" indent="3"/>
    </xf>
    <xf numFmtId="175" fontId="48" fillId="0" borderId="35" xfId="120" applyNumberFormat="1" applyFont="1" applyFill="1" applyBorder="1" applyAlignment="1">
      <alignment horizontal="right" vertical="center" indent="3"/>
    </xf>
    <xf numFmtId="175" fontId="48" fillId="0" borderId="36" xfId="120" applyNumberFormat="1" applyFont="1" applyFill="1" applyBorder="1" applyAlignment="1">
      <alignment horizontal="right" vertical="center" indent="3"/>
    </xf>
    <xf numFmtId="175" fontId="48" fillId="0" borderId="37" xfId="120" applyNumberFormat="1" applyFont="1" applyFill="1" applyBorder="1" applyAlignment="1">
      <alignment horizontal="right" vertical="center" indent="3"/>
    </xf>
    <xf numFmtId="175" fontId="48" fillId="0" borderId="38" xfId="120" applyNumberFormat="1" applyFont="1" applyFill="1" applyBorder="1" applyAlignment="1">
      <alignment horizontal="right" vertical="center" indent="3"/>
    </xf>
    <xf numFmtId="175" fontId="49" fillId="0" borderId="35" xfId="120" applyNumberFormat="1" applyFont="1" applyFill="1" applyBorder="1" applyAlignment="1">
      <alignment horizontal="right" vertical="center" indent="3"/>
    </xf>
    <xf numFmtId="175" fontId="49" fillId="0" borderId="36" xfId="120" applyNumberFormat="1" applyFont="1" applyFill="1" applyBorder="1" applyAlignment="1">
      <alignment horizontal="right" vertical="center" indent="3"/>
    </xf>
    <xf numFmtId="175" fontId="49" fillId="0" borderId="37" xfId="120" applyNumberFormat="1" applyFont="1" applyFill="1" applyBorder="1" applyAlignment="1">
      <alignment horizontal="right" vertical="center" indent="3"/>
    </xf>
    <xf numFmtId="175" fontId="49" fillId="0" borderId="38" xfId="120" applyNumberFormat="1" applyFont="1" applyFill="1" applyBorder="1" applyAlignment="1">
      <alignment horizontal="right" vertical="center" indent="3"/>
    </xf>
    <xf numFmtId="175" fontId="48" fillId="0" borderId="39" xfId="120" applyNumberFormat="1" applyFont="1" applyFill="1" applyBorder="1" applyAlignment="1">
      <alignment horizontal="right" vertical="center" indent="3"/>
    </xf>
    <xf numFmtId="175" fontId="48" fillId="0" borderId="40" xfId="120" applyNumberFormat="1" applyFont="1" applyFill="1" applyBorder="1" applyAlignment="1">
      <alignment horizontal="right" vertical="center" indent="3"/>
    </xf>
    <xf numFmtId="175" fontId="48" fillId="0" borderId="41" xfId="120" applyNumberFormat="1" applyFont="1" applyFill="1" applyBorder="1" applyAlignment="1">
      <alignment horizontal="right" vertical="center" indent="3"/>
    </xf>
    <xf numFmtId="175" fontId="48" fillId="0" borderId="42" xfId="120" applyNumberFormat="1" applyFont="1" applyFill="1" applyBorder="1" applyAlignment="1">
      <alignment horizontal="right" vertical="center" indent="3"/>
    </xf>
    <xf numFmtId="175" fontId="45" fillId="0" borderId="12" xfId="120" applyNumberFormat="1" applyFont="1" applyFill="1" applyBorder="1" applyAlignment="1">
      <alignment horizontal="center" vertical="center"/>
    </xf>
    <xf numFmtId="175" fontId="45" fillId="0" borderId="26" xfId="120" applyNumberFormat="1" applyFont="1" applyFill="1" applyBorder="1" applyAlignment="1">
      <alignment horizontal="center" vertical="center"/>
    </xf>
    <xf numFmtId="175" fontId="45" fillId="0" borderId="27" xfId="120" applyNumberFormat="1" applyFont="1" applyFill="1" applyBorder="1" applyAlignment="1">
      <alignment horizontal="center" vertical="center"/>
    </xf>
    <xf numFmtId="175" fontId="47" fillId="0" borderId="26" xfId="120" applyNumberFormat="1" applyFont="1" applyFill="1" applyBorder="1" applyAlignment="1">
      <alignment horizontal="center" vertical="center"/>
    </xf>
    <xf numFmtId="175" fontId="45" fillId="0" borderId="28" xfId="120" applyNumberFormat="1" applyFont="1" applyFill="1" applyBorder="1" applyAlignment="1">
      <alignment horizontal="center" vertical="center"/>
    </xf>
    <xf numFmtId="175" fontId="45" fillId="4" borderId="26" xfId="120" applyNumberFormat="1" applyFont="1" applyFill="1" applyBorder="1" applyAlignment="1">
      <alignment horizontal="center" vertical="center"/>
    </xf>
    <xf numFmtId="174" fontId="40" fillId="8" borderId="43" xfId="121" applyNumberFormat="1" applyFont="1" applyFill="1" applyBorder="1" applyAlignment="1">
      <alignment horizontal="left"/>
    </xf>
    <xf numFmtId="174" fontId="40" fillId="8" borderId="43" xfId="121" applyNumberFormat="1" applyFont="1" applyFill="1" applyBorder="1" applyAlignment="1">
      <alignment horizontal="right"/>
    </xf>
    <xf numFmtId="175" fontId="41" fillId="9" borderId="43" xfId="120" applyNumberFormat="1" applyFont="1" applyFill="1" applyBorder="1" applyAlignment="1">
      <alignment horizontal="right"/>
    </xf>
    <xf numFmtId="176" fontId="41" fillId="8" borderId="43" xfId="120" applyNumberFormat="1" applyFont="1" applyFill="1" applyBorder="1" applyAlignment="1">
      <alignment horizontal="right"/>
    </xf>
    <xf numFmtId="166" fontId="41" fillId="4" borderId="0" xfId="120" applyFont="1" applyFill="1" applyBorder="1" applyAlignment="1">
      <alignment horizontal="center" vertical="center"/>
    </xf>
    <xf numFmtId="176" fontId="41" fillId="8" borderId="0" xfId="120" applyNumberFormat="1" applyFont="1" applyFill="1" applyBorder="1" applyAlignment="1">
      <alignment horizontal="right" vertical="center"/>
    </xf>
    <xf numFmtId="176" fontId="41" fillId="8" borderId="0" xfId="120" applyNumberFormat="1" applyFont="1" applyFill="1" applyBorder="1" applyAlignment="1">
      <alignment horizontal="right"/>
    </xf>
    <xf numFmtId="166" fontId="41" fillId="0" borderId="0" xfId="120" applyFont="1" applyFill="1" applyBorder="1" applyAlignment="1">
      <alignment horizontal="center" vertical="center"/>
    </xf>
    <xf numFmtId="166" fontId="45" fillId="9" borderId="0" xfId="120" applyFont="1" applyFill="1" applyBorder="1" applyAlignment="1">
      <alignment horizontal="center" vertical="center"/>
    </xf>
    <xf numFmtId="178" fontId="41" fillId="9" borderId="0" xfId="120" applyNumberFormat="1" applyFont="1" applyFill="1" applyBorder="1" applyAlignment="1">
      <alignment horizontal="center"/>
    </xf>
    <xf numFmtId="166" fontId="34" fillId="0" borderId="26" xfId="120" applyFont="1" applyBorder="1" applyAlignment="1">
      <alignment horizontal="center" vertical="center"/>
    </xf>
    <xf numFmtId="166" fontId="45" fillId="0" borderId="26" xfId="120" applyFont="1" applyFill="1" applyBorder="1">
      <alignment horizontal="right" vertical="center" indent="1"/>
    </xf>
    <xf numFmtId="10" fontId="45" fillId="0" borderId="26" xfId="122" applyNumberFormat="1" applyFont="1" applyFill="1" applyBorder="1">
      <alignment horizontal="right" vertical="center" indent="1"/>
    </xf>
    <xf numFmtId="166" fontId="54" fillId="0" borderId="26" xfId="120" applyNumberFormat="1" applyFont="1" applyFill="1" applyBorder="1" applyAlignment="1">
      <alignment horizontal="center" vertical="center"/>
    </xf>
    <xf numFmtId="166" fontId="46" fillId="4" borderId="26" xfId="120" applyFont="1" applyFill="1" applyBorder="1" applyAlignment="1">
      <alignment horizontal="center" vertical="center"/>
    </xf>
    <xf numFmtId="166" fontId="46" fillId="0" borderId="26" xfId="120" applyFont="1" applyFill="1" applyBorder="1">
      <alignment horizontal="right" vertical="center" indent="1"/>
    </xf>
    <xf numFmtId="177" fontId="46" fillId="0" borderId="26" xfId="120" applyNumberFormat="1" applyFont="1" applyFill="1" applyBorder="1" applyAlignment="1">
      <alignment horizontal="center" vertical="center"/>
    </xf>
    <xf numFmtId="177" fontId="46" fillId="0" borderId="27" xfId="120" applyNumberFormat="1" applyFont="1" applyFill="1" applyBorder="1" applyAlignment="1">
      <alignment horizontal="center" vertical="center"/>
    </xf>
    <xf numFmtId="166" fontId="57" fillId="0" borderId="26" xfId="120" applyNumberFormat="1" applyFont="1" applyFill="1" applyBorder="1" applyAlignment="1">
      <alignment horizontal="center" vertical="center"/>
    </xf>
    <xf numFmtId="168" fontId="46" fillId="4" borderId="26" xfId="122" applyFont="1" applyFill="1" applyBorder="1" applyAlignment="1">
      <alignment horizontal="center" vertical="center"/>
    </xf>
    <xf numFmtId="168" fontId="51" fillId="0" borderId="26" xfId="122" applyFont="1" applyFill="1" applyBorder="1" applyAlignment="1">
      <alignment horizontal="center" vertical="center"/>
    </xf>
    <xf numFmtId="168" fontId="51" fillId="0" borderId="27" xfId="122" applyFont="1" applyFill="1" applyBorder="1" applyAlignment="1">
      <alignment horizontal="center" vertical="center"/>
    </xf>
    <xf numFmtId="168" fontId="57" fillId="0" borderId="26" xfId="122" applyNumberFormat="1" applyFont="1" applyFill="1" applyBorder="1" applyAlignment="1">
      <alignment horizontal="center" vertical="center"/>
    </xf>
    <xf numFmtId="174" fontId="43" fillId="0" borderId="26" xfId="121" applyNumberFormat="1" applyFont="1" applyFill="1" applyBorder="1" applyAlignment="1">
      <alignment horizontal="left" vertical="center" indent="1"/>
    </xf>
    <xf numFmtId="174" fontId="45" fillId="0" borderId="26" xfId="121" applyNumberFormat="1" applyFont="1" applyFill="1" applyBorder="1" applyAlignment="1">
      <alignment horizontal="right" vertical="center" indent="4"/>
    </xf>
    <xf numFmtId="175" fontId="34" fillId="10" borderId="26" xfId="120" applyNumberFormat="1" applyFont="1" applyFill="1" applyBorder="1" applyAlignment="1">
      <alignment horizontal="center" vertical="center"/>
    </xf>
    <xf numFmtId="175" fontId="54" fillId="0" borderId="26" xfId="120" applyNumberFormat="1" applyFont="1" applyFill="1" applyBorder="1" applyAlignment="1">
      <alignment horizontal="center" vertical="center"/>
    </xf>
    <xf numFmtId="174" fontId="43" fillId="0" borderId="0" xfId="121" applyNumberFormat="1" applyFont="1" applyFill="1" applyBorder="1" applyAlignment="1">
      <alignment horizontal="left" indent="1"/>
    </xf>
    <xf numFmtId="174" fontId="45" fillId="0" borderId="0" xfId="121" applyNumberFormat="1" applyFont="1" applyFill="1" applyBorder="1" applyAlignment="1">
      <alignment horizontal="right" vertical="center" indent="4"/>
    </xf>
    <xf numFmtId="166" fontId="45" fillId="0" borderId="12" xfId="120" applyNumberFormat="1" applyFont="1" applyFill="1" applyBorder="1" applyAlignment="1">
      <alignment horizontal="center" vertical="center"/>
    </xf>
    <xf numFmtId="176" fontId="45" fillId="0" borderId="12" xfId="120" applyNumberFormat="1" applyFont="1" applyFill="1" applyBorder="1">
      <alignment horizontal="right" vertical="center" indent="1"/>
    </xf>
    <xf numFmtId="176" fontId="45" fillId="0" borderId="25" xfId="120" applyNumberFormat="1" applyFont="1" applyFill="1" applyBorder="1">
      <alignment horizontal="right" vertical="center" indent="1"/>
    </xf>
    <xf numFmtId="166" fontId="45" fillId="0" borderId="26" xfId="120" applyNumberFormat="1" applyFont="1" applyFill="1" applyBorder="1" applyAlignment="1">
      <alignment horizontal="center" vertical="center"/>
    </xf>
    <xf numFmtId="176" fontId="45" fillId="0" borderId="26" xfId="120" applyNumberFormat="1" applyFont="1" applyFill="1" applyBorder="1">
      <alignment horizontal="right" vertical="center" indent="1"/>
    </xf>
    <xf numFmtId="176" fontId="45" fillId="0" borderId="27" xfId="120" applyNumberFormat="1" applyFont="1" applyFill="1" applyBorder="1">
      <alignment horizontal="right" vertical="center" indent="1"/>
    </xf>
    <xf numFmtId="166" fontId="48" fillId="0" borderId="31" xfId="120" applyNumberFormat="1" applyFont="1" applyFill="1" applyBorder="1" applyAlignment="1">
      <alignment horizontal="right" vertical="center" indent="2"/>
    </xf>
    <xf numFmtId="166" fontId="48" fillId="0" borderId="32" xfId="120" applyNumberFormat="1" applyFont="1" applyFill="1" applyBorder="1" applyAlignment="1">
      <alignment horizontal="right" vertical="center" indent="2"/>
    </xf>
    <xf numFmtId="166" fontId="48" fillId="0" borderId="33" xfId="120" applyNumberFormat="1" applyFont="1" applyFill="1" applyBorder="1" applyAlignment="1">
      <alignment horizontal="right" vertical="center" indent="2"/>
    </xf>
    <xf numFmtId="166" fontId="48" fillId="0" borderId="34" xfId="120" applyNumberFormat="1" applyFont="1" applyFill="1" applyBorder="1" applyAlignment="1">
      <alignment horizontal="right" vertical="center" indent="2"/>
    </xf>
    <xf numFmtId="166" fontId="48" fillId="0" borderId="36" xfId="120" applyNumberFormat="1" applyFont="1" applyFill="1" applyBorder="1" applyAlignment="1">
      <alignment horizontal="right" vertical="center" indent="2"/>
    </xf>
    <xf numFmtId="166" fontId="48" fillId="0" borderId="37" xfId="120" applyNumberFormat="1" applyFont="1" applyFill="1" applyBorder="1" applyAlignment="1">
      <alignment horizontal="right" vertical="center" indent="2"/>
    </xf>
    <xf numFmtId="166" fontId="48" fillId="0" borderId="35" xfId="120" applyNumberFormat="1" applyFont="1" applyFill="1" applyBorder="1" applyAlignment="1">
      <alignment horizontal="right" vertical="center" indent="2"/>
    </xf>
    <xf numFmtId="166" fontId="48" fillId="0" borderId="38" xfId="120" applyNumberFormat="1" applyFont="1" applyFill="1" applyBorder="1" applyAlignment="1">
      <alignment horizontal="right" vertical="center" indent="2"/>
    </xf>
    <xf numFmtId="166" fontId="49" fillId="0" borderId="35" xfId="120" applyNumberFormat="1" applyFont="1" applyFill="1" applyBorder="1" applyAlignment="1">
      <alignment horizontal="right" vertical="center" indent="2"/>
    </xf>
    <xf numFmtId="166" fontId="49" fillId="0" borderId="36" xfId="120" applyNumberFormat="1" applyFont="1" applyFill="1" applyBorder="1" applyAlignment="1">
      <alignment horizontal="right" vertical="center" indent="2"/>
    </xf>
    <xf numFmtId="166" fontId="49" fillId="0" borderId="38" xfId="120" applyNumberFormat="1" applyFont="1" applyFill="1" applyBorder="1" applyAlignment="1">
      <alignment horizontal="right" vertical="center" indent="2"/>
    </xf>
    <xf numFmtId="166" fontId="48" fillId="0" borderId="39" xfId="120" applyNumberFormat="1" applyFont="1" applyFill="1" applyBorder="1" applyAlignment="1">
      <alignment horizontal="right" vertical="center" indent="2"/>
    </xf>
    <xf numFmtId="166" fontId="48" fillId="0" borderId="40" xfId="120" applyNumberFormat="1" applyFont="1" applyFill="1" applyBorder="1" applyAlignment="1">
      <alignment horizontal="right" vertical="center" indent="2"/>
    </xf>
    <xf numFmtId="166" fontId="48" fillId="0" borderId="41" xfId="120" applyNumberFormat="1" applyFont="1" applyFill="1" applyBorder="1" applyAlignment="1">
      <alignment horizontal="right" vertical="center" indent="2"/>
    </xf>
    <xf numFmtId="166" fontId="48" fillId="0" borderId="42" xfId="120" applyNumberFormat="1" applyFont="1" applyFill="1" applyBorder="1" applyAlignment="1">
      <alignment horizontal="right" vertical="center" indent="2"/>
    </xf>
    <xf numFmtId="166" fontId="49" fillId="0" borderId="37" xfId="120" applyNumberFormat="1" applyFont="1" applyFill="1" applyBorder="1" applyAlignment="1">
      <alignment horizontal="right" vertical="center" indent="2"/>
    </xf>
    <xf numFmtId="174" fontId="43" fillId="0" borderId="26" xfId="121" applyNumberFormat="1" applyFont="1" applyFill="1" applyBorder="1" applyAlignment="1">
      <alignment horizontal="left" indent="1"/>
    </xf>
    <xf numFmtId="166" fontId="48" fillId="0" borderId="26" xfId="120" applyNumberFormat="1" applyFont="1" applyFill="1" applyBorder="1" applyAlignment="1">
      <alignment horizontal="center" vertical="center"/>
    </xf>
    <xf numFmtId="177" fontId="48" fillId="0" borderId="26" xfId="120" applyNumberFormat="1" applyFont="1" applyFill="1" applyBorder="1" applyAlignment="1">
      <alignment horizontal="center" vertical="center"/>
    </xf>
    <xf numFmtId="177" fontId="48" fillId="0" borderId="27" xfId="120" applyNumberFormat="1" applyFont="1" applyFill="1" applyBorder="1" applyAlignment="1">
      <alignment horizontal="center" vertical="center"/>
    </xf>
    <xf numFmtId="175" fontId="41" fillId="8" borderId="43" xfId="120" applyNumberFormat="1" applyFont="1" applyFill="1" applyBorder="1" applyAlignment="1">
      <alignment horizontal="right"/>
    </xf>
    <xf numFmtId="166" fontId="42" fillId="8" borderId="43" xfId="120" applyNumberFormat="1" applyFont="1" applyFill="1" applyBorder="1" applyAlignment="1"/>
    <xf numFmtId="166" fontId="48" fillId="8" borderId="31" xfId="120" applyNumberFormat="1" applyFont="1" applyFill="1" applyBorder="1" applyAlignment="1">
      <alignment horizontal="right" vertical="center" indent="2"/>
    </xf>
    <xf numFmtId="166" fontId="49" fillId="8" borderId="35" xfId="120" applyNumberFormat="1" applyFont="1" applyFill="1" applyBorder="1" applyAlignment="1">
      <alignment horizontal="right" vertical="center" indent="2"/>
    </xf>
    <xf numFmtId="177" fontId="42" fillId="8" borderId="43" xfId="120" applyNumberFormat="1" applyFont="1" applyFill="1" applyBorder="1" applyAlignment="1"/>
    <xf numFmtId="177" fontId="45" fillId="8" borderId="31" xfId="120" applyNumberFormat="1" applyFont="1" applyFill="1" applyBorder="1" applyAlignment="1">
      <alignment horizontal="right" vertical="center" indent="2"/>
    </xf>
    <xf numFmtId="177" fontId="45" fillId="8" borderId="32" xfId="120" applyNumberFormat="1" applyFont="1" applyFill="1" applyBorder="1" applyAlignment="1">
      <alignment horizontal="right" vertical="center" indent="2"/>
    </xf>
    <xf numFmtId="177" fontId="45" fillId="8" borderId="33" xfId="120" applyNumberFormat="1" applyFont="1" applyFill="1" applyBorder="1" applyAlignment="1">
      <alignment horizontal="right" vertical="center" indent="2"/>
    </xf>
    <xf numFmtId="177" fontId="45" fillId="8" borderId="35" xfId="120" applyNumberFormat="1" applyFont="1" applyFill="1" applyBorder="1" applyAlignment="1">
      <alignment horizontal="right" vertical="center" indent="2"/>
    </xf>
    <xf numFmtId="177" fontId="45" fillId="8" borderId="36" xfId="120" applyNumberFormat="1" applyFont="1" applyFill="1" applyBorder="1" applyAlignment="1">
      <alignment horizontal="right" vertical="center" indent="2"/>
    </xf>
    <xf numFmtId="177" fontId="45" fillId="8" borderId="37" xfId="120" applyNumberFormat="1" applyFont="1" applyFill="1" applyBorder="1" applyAlignment="1">
      <alignment horizontal="right" vertical="center" indent="2"/>
    </xf>
    <xf numFmtId="177" fontId="47" fillId="8" borderId="35" xfId="120" applyNumberFormat="1" applyFont="1" applyFill="1" applyBorder="1" applyAlignment="1">
      <alignment horizontal="right" vertical="center" indent="2"/>
    </xf>
    <xf numFmtId="177" fontId="47" fillId="8" borderId="36" xfId="120" applyNumberFormat="1" applyFont="1" applyFill="1" applyBorder="1" applyAlignment="1">
      <alignment horizontal="right" vertical="center" indent="2"/>
    </xf>
    <xf numFmtId="177" fontId="47" fillId="8" borderId="37" xfId="120" applyNumberFormat="1" applyFont="1" applyFill="1" applyBorder="1" applyAlignment="1">
      <alignment horizontal="right" vertical="center" indent="2"/>
    </xf>
    <xf numFmtId="177" fontId="47" fillId="8" borderId="38" xfId="120" applyNumberFormat="1" applyFont="1" applyFill="1" applyBorder="1" applyAlignment="1">
      <alignment horizontal="right" vertical="center" indent="2"/>
    </xf>
    <xf numFmtId="10" fontId="48" fillId="8" borderId="31" xfId="122" applyNumberFormat="1" applyFont="1" applyFill="1" applyBorder="1">
      <alignment horizontal="right" vertical="center" indent="1"/>
    </xf>
    <xf numFmtId="177" fontId="45" fillId="0" borderId="0" xfId="120" applyNumberFormat="1" applyFont="1" applyFill="1" applyBorder="1" applyAlignment="1">
      <alignment horizontal="center" vertical="center"/>
    </xf>
    <xf numFmtId="175" fontId="48" fillId="0" borderId="26" xfId="120" applyNumberFormat="1" applyFont="1" applyFill="1" applyBorder="1" applyAlignment="1">
      <alignment horizontal="center" vertical="center"/>
    </xf>
    <xf numFmtId="0" fontId="31" fillId="0" borderId="0" xfId="0" applyFont="1" applyAlignment="1">
      <alignment vertical="center"/>
    </xf>
    <xf numFmtId="0" fontId="10" fillId="0" borderId="0" xfId="0" applyFont="1" applyAlignment="1">
      <alignment vertical="center"/>
    </xf>
    <xf numFmtId="0" fontId="10" fillId="0" borderId="0" xfId="0" applyFont="1" applyAlignment="1">
      <alignment horizontal="center" vertical="center"/>
    </xf>
    <xf numFmtId="0" fontId="35" fillId="0" borderId="0" xfId="0" applyFont="1" applyAlignment="1">
      <alignment vertical="center"/>
    </xf>
    <xf numFmtId="0" fontId="38" fillId="8" borderId="14" xfId="0" applyFont="1" applyFill="1" applyBorder="1" applyAlignment="1">
      <alignment horizontal="center" vertical="center" wrapText="1"/>
    </xf>
    <xf numFmtId="0" fontId="38" fillId="8" borderId="15" xfId="0" applyFont="1" applyFill="1" applyBorder="1" applyAlignment="1">
      <alignment horizontal="center" vertical="center" wrapText="1"/>
    </xf>
    <xf numFmtId="0" fontId="38" fillId="8" borderId="16" xfId="0" applyFont="1" applyFill="1" applyBorder="1" applyAlignment="1">
      <alignment horizontal="center" vertical="center" wrapText="1"/>
    </xf>
    <xf numFmtId="0" fontId="38" fillId="8" borderId="17" xfId="0" applyFont="1" applyFill="1" applyBorder="1" applyAlignment="1">
      <alignment horizontal="center" vertical="center" wrapText="1"/>
    </xf>
    <xf numFmtId="0" fontId="39" fillId="0" borderId="0" xfId="0" applyFont="1" applyAlignment="1">
      <alignment vertical="center"/>
    </xf>
    <xf numFmtId="0" fontId="46" fillId="0" borderId="12" xfId="0" applyFont="1" applyBorder="1" applyAlignment="1">
      <alignment horizontal="left" vertical="center" indent="1"/>
    </xf>
    <xf numFmtId="0" fontId="46" fillId="0" borderId="12" xfId="0" applyFont="1" applyFill="1" applyBorder="1" applyAlignment="1">
      <alignment horizontal="left" vertical="center" indent="1"/>
    </xf>
    <xf numFmtId="0" fontId="10" fillId="0" borderId="0" xfId="0" applyFont="1" applyFill="1" applyAlignment="1">
      <alignment vertical="center"/>
    </xf>
    <xf numFmtId="0" fontId="46" fillId="0" borderId="26" xfId="0" applyFont="1" applyFill="1" applyBorder="1" applyAlignment="1">
      <alignment horizontal="left" vertical="center" indent="1"/>
    </xf>
    <xf numFmtId="0" fontId="46" fillId="0" borderId="28" xfId="0" applyFont="1" applyFill="1" applyBorder="1" applyAlignment="1">
      <alignment horizontal="left" vertical="center" indent="1"/>
    </xf>
    <xf numFmtId="0" fontId="46" fillId="0" borderId="0" xfId="0" applyFont="1" applyFill="1" applyBorder="1" applyAlignment="1">
      <alignment horizontal="left" vertical="top" indent="2"/>
    </xf>
    <xf numFmtId="0" fontId="46" fillId="0" borderId="26" xfId="0" applyFont="1" applyFill="1" applyBorder="1" applyAlignment="1">
      <alignment horizontal="left" vertical="top" indent="2"/>
    </xf>
    <xf numFmtId="0" fontId="45" fillId="0" borderId="13" xfId="0" applyFont="1" applyFill="1" applyBorder="1" applyAlignment="1">
      <alignment horizontal="center" vertical="center"/>
    </xf>
    <xf numFmtId="0" fontId="45" fillId="0" borderId="30" xfId="0" applyFont="1" applyFill="1" applyBorder="1" applyAlignment="1">
      <alignment horizontal="center" vertical="center"/>
    </xf>
    <xf numFmtId="0" fontId="10" fillId="0" borderId="0" xfId="0" applyFont="1" applyFill="1" applyAlignment="1">
      <alignment horizontal="center" vertical="top"/>
    </xf>
    <xf numFmtId="0" fontId="45" fillId="0" borderId="23" xfId="0" applyFont="1" applyFill="1" applyBorder="1" applyAlignment="1">
      <alignment horizontal="center" vertical="center"/>
    </xf>
    <xf numFmtId="0" fontId="45" fillId="0" borderId="24" xfId="0" applyFont="1" applyFill="1" applyBorder="1" applyAlignment="1">
      <alignment horizontal="center" vertical="center"/>
    </xf>
    <xf numFmtId="0" fontId="45" fillId="0" borderId="12" xfId="0" applyFont="1" applyFill="1" applyBorder="1" applyAlignment="1">
      <alignment horizontal="center" vertical="center"/>
    </xf>
    <xf numFmtId="0" fontId="45" fillId="0" borderId="25" xfId="0" applyFont="1" applyFill="1" applyBorder="1" applyAlignment="1">
      <alignment horizontal="center" vertical="center"/>
    </xf>
    <xf numFmtId="0" fontId="45" fillId="0" borderId="26" xfId="0" applyFont="1" applyFill="1" applyBorder="1" applyAlignment="1">
      <alignment horizontal="center" vertical="center"/>
    </xf>
    <xf numFmtId="0" fontId="45" fillId="0" borderId="27" xfId="0" applyFont="1" applyFill="1" applyBorder="1" applyAlignment="1">
      <alignment horizontal="center" vertical="center"/>
    </xf>
    <xf numFmtId="0" fontId="45" fillId="0" borderId="0" xfId="0" applyFont="1" applyFill="1" applyBorder="1" applyAlignment="1">
      <alignment horizontal="center" vertical="center"/>
    </xf>
    <xf numFmtId="0" fontId="45" fillId="0" borderId="44" xfId="0" applyFont="1" applyFill="1" applyBorder="1" applyAlignment="1">
      <alignment horizontal="center" vertical="center"/>
    </xf>
    <xf numFmtId="166" fontId="43" fillId="0" borderId="0" xfId="120" applyFont="1" applyFill="1" applyBorder="1" applyAlignment="1">
      <alignment horizontal="right" vertical="center" indent="3"/>
    </xf>
    <xf numFmtId="175" fontId="48" fillId="4" borderId="35" xfId="120" applyNumberFormat="1" applyFont="1" applyFill="1" applyBorder="1" applyAlignment="1">
      <alignment horizontal="right" vertical="center" indent="3"/>
    </xf>
    <xf numFmtId="175" fontId="48" fillId="4" borderId="36" xfId="120" applyNumberFormat="1" applyFont="1" applyFill="1" applyBorder="1" applyAlignment="1">
      <alignment horizontal="right" vertical="center" indent="3"/>
    </xf>
    <xf numFmtId="175" fontId="49" fillId="4" borderId="35" xfId="120" applyNumberFormat="1" applyFont="1" applyFill="1" applyBorder="1" applyAlignment="1">
      <alignment horizontal="right" vertical="center" indent="3"/>
    </xf>
    <xf numFmtId="0" fontId="52" fillId="0" borderId="0" xfId="0" applyFont="1" applyAlignment="1">
      <alignment vertical="center"/>
    </xf>
    <xf numFmtId="0" fontId="0" fillId="0" borderId="0" xfId="0" applyFont="1" applyAlignment="1">
      <alignment vertical="center"/>
    </xf>
    <xf numFmtId="0" fontId="46" fillId="0" borderId="0" xfId="0" applyFont="1" applyBorder="1" applyAlignment="1">
      <alignment horizontal="left" vertical="top" indent="2"/>
    </xf>
    <xf numFmtId="0" fontId="46" fillId="0" borderId="26" xfId="0" applyFont="1" applyBorder="1" applyAlignment="1">
      <alignment horizontal="left" vertical="top" indent="2"/>
    </xf>
    <xf numFmtId="0" fontId="46" fillId="0" borderId="12" xfId="0" applyFont="1" applyBorder="1" applyAlignment="1">
      <alignment horizontal="left" vertical="top" indent="2"/>
    </xf>
    <xf numFmtId="0" fontId="45" fillId="0" borderId="26" xfId="0" applyFont="1" applyFill="1" applyBorder="1" applyAlignment="1">
      <alignment horizontal="left" vertical="center" indent="1"/>
    </xf>
    <xf numFmtId="0" fontId="46" fillId="8" borderId="12" xfId="0" applyFont="1" applyFill="1" applyBorder="1" applyAlignment="1">
      <alignment horizontal="left" vertical="center" indent="1"/>
    </xf>
    <xf numFmtId="179" fontId="10" fillId="0" borderId="0" xfId="0" applyNumberFormat="1" applyFont="1" applyAlignment="1">
      <alignment vertical="center"/>
    </xf>
    <xf numFmtId="0" fontId="46" fillId="8" borderId="26" xfId="0" applyFont="1" applyFill="1" applyBorder="1" applyAlignment="1">
      <alignment horizontal="left" vertical="center" indent="1"/>
    </xf>
    <xf numFmtId="0" fontId="46" fillId="8" borderId="46" xfId="0" applyFont="1" applyFill="1" applyBorder="1" applyAlignment="1">
      <alignment horizontal="left" vertical="center" indent="1"/>
    </xf>
    <xf numFmtId="0" fontId="1" fillId="0" borderId="0" xfId="0" applyFont="1" applyAlignment="1">
      <alignment vertical="center"/>
    </xf>
    <xf numFmtId="0" fontId="1" fillId="0" borderId="0" xfId="0" applyFont="1" applyFill="1" applyAlignment="1">
      <alignment vertical="center"/>
    </xf>
    <xf numFmtId="177" fontId="45" fillId="0" borderId="44" xfId="120" applyNumberFormat="1" applyFont="1" applyFill="1" applyBorder="1" applyAlignment="1">
      <alignment horizontal="center" vertical="center"/>
    </xf>
    <xf numFmtId="177" fontId="47" fillId="0" borderId="0" xfId="120" applyNumberFormat="1" applyFont="1" applyFill="1" applyBorder="1" applyAlignment="1">
      <alignment horizontal="center" vertical="center"/>
    </xf>
    <xf numFmtId="175" fontId="48" fillId="0" borderId="0" xfId="120" applyNumberFormat="1" applyFont="1" applyFill="1" applyBorder="1" applyAlignment="1">
      <alignment horizontal="right" vertical="center" indent="3"/>
    </xf>
    <xf numFmtId="166" fontId="45" fillId="14" borderId="26" xfId="120" applyNumberFormat="1" applyFont="1" applyFill="1" applyBorder="1" applyAlignment="1">
      <alignment horizontal="center" vertical="center"/>
    </xf>
    <xf numFmtId="166" fontId="48" fillId="0" borderId="0" xfId="120" applyNumberFormat="1" applyFont="1" applyFill="1" applyBorder="1" applyAlignment="1">
      <alignment horizontal="right" vertical="center" indent="2"/>
    </xf>
    <xf numFmtId="182" fontId="45" fillId="0" borderId="26" xfId="120" applyNumberFormat="1" applyFont="1" applyFill="1" applyBorder="1" applyAlignment="1">
      <alignment horizontal="center" vertical="center"/>
    </xf>
    <xf numFmtId="0" fontId="39" fillId="15" borderId="0" xfId="0" applyFont="1" applyFill="1" applyAlignment="1">
      <alignment vertical="center"/>
    </xf>
    <xf numFmtId="174" fontId="11" fillId="13" borderId="43" xfId="121" applyNumberFormat="1" applyFont="1" applyFill="1" applyBorder="1" applyAlignment="1">
      <alignment horizontal="left"/>
    </xf>
    <xf numFmtId="174" fontId="11" fillId="13" borderId="43" xfId="121" applyNumberFormat="1" applyFont="1" applyFill="1" applyBorder="1" applyAlignment="1">
      <alignment horizontal="right"/>
    </xf>
    <xf numFmtId="175" fontId="58" fillId="13" borderId="43" xfId="120" applyNumberFormat="1" applyFont="1" applyFill="1" applyBorder="1" applyAlignment="1">
      <alignment horizontal="right"/>
    </xf>
    <xf numFmtId="176" fontId="58" fillId="13" borderId="43" xfId="120" applyNumberFormat="1" applyFont="1" applyFill="1" applyBorder="1" applyAlignment="1">
      <alignment horizontal="right"/>
    </xf>
    <xf numFmtId="166" fontId="42" fillId="13" borderId="43" xfId="120" applyNumberFormat="1" applyFont="1" applyFill="1" applyBorder="1" applyAlignment="1"/>
    <xf numFmtId="0" fontId="10" fillId="15" borderId="0" xfId="0" applyFont="1" applyFill="1" applyAlignment="1">
      <alignment vertical="center"/>
    </xf>
    <xf numFmtId="0" fontId="51" fillId="8" borderId="12" xfId="0" applyFont="1" applyFill="1" applyBorder="1" applyAlignment="1">
      <alignment horizontal="left" vertical="center" indent="1"/>
    </xf>
    <xf numFmtId="177" fontId="59" fillId="8" borderId="31" xfId="120" applyNumberFormat="1" applyFont="1" applyFill="1" applyBorder="1" applyAlignment="1">
      <alignment horizontal="right" vertical="center" indent="2"/>
    </xf>
    <xf numFmtId="177" fontId="59" fillId="8" borderId="12" xfId="120" applyNumberFormat="1" applyFont="1" applyFill="1" applyBorder="1" applyAlignment="1">
      <alignment horizontal="right" vertical="center" indent="2"/>
    </xf>
    <xf numFmtId="177" fontId="59" fillId="8" borderId="52" xfId="120" applyNumberFormat="1" applyFont="1" applyFill="1" applyBorder="1" applyAlignment="1">
      <alignment horizontal="right" vertical="center" indent="2"/>
    </xf>
    <xf numFmtId="0" fontId="51" fillId="8" borderId="26" xfId="0" applyFont="1" applyFill="1" applyBorder="1" applyAlignment="1">
      <alignment horizontal="left" vertical="center" indent="1"/>
    </xf>
    <xf numFmtId="177" fontId="63" fillId="8" borderId="35" xfId="120" applyNumberFormat="1" applyFont="1" applyFill="1" applyBorder="1" applyAlignment="1">
      <alignment horizontal="right" vertical="center" indent="2"/>
    </xf>
    <xf numFmtId="177" fontId="63" fillId="8" borderId="26" xfId="120" applyNumberFormat="1" applyFont="1" applyFill="1" applyBorder="1" applyAlignment="1">
      <alignment horizontal="right" vertical="center" indent="2"/>
    </xf>
    <xf numFmtId="177" fontId="63" fillId="8" borderId="53" xfId="120" applyNumberFormat="1" applyFont="1" applyFill="1" applyBorder="1" applyAlignment="1">
      <alignment horizontal="right" vertical="center" indent="2"/>
    </xf>
    <xf numFmtId="0" fontId="51" fillId="8" borderId="46" xfId="0" applyFont="1" applyFill="1" applyBorder="1" applyAlignment="1">
      <alignment horizontal="left" vertical="center" indent="1"/>
    </xf>
    <xf numFmtId="177" fontId="59" fillId="8" borderId="54" xfId="120" applyNumberFormat="1" applyFont="1" applyFill="1" applyBorder="1" applyAlignment="1">
      <alignment horizontal="right" vertical="center" indent="2"/>
    </xf>
    <xf numFmtId="177" fontId="59" fillId="8" borderId="0" xfId="120" applyNumberFormat="1" applyFont="1" applyFill="1" applyBorder="1" applyAlignment="1">
      <alignment horizontal="right" vertical="center" indent="2"/>
    </xf>
    <xf numFmtId="177" fontId="45" fillId="8" borderId="0" xfId="120" applyNumberFormat="1" applyFont="1" applyFill="1" applyBorder="1" applyAlignment="1">
      <alignment horizontal="right" vertical="center" indent="2"/>
    </xf>
    <xf numFmtId="166" fontId="48" fillId="8" borderId="35" xfId="120" applyNumberFormat="1" applyFont="1" applyFill="1" applyBorder="1" applyAlignment="1">
      <alignment horizontal="right" vertical="center" indent="2"/>
    </xf>
    <xf numFmtId="166" fontId="48" fillId="8" borderId="39" xfId="120" applyNumberFormat="1" applyFont="1" applyFill="1" applyBorder="1" applyAlignment="1">
      <alignment horizontal="right" vertical="center" indent="2"/>
    </xf>
    <xf numFmtId="166" fontId="48" fillId="8" borderId="0" xfId="120" applyNumberFormat="1" applyFont="1" applyFill="1" applyBorder="1" applyAlignment="1">
      <alignment horizontal="right" vertical="center" indent="2"/>
    </xf>
    <xf numFmtId="0" fontId="30" fillId="0" borderId="4" xfId="113" applyFont="1" applyFill="1" applyBorder="1" applyAlignment="1">
      <alignment horizontal="center" vertical="center" wrapText="1"/>
    </xf>
    <xf numFmtId="0" fontId="29" fillId="0" borderId="4" xfId="3" applyFont="1" applyFill="1" applyBorder="1" applyAlignment="1">
      <alignment horizontal="left" vertical="center" wrapText="1"/>
    </xf>
    <xf numFmtId="165" fontId="29" fillId="0" borderId="4" xfId="114" applyNumberFormat="1" applyFont="1" applyFill="1" applyBorder="1" applyAlignment="1" applyProtection="1">
      <alignment vertical="center"/>
    </xf>
    <xf numFmtId="165" fontId="29" fillId="0" borderId="4" xfId="113" applyNumberFormat="1" applyFont="1" applyFill="1" applyBorder="1" applyAlignment="1">
      <alignment vertical="center"/>
    </xf>
    <xf numFmtId="43" fontId="29" fillId="0" borderId="4" xfId="127" applyFont="1" applyFill="1" applyBorder="1" applyAlignment="1">
      <alignment vertical="center"/>
    </xf>
    <xf numFmtId="170" fontId="29" fillId="0" borderId="4" xfId="127" applyNumberFormat="1" applyFont="1" applyFill="1" applyBorder="1" applyAlignment="1">
      <alignment vertical="center"/>
    </xf>
    <xf numFmtId="170" fontId="30" fillId="0" borderId="4" xfId="127" applyNumberFormat="1" applyFont="1" applyFill="1" applyBorder="1" applyAlignment="1">
      <alignment vertical="center"/>
    </xf>
    <xf numFmtId="0" fontId="29" fillId="0" borderId="4" xfId="113" applyFont="1" applyFill="1" applyBorder="1" applyAlignment="1">
      <alignment vertical="center"/>
    </xf>
    <xf numFmtId="0" fontId="29" fillId="0" borderId="4" xfId="113" applyFont="1" applyFill="1" applyBorder="1"/>
    <xf numFmtId="165" fontId="66" fillId="0" borderId="4" xfId="114" applyNumberFormat="1" applyFont="1" applyFill="1" applyBorder="1" applyAlignment="1" applyProtection="1">
      <alignment vertical="center"/>
    </xf>
    <xf numFmtId="165" fontId="29" fillId="0" borderId="4" xfId="114" applyNumberFormat="1" applyFont="1" applyFill="1" applyBorder="1" applyAlignment="1" applyProtection="1">
      <alignment vertical="center" wrapText="1"/>
    </xf>
    <xf numFmtId="170" fontId="17" fillId="0" borderId="4" xfId="127" applyNumberFormat="1" applyFont="1" applyFill="1" applyBorder="1" applyAlignment="1">
      <alignment vertical="center"/>
    </xf>
    <xf numFmtId="0" fontId="66" fillId="0" borderId="4" xfId="3" applyFont="1" applyFill="1" applyBorder="1" applyAlignment="1">
      <alignment horizontal="left" vertical="center" wrapText="1"/>
    </xf>
    <xf numFmtId="43" fontId="66" fillId="0" borderId="4" xfId="127" applyFont="1" applyFill="1" applyBorder="1" applyAlignment="1">
      <alignment vertical="center"/>
    </xf>
    <xf numFmtId="170" fontId="66" fillId="0" borderId="4" xfId="127" applyNumberFormat="1" applyFont="1" applyFill="1" applyBorder="1" applyAlignment="1">
      <alignment vertical="center"/>
    </xf>
    <xf numFmtId="170" fontId="67" fillId="0" borderId="4" xfId="127" applyNumberFormat="1" applyFont="1" applyFill="1" applyBorder="1" applyAlignment="1">
      <alignment vertical="center"/>
    </xf>
    <xf numFmtId="170" fontId="68" fillId="0" borderId="4" xfId="127" applyNumberFormat="1" applyFont="1" applyFill="1" applyBorder="1" applyAlignment="1">
      <alignment vertical="center"/>
    </xf>
    <xf numFmtId="0" fontId="66" fillId="0" borderId="4" xfId="113" applyFont="1" applyFill="1" applyBorder="1" applyAlignment="1">
      <alignment vertical="center"/>
    </xf>
    <xf numFmtId="0" fontId="66" fillId="0" borderId="4" xfId="113" applyFont="1" applyFill="1" applyBorder="1"/>
    <xf numFmtId="0" fontId="29" fillId="0" borderId="4" xfId="113" applyFont="1" applyFill="1" applyBorder="1" applyAlignment="1">
      <alignment horizontal="center" vertical="center" wrapText="1"/>
    </xf>
    <xf numFmtId="0" fontId="19" fillId="0" borderId="0" xfId="113" applyFont="1" applyFill="1"/>
    <xf numFmtId="0" fontId="17" fillId="0" borderId="0" xfId="113" applyFont="1" applyFill="1"/>
    <xf numFmtId="165" fontId="19" fillId="0" borderId="0" xfId="113" applyNumberFormat="1" applyFont="1" applyFill="1"/>
    <xf numFmtId="165" fontId="17" fillId="0" borderId="0" xfId="113" applyNumberFormat="1" applyFont="1" applyFill="1"/>
    <xf numFmtId="170" fontId="17" fillId="0" borderId="0" xfId="113" applyNumberFormat="1" applyFont="1" applyFill="1"/>
    <xf numFmtId="170" fontId="19" fillId="0" borderId="0" xfId="113" applyNumberFormat="1" applyFont="1" applyFill="1"/>
    <xf numFmtId="0" fontId="19" fillId="0" borderId="0" xfId="131" applyFont="1" applyFill="1" applyAlignment="1">
      <alignment horizontal="right"/>
    </xf>
    <xf numFmtId="0" fontId="19" fillId="0" borderId="0" xfId="113" applyFont="1" applyFill="1" applyAlignment="1">
      <alignment horizontal="center"/>
    </xf>
    <xf numFmtId="0" fontId="19" fillId="0" borderId="0" xfId="113" applyFont="1" applyFill="1" applyAlignment="1">
      <alignment horizontal="left"/>
    </xf>
    <xf numFmtId="0" fontId="29" fillId="0" borderId="0" xfId="113" applyFont="1" applyFill="1"/>
    <xf numFmtId="0" fontId="29" fillId="0" borderId="4" xfId="113" applyFont="1" applyFill="1" applyBorder="1" applyAlignment="1">
      <alignment horizontal="center" vertical="center"/>
    </xf>
    <xf numFmtId="2" fontId="29" fillId="0" borderId="4" xfId="113" applyNumberFormat="1" applyFont="1" applyFill="1" applyBorder="1" applyAlignment="1">
      <alignment horizontal="center" vertical="center" wrapText="1"/>
    </xf>
    <xf numFmtId="0" fontId="64" fillId="0" borderId="4" xfId="113" applyFont="1" applyFill="1" applyBorder="1" applyAlignment="1">
      <alignment horizontal="center" vertical="center"/>
    </xf>
    <xf numFmtId="0" fontId="64" fillId="0" borderId="4" xfId="113" applyFont="1" applyFill="1" applyBorder="1" applyAlignment="1">
      <alignment horizontal="center" vertical="center" wrapText="1"/>
    </xf>
    <xf numFmtId="43" fontId="29" fillId="0" borderId="4" xfId="127" applyFont="1" applyFill="1" applyBorder="1" applyAlignment="1" applyProtection="1">
      <alignment horizontal="center" vertical="center" wrapText="1"/>
    </xf>
    <xf numFmtId="0" fontId="29" fillId="0" borderId="4" xfId="2" applyNumberFormat="1" applyFont="1" applyFill="1" applyBorder="1" applyAlignment="1" applyProtection="1">
      <alignment horizontal="center" vertical="center" wrapText="1"/>
    </xf>
    <xf numFmtId="0" fontId="64" fillId="0" borderId="0" xfId="113" applyFont="1" applyFill="1"/>
    <xf numFmtId="4" fontId="65" fillId="0" borderId="4" xfId="113" applyNumberFormat="1" applyFont="1" applyFill="1" applyBorder="1" applyAlignment="1">
      <alignment horizontal="center" vertical="center"/>
    </xf>
    <xf numFmtId="4" fontId="29" fillId="0" borderId="4" xfId="113" applyNumberFormat="1" applyFont="1" applyFill="1" applyBorder="1" applyAlignment="1">
      <alignment vertical="center"/>
    </xf>
    <xf numFmtId="4" fontId="29" fillId="0" borderId="4" xfId="114" applyNumberFormat="1" applyFont="1" applyFill="1" applyBorder="1" applyAlignment="1" applyProtection="1">
      <alignment vertical="center"/>
    </xf>
    <xf numFmtId="3" fontId="29" fillId="0" borderId="4" xfId="114" applyNumberFormat="1" applyFont="1" applyFill="1" applyBorder="1" applyAlignment="1" applyProtection="1">
      <alignment vertical="center"/>
    </xf>
    <xf numFmtId="3" fontId="29" fillId="0" borderId="4" xfId="113" applyNumberFormat="1" applyFont="1" applyFill="1" applyBorder="1" applyAlignment="1">
      <alignment vertical="center"/>
    </xf>
    <xf numFmtId="4" fontId="30" fillId="0" borderId="4" xfId="113" applyNumberFormat="1" applyFont="1" applyFill="1" applyBorder="1" applyAlignment="1">
      <alignment vertical="center"/>
    </xf>
    <xf numFmtId="4" fontId="29" fillId="0" borderId="4" xfId="113" applyNumberFormat="1" applyFont="1" applyFill="1" applyBorder="1"/>
    <xf numFmtId="4" fontId="29" fillId="0" borderId="0" xfId="113" applyNumberFormat="1" applyFont="1" applyFill="1"/>
    <xf numFmtId="168" fontId="29" fillId="0" borderId="4" xfId="126" applyNumberFormat="1" applyFont="1" applyFill="1" applyBorder="1" applyAlignment="1">
      <alignment vertical="center"/>
    </xf>
    <xf numFmtId="4" fontId="30" fillId="0" borderId="4" xfId="113" applyNumberFormat="1" applyFont="1" applyFill="1" applyBorder="1" applyAlignment="1">
      <alignment horizontal="center" vertical="center"/>
    </xf>
    <xf numFmtId="165" fontId="30" fillId="0" borderId="4" xfId="114" applyNumberFormat="1" applyFont="1" applyFill="1" applyBorder="1" applyAlignment="1" applyProtection="1">
      <alignment vertical="center"/>
    </xf>
    <xf numFmtId="168" fontId="30" fillId="0" borderId="4" xfId="126" applyNumberFormat="1" applyFont="1" applyFill="1" applyBorder="1" applyAlignment="1">
      <alignment vertical="center"/>
    </xf>
    <xf numFmtId="43" fontId="30" fillId="0" borderId="4" xfId="127" applyNumberFormat="1" applyFont="1" applyFill="1" applyBorder="1" applyAlignment="1">
      <alignment vertical="center"/>
    </xf>
    <xf numFmtId="43" fontId="17" fillId="0" borderId="4" xfId="127" applyNumberFormat="1" applyFont="1" applyFill="1" applyBorder="1" applyAlignment="1">
      <alignment vertical="center"/>
    </xf>
    <xf numFmtId="43" fontId="29" fillId="0" borderId="4" xfId="113" applyNumberFormat="1" applyFont="1" applyFill="1" applyBorder="1" applyAlignment="1">
      <alignment vertical="center"/>
    </xf>
    <xf numFmtId="172" fontId="29" fillId="0" borderId="4" xfId="127" applyNumberFormat="1" applyFont="1" applyFill="1" applyBorder="1"/>
    <xf numFmtId="0" fontId="30" fillId="0" borderId="4" xfId="113" applyFont="1" applyFill="1" applyBorder="1" applyAlignment="1">
      <alignment horizontal="center" vertical="center"/>
    </xf>
    <xf numFmtId="0" fontId="30" fillId="0" borderId="4" xfId="3" applyFont="1" applyFill="1" applyBorder="1" applyAlignment="1">
      <alignment horizontal="left" vertical="center" wrapText="1"/>
    </xf>
    <xf numFmtId="43" fontId="30" fillId="0" borderId="4" xfId="127" applyFont="1" applyFill="1" applyBorder="1" applyAlignment="1">
      <alignment vertical="center"/>
    </xf>
    <xf numFmtId="43" fontId="30" fillId="0" borderId="4" xfId="113" applyNumberFormat="1" applyFont="1" applyFill="1" applyBorder="1" applyAlignment="1">
      <alignment vertical="center"/>
    </xf>
    <xf numFmtId="172" fontId="30" fillId="0" borderId="4" xfId="127" applyNumberFormat="1" applyFont="1" applyFill="1" applyBorder="1"/>
    <xf numFmtId="0" fontId="30" fillId="0" borderId="0" xfId="113" applyFont="1" applyFill="1"/>
    <xf numFmtId="0" fontId="66" fillId="0" borderId="4" xfId="113" applyFont="1" applyFill="1" applyBorder="1" applyAlignment="1">
      <alignment horizontal="center" vertical="center"/>
    </xf>
    <xf numFmtId="0" fontId="66" fillId="0" borderId="0" xfId="113" applyFont="1" applyFill="1"/>
    <xf numFmtId="183" fontId="29" fillId="0" borderId="4" xfId="127" applyNumberFormat="1" applyFont="1" applyFill="1" applyBorder="1" applyAlignment="1">
      <alignment vertical="center"/>
    </xf>
    <xf numFmtId="171" fontId="30" fillId="0" borderId="4" xfId="114" applyNumberFormat="1" applyFont="1" applyFill="1" applyBorder="1" applyAlignment="1" applyProtection="1">
      <alignment vertical="center"/>
    </xf>
    <xf numFmtId="165" fontId="19" fillId="0" borderId="0" xfId="113" applyNumberFormat="1" applyFont="1" applyFill="1" applyAlignment="1">
      <alignment horizontal="left"/>
    </xf>
    <xf numFmtId="43" fontId="19" fillId="0" borderId="0" xfId="113" applyNumberFormat="1" applyFont="1" applyFill="1"/>
    <xf numFmtId="43" fontId="17" fillId="0" borderId="0" xfId="113" applyNumberFormat="1" applyFont="1" applyFill="1"/>
    <xf numFmtId="0" fontId="70" fillId="0" borderId="0" xfId="113" applyFont="1" applyFill="1"/>
    <xf numFmtId="0" fontId="70" fillId="0" borderId="4" xfId="113" applyFont="1" applyFill="1" applyBorder="1" applyAlignment="1">
      <alignment horizontal="center" vertical="center"/>
    </xf>
    <xf numFmtId="0" fontId="19" fillId="0" borderId="4" xfId="115" applyFont="1" applyFill="1" applyBorder="1" applyAlignment="1">
      <alignment horizontal="left" vertical="center" wrapText="1"/>
    </xf>
    <xf numFmtId="0" fontId="19" fillId="0" borderId="5" xfId="115" applyFont="1" applyFill="1" applyBorder="1" applyAlignment="1">
      <alignment horizontal="left" vertical="center" wrapText="1"/>
    </xf>
    <xf numFmtId="0" fontId="19" fillId="0" borderId="6" xfId="115" applyFont="1" applyFill="1" applyBorder="1" applyAlignment="1">
      <alignment horizontal="left" vertical="center" wrapText="1"/>
    </xf>
    <xf numFmtId="0" fontId="30" fillId="0" borderId="5" xfId="2" applyNumberFormat="1" applyFont="1" applyFill="1" applyBorder="1" applyAlignment="1" applyProtection="1">
      <alignment horizontal="center" vertical="center" wrapText="1"/>
    </xf>
    <xf numFmtId="0" fontId="30" fillId="0" borderId="8" xfId="2" applyNumberFormat="1" applyFont="1" applyFill="1" applyBorder="1" applyAlignment="1" applyProtection="1">
      <alignment horizontal="center" vertical="center" wrapText="1"/>
    </xf>
    <xf numFmtId="0" fontId="30" fillId="0" borderId="6" xfId="2" applyNumberFormat="1" applyFont="1" applyFill="1" applyBorder="1" applyAlignment="1" applyProtection="1">
      <alignment horizontal="center" vertical="center" wrapText="1"/>
    </xf>
    <xf numFmtId="0" fontId="70" fillId="0" borderId="4" xfId="113" applyFont="1" applyFill="1" applyBorder="1" applyAlignment="1">
      <alignment horizontal="center" vertical="center" wrapText="1"/>
    </xf>
    <xf numFmtId="0" fontId="29" fillId="0" borderId="4" xfId="113" applyFont="1" applyFill="1" applyBorder="1" applyAlignment="1">
      <alignment horizontal="center" vertical="center" wrapText="1"/>
    </xf>
    <xf numFmtId="0" fontId="29" fillId="0" borderId="4" xfId="113" applyFont="1" applyFill="1" applyBorder="1" applyAlignment="1">
      <alignment horizontal="center" vertical="center"/>
    </xf>
    <xf numFmtId="0" fontId="29" fillId="0" borderId="4" xfId="2" applyNumberFormat="1" applyFont="1" applyFill="1" applyBorder="1" applyAlignment="1" applyProtection="1">
      <alignment horizontal="center" vertical="center" wrapText="1"/>
    </xf>
    <xf numFmtId="0" fontId="70" fillId="0" borderId="47" xfId="113" applyFont="1" applyFill="1" applyBorder="1" applyAlignment="1">
      <alignment horizontal="center" vertical="center" wrapText="1"/>
    </xf>
    <xf numFmtId="0" fontId="70" fillId="0" borderId="48" xfId="113" applyFont="1" applyFill="1" applyBorder="1" applyAlignment="1">
      <alignment horizontal="center" vertical="center" wrapText="1"/>
    </xf>
    <xf numFmtId="0" fontId="70" fillId="0" borderId="7" xfId="113" applyFont="1" applyFill="1" applyBorder="1" applyAlignment="1">
      <alignment horizontal="center" vertical="center" wrapText="1"/>
    </xf>
    <xf numFmtId="0" fontId="70" fillId="0" borderId="49" xfId="113" applyFont="1" applyFill="1" applyBorder="1" applyAlignment="1">
      <alignment horizontal="center" vertical="center" wrapText="1"/>
    </xf>
    <xf numFmtId="0" fontId="70" fillId="0" borderId="50" xfId="113" applyFont="1" applyFill="1" applyBorder="1" applyAlignment="1">
      <alignment horizontal="center" vertical="center" wrapText="1"/>
    </xf>
    <xf numFmtId="0" fontId="70" fillId="0" borderId="51" xfId="113" applyFont="1" applyFill="1" applyBorder="1" applyAlignment="1">
      <alignment horizontal="center" vertical="center" wrapText="1"/>
    </xf>
    <xf numFmtId="0" fontId="29" fillId="0" borderId="5" xfId="113" applyFont="1" applyFill="1" applyBorder="1" applyAlignment="1">
      <alignment horizontal="center" vertical="center" wrapText="1"/>
    </xf>
    <xf numFmtId="0" fontId="29" fillId="0" borderId="8" xfId="113" applyFont="1" applyFill="1" applyBorder="1" applyAlignment="1">
      <alignment horizontal="center" vertical="center" wrapText="1"/>
    </xf>
    <xf numFmtId="0" fontId="29" fillId="0" borderId="6" xfId="113" applyFont="1" applyFill="1" applyBorder="1" applyAlignment="1">
      <alignment horizontal="center" vertical="center" wrapText="1"/>
    </xf>
    <xf numFmtId="0" fontId="30" fillId="0" borderId="4" xfId="2" applyNumberFormat="1" applyFont="1" applyFill="1" applyBorder="1" applyAlignment="1" applyProtection="1">
      <alignment horizontal="center" vertical="center" wrapText="1"/>
    </xf>
    <xf numFmtId="0" fontId="70" fillId="0" borderId="1" xfId="113" applyFont="1" applyFill="1" applyBorder="1" applyAlignment="1">
      <alignment horizontal="center" vertical="center" wrapText="1"/>
    </xf>
    <xf numFmtId="0" fontId="70" fillId="0" borderId="9" xfId="113" applyFont="1" applyFill="1" applyBorder="1" applyAlignment="1">
      <alignment horizontal="center" vertical="center" wrapText="1"/>
    </xf>
    <xf numFmtId="0" fontId="70" fillId="0" borderId="10" xfId="113" applyFont="1" applyFill="1" applyBorder="1" applyAlignment="1">
      <alignment horizontal="center" vertical="center" wrapText="1"/>
    </xf>
    <xf numFmtId="0" fontId="70" fillId="0" borderId="1" xfId="131" applyFont="1" applyFill="1" applyBorder="1" applyAlignment="1">
      <alignment horizontal="center" vertical="center" wrapText="1"/>
    </xf>
    <xf numFmtId="0" fontId="70" fillId="0" borderId="10" xfId="131" applyFont="1" applyFill="1" applyBorder="1" applyAlignment="1">
      <alignment horizontal="center" vertical="center" wrapText="1"/>
    </xf>
    <xf numFmtId="0" fontId="71" fillId="0" borderId="4" xfId="113" applyFont="1" applyFill="1" applyBorder="1" applyAlignment="1">
      <alignment horizontal="center" vertical="center" wrapText="1"/>
    </xf>
    <xf numFmtId="0" fontId="71" fillId="0" borderId="4" xfId="2" applyNumberFormat="1" applyFont="1" applyFill="1" applyBorder="1" applyAlignment="1" applyProtection="1">
      <alignment horizontal="center" vertical="center" wrapText="1"/>
    </xf>
    <xf numFmtId="0" fontId="70" fillId="0" borderId="4" xfId="2" applyNumberFormat="1" applyFont="1" applyFill="1" applyBorder="1" applyAlignment="1" applyProtection="1">
      <alignment horizontal="center" vertical="center" wrapText="1"/>
    </xf>
    <xf numFmtId="0" fontId="69" fillId="0" borderId="0" xfId="113" applyFont="1" applyFill="1" applyBorder="1" applyAlignment="1">
      <alignment horizontal="center" vertical="center" wrapText="1"/>
    </xf>
    <xf numFmtId="0" fontId="70" fillId="0" borderId="4" xfId="113" applyFont="1" applyFill="1" applyBorder="1" applyAlignment="1">
      <alignment horizontal="center" vertical="center"/>
    </xf>
    <xf numFmtId="0" fontId="46" fillId="8" borderId="13" xfId="0" applyFont="1" applyFill="1" applyBorder="1" applyAlignment="1">
      <alignment horizontal="left" vertical="center" wrapText="1" indent="2"/>
    </xf>
    <xf numFmtId="0" fontId="46" fillId="8" borderId="0" xfId="0" applyFont="1" applyFill="1" applyBorder="1" applyAlignment="1">
      <alignment horizontal="left" vertical="center" wrapText="1" indent="2"/>
    </xf>
    <xf numFmtId="0" fontId="46" fillId="8" borderId="12" xfId="0" applyFont="1" applyFill="1" applyBorder="1" applyAlignment="1">
      <alignment horizontal="left" vertical="center" wrapText="1" indent="2"/>
    </xf>
    <xf numFmtId="0" fontId="46" fillId="8" borderId="45" xfId="0" applyFont="1" applyFill="1" applyBorder="1" applyAlignment="1">
      <alignment horizontal="left" vertical="center" wrapText="1" indent="2"/>
    </xf>
    <xf numFmtId="0" fontId="51" fillId="14" borderId="28" xfId="0" applyFont="1" applyFill="1" applyBorder="1" applyAlignment="1">
      <alignment horizontal="left" vertical="center" wrapText="1"/>
    </xf>
    <xf numFmtId="0" fontId="46" fillId="0" borderId="0" xfId="0" applyFont="1" applyBorder="1" applyAlignment="1">
      <alignment horizontal="left" vertical="center" wrapText="1" indent="2"/>
    </xf>
    <xf numFmtId="0" fontId="46" fillId="0" borderId="12" xfId="0" applyFont="1" applyBorder="1" applyAlignment="1">
      <alignment horizontal="left" vertical="center" wrapText="1" indent="2"/>
    </xf>
    <xf numFmtId="0" fontId="46" fillId="0" borderId="13" xfId="0" applyFont="1" applyFill="1" applyBorder="1" applyAlignment="1">
      <alignment horizontal="left" vertical="center" wrapText="1" indent="2"/>
    </xf>
    <xf numFmtId="0" fontId="46" fillId="0" borderId="0" xfId="0" applyFont="1" applyFill="1" applyBorder="1" applyAlignment="1">
      <alignment horizontal="left" vertical="center" wrapText="1" indent="2"/>
    </xf>
    <xf numFmtId="0" fontId="46" fillId="0" borderId="12" xfId="0" applyFont="1" applyFill="1" applyBorder="1" applyAlignment="1">
      <alignment horizontal="left" vertical="center" wrapText="1" indent="2"/>
    </xf>
    <xf numFmtId="0" fontId="46" fillId="0" borderId="13" xfId="0" applyFont="1" applyBorder="1" applyAlignment="1">
      <alignment horizontal="left" vertical="center" wrapText="1" indent="2"/>
    </xf>
    <xf numFmtId="0" fontId="46" fillId="0" borderId="3" xfId="0" applyFont="1" applyBorder="1" applyAlignment="1">
      <alignment horizontal="left" vertical="center" wrapText="1" indent="2"/>
    </xf>
    <xf numFmtId="174" fontId="46" fillId="0" borderId="26" xfId="121" applyNumberFormat="1" applyFont="1" applyFill="1" applyBorder="1" applyAlignment="1">
      <alignment horizontal="center" vertical="center" wrapText="1"/>
    </xf>
    <xf numFmtId="174" fontId="43" fillId="0" borderId="26" xfId="121" applyNumberFormat="1" applyFont="1" applyFill="1" applyBorder="1" applyAlignment="1">
      <alignment horizontal="center" vertical="center" wrapText="1"/>
    </xf>
    <xf numFmtId="0" fontId="46" fillId="0" borderId="3" xfId="0" applyFont="1" applyFill="1" applyBorder="1" applyAlignment="1">
      <alignment horizontal="left" vertical="center" wrapText="1" indent="2"/>
    </xf>
    <xf numFmtId="0" fontId="46" fillId="0" borderId="26" xfId="0" applyFont="1" applyFill="1" applyBorder="1" applyAlignment="1">
      <alignment horizontal="left" vertical="center" wrapText="1" indent="2"/>
    </xf>
    <xf numFmtId="173" fontId="34" fillId="8" borderId="13" xfId="120" applyNumberFormat="1" applyFont="1" applyFill="1" applyBorder="1" applyAlignment="1">
      <alignment horizontal="center" vertical="center"/>
    </xf>
    <xf numFmtId="0" fontId="36" fillId="8" borderId="13" xfId="0" applyFont="1" applyFill="1" applyBorder="1" applyAlignment="1">
      <alignment horizontal="center" wrapText="1"/>
    </xf>
    <xf numFmtId="0" fontId="36" fillId="8" borderId="13" xfId="0" applyFont="1" applyFill="1" applyBorder="1" applyAlignment="1">
      <alignment horizontal="center"/>
    </xf>
    <xf numFmtId="174" fontId="37" fillId="8" borderId="0" xfId="121" applyNumberFormat="1" applyFont="1" applyFill="1" applyBorder="1" applyAlignment="1">
      <alignment horizontal="right" vertical="center" indent="4"/>
    </xf>
    <xf numFmtId="174" fontId="43" fillId="14" borderId="9" xfId="121" applyNumberFormat="1" applyFont="1" applyFill="1" applyBorder="1" applyAlignment="1">
      <alignment horizontal="center" vertical="center" wrapText="1"/>
    </xf>
    <xf numFmtId="0" fontId="51" fillId="8" borderId="0" xfId="0" applyFont="1" applyFill="1" applyBorder="1" applyAlignment="1">
      <alignment horizontal="left" vertical="center" wrapText="1" indent="2"/>
    </xf>
    <xf numFmtId="0" fontId="51" fillId="8" borderId="12" xfId="0" applyFont="1" applyFill="1" applyBorder="1" applyAlignment="1">
      <alignment horizontal="left" vertical="center" wrapText="1" indent="2"/>
    </xf>
    <xf numFmtId="0" fontId="51" fillId="8" borderId="13" xfId="0" applyFont="1" applyFill="1" applyBorder="1" applyAlignment="1">
      <alignment horizontal="left" vertical="center" wrapText="1" indent="2"/>
    </xf>
    <xf numFmtId="0" fontId="51" fillId="8" borderId="45" xfId="0" applyFont="1" applyFill="1" applyBorder="1" applyAlignment="1">
      <alignment horizontal="left" vertical="center" wrapText="1" indent="2"/>
    </xf>
    <xf numFmtId="174" fontId="43" fillId="0" borderId="0" xfId="121" applyNumberFormat="1" applyFont="1" applyFill="1" applyBorder="1" applyAlignment="1">
      <alignment horizontal="left" vertical="center" wrapText="1"/>
    </xf>
    <xf numFmtId="174" fontId="45" fillId="0" borderId="12" xfId="121" applyNumberFormat="1" applyFont="1" applyFill="1" applyBorder="1" applyAlignment="1">
      <alignment horizontal="center" vertical="center" wrapText="1"/>
    </xf>
    <xf numFmtId="174" fontId="43" fillId="0" borderId="12" xfId="121" applyNumberFormat="1" applyFont="1" applyFill="1" applyBorder="1" applyAlignment="1">
      <alignment horizontal="center" vertical="center" wrapText="1"/>
    </xf>
  </cellXfs>
  <cellStyles count="219">
    <cellStyle name="Заголовок 1 2" xfId="119"/>
    <cellStyle name="Заголовок 1 3" xfId="133"/>
    <cellStyle name="Заголовок 1 4" xfId="134"/>
    <cellStyle name="Заголовок 2 2" xfId="135"/>
    <cellStyle name="Заголовок 2 3" xfId="136"/>
    <cellStyle name="Заголовок 2 4" xfId="137"/>
    <cellStyle name="Обычный" xfId="0" builtinId="0"/>
    <cellStyle name="Обычный 12" xfId="123"/>
    <cellStyle name="Обычный 12 2" xfId="128"/>
    <cellStyle name="Обычный 13" xfId="1"/>
    <cellStyle name="Обычный 13 2" xfId="138"/>
    <cellStyle name="Обычный 2" xfId="2"/>
    <cellStyle name="Обычный 2 2" xfId="3"/>
    <cellStyle name="Обычный 2 2 2" xfId="4"/>
    <cellStyle name="Обычный 2 2 3" xfId="116"/>
    <cellStyle name="Обычный 2 3" xfId="5"/>
    <cellStyle name="Обычный 2 4" xfId="113"/>
    <cellStyle name="Обычный 2 4 2" xfId="131"/>
    <cellStyle name="Обычный 2_Расчет норматива" xfId="6"/>
    <cellStyle name="Обычный 3" xfId="7"/>
    <cellStyle name="Обычный 3 2" xfId="8"/>
    <cellStyle name="Обычный 3 3" xfId="117"/>
    <cellStyle name="Обычный 4" xfId="9"/>
    <cellStyle name="Обычный 4 2" xfId="10"/>
    <cellStyle name="Обычный 5" xfId="11"/>
    <cellStyle name="Обычный 5 2" xfId="12"/>
    <cellStyle name="Обычный 6" xfId="13"/>
    <cellStyle name="Обычный 6 2" xfId="14"/>
    <cellStyle name="Обычный 7" xfId="15"/>
    <cellStyle name="Обычный 7 2" xfId="16"/>
    <cellStyle name="Обычный 8" xfId="115"/>
    <cellStyle name="Обычный 8 2" xfId="139"/>
    <cellStyle name="Обычный 8 2 2" xfId="218"/>
    <cellStyle name="Обычный 9" xfId="118"/>
    <cellStyle name="Процентный" xfId="126" builtinId="5"/>
    <cellStyle name="Процентный 10" xfId="132"/>
    <cellStyle name="Процентный 2" xfId="17"/>
    <cellStyle name="Процентный 2 2" xfId="18"/>
    <cellStyle name="Процентный 2 2 2" xfId="19"/>
    <cellStyle name="Процентный 2 2 2 2" xfId="140"/>
    <cellStyle name="Процентный 2 2 3" xfId="141"/>
    <cellStyle name="Процентный 2 2_Школы" xfId="20"/>
    <cellStyle name="Процентный 2 3" xfId="21"/>
    <cellStyle name="Процентный 2 3 2" xfId="142"/>
    <cellStyle name="Процентный 2_Школы" xfId="22"/>
    <cellStyle name="Процентный 3" xfId="23"/>
    <cellStyle name="Процентный 3 2" xfId="24"/>
    <cellStyle name="Процентный 3 2 2" xfId="25"/>
    <cellStyle name="Процентный 3 2 2 2" xfId="26"/>
    <cellStyle name="Процентный 3 2 2 2 2" xfId="143"/>
    <cellStyle name="Процентный 3 2 2 3" xfId="144"/>
    <cellStyle name="Процентный 3 2 2_Школы" xfId="27"/>
    <cellStyle name="Процентный 3 2 3" xfId="28"/>
    <cellStyle name="Процентный 3 2 3 2" xfId="145"/>
    <cellStyle name="Процентный 3 2 4" xfId="146"/>
    <cellStyle name="Процентный 3 2_Школы" xfId="29"/>
    <cellStyle name="Процентный 3 3" xfId="30"/>
    <cellStyle name="Процентный 3 3 2" xfId="31"/>
    <cellStyle name="Процентный 3 3 2 2" xfId="32"/>
    <cellStyle name="Процентный 3 3 2 2 2" xfId="147"/>
    <cellStyle name="Процентный 3 3 2 3" xfId="148"/>
    <cellStyle name="Процентный 3 3 2_Школы" xfId="33"/>
    <cellStyle name="Процентный 3 3 3" xfId="34"/>
    <cellStyle name="Процентный 3 3 3 2" xfId="149"/>
    <cellStyle name="Процентный 3 3 4" xfId="150"/>
    <cellStyle name="Процентный 3 3_Школы" xfId="35"/>
    <cellStyle name="Процентный 3 4" xfId="36"/>
    <cellStyle name="Процентный 3 4 2" xfId="37"/>
    <cellStyle name="Процентный 3 4 2 2" xfId="38"/>
    <cellStyle name="Процентный 3 4 2 2 2" xfId="151"/>
    <cellStyle name="Процентный 3 4 2 3" xfId="152"/>
    <cellStyle name="Процентный 3 4 2_Школы" xfId="39"/>
    <cellStyle name="Процентный 3 4 3" xfId="40"/>
    <cellStyle name="Процентный 3 4 3 2" xfId="153"/>
    <cellStyle name="Процентный 3 4 4" xfId="154"/>
    <cellStyle name="Процентный 3 4_Школы" xfId="41"/>
    <cellStyle name="Процентный 3 5" xfId="42"/>
    <cellStyle name="Процентный 3 5 2" xfId="43"/>
    <cellStyle name="Процентный 3 5 2 2" xfId="155"/>
    <cellStyle name="Процентный 3 5 3" xfId="156"/>
    <cellStyle name="Процентный 3 5_Школы" xfId="44"/>
    <cellStyle name="Процентный 3 6" xfId="45"/>
    <cellStyle name="Процентный 3 6 2" xfId="157"/>
    <cellStyle name="Процентный 3 7" xfId="158"/>
    <cellStyle name="Процентный 3_Школы" xfId="46"/>
    <cellStyle name="Процентный 4" xfId="47"/>
    <cellStyle name="Процентный 4 2" xfId="48"/>
    <cellStyle name="Процентный 4 2 2" xfId="49"/>
    <cellStyle name="Процентный 4 2 2 2" xfId="159"/>
    <cellStyle name="Процентный 4 2 3" xfId="160"/>
    <cellStyle name="Процентный 4 2_Школы" xfId="50"/>
    <cellStyle name="Процентный 4 3" xfId="51"/>
    <cellStyle name="Процентный 4 3 2" xfId="161"/>
    <cellStyle name="Процентный 4 4" xfId="162"/>
    <cellStyle name="Процентный 4_Школы" xfId="52"/>
    <cellStyle name="Процентный 5" xfId="53"/>
    <cellStyle name="Процентный 5 2" xfId="54"/>
    <cellStyle name="Процентный 5 2 2" xfId="163"/>
    <cellStyle name="Процентный 5 3" xfId="164"/>
    <cellStyle name="Процентный 5_Школы" xfId="55"/>
    <cellStyle name="Процентный 6" xfId="56"/>
    <cellStyle name="Процентный 6 2" xfId="111"/>
    <cellStyle name="Процентный 6 2 2" xfId="165"/>
    <cellStyle name="Процентный 6 3" xfId="166"/>
    <cellStyle name="Процентный 7" xfId="57"/>
    <cellStyle name="Процентный 7 2" xfId="167"/>
    <cellStyle name="Процентный 8" xfId="122"/>
    <cellStyle name="Процентный 9" xfId="130"/>
    <cellStyle name="Таб: +|-" xfId="121"/>
    <cellStyle name="Таб: +|- 2" xfId="168"/>
    <cellStyle name="Таб: Графа" xfId="124"/>
    <cellStyle name="Таб: Номер" xfId="125"/>
    <cellStyle name="Таб: Номер 2" xfId="169"/>
    <cellStyle name="Финансовый" xfId="127" builtinId="3"/>
    <cellStyle name="Финансовый 10" xfId="129"/>
    <cellStyle name="Финансовый 2" xfId="58"/>
    <cellStyle name="Финансовый 2 12" xfId="170"/>
    <cellStyle name="Финансовый 2 2" xfId="59"/>
    <cellStyle name="Финансовый 2 2 2" xfId="60"/>
    <cellStyle name="Финансовый 2 2 2 2" xfId="61"/>
    <cellStyle name="Финансовый 2 2 2 2 2" xfId="171"/>
    <cellStyle name="Финансовый 2 2 2 3" xfId="172"/>
    <cellStyle name="Финансовый 2 2 2_Школы" xfId="62"/>
    <cellStyle name="Финансовый 2 2 3" xfId="63"/>
    <cellStyle name="Финансовый 2 2 3 2" xfId="173"/>
    <cellStyle name="Финансовый 2 2 4" xfId="174"/>
    <cellStyle name="Финансовый 2 2 5" xfId="175"/>
    <cellStyle name="Финансовый 2 2 6" xfId="176"/>
    <cellStyle name="Финансовый 2 2_Школы" xfId="64"/>
    <cellStyle name="Финансовый 2 3" xfId="65"/>
    <cellStyle name="Финансовый 2 3 2" xfId="66"/>
    <cellStyle name="Финансовый 2 3 2 2" xfId="177"/>
    <cellStyle name="Финансовый 2 3 3" xfId="178"/>
    <cellStyle name="Финансовый 2 3_Школы" xfId="67"/>
    <cellStyle name="Финансовый 2 4" xfId="68"/>
    <cellStyle name="Финансовый 2 4 2" xfId="179"/>
    <cellStyle name="Финансовый 2 5" xfId="114"/>
    <cellStyle name="Финансовый 2_Школы" xfId="69"/>
    <cellStyle name="Финансовый 3" xfId="70"/>
    <cellStyle name="Финансовый 3 2" xfId="71"/>
    <cellStyle name="Финансовый 3 2 2" xfId="72"/>
    <cellStyle name="Финансовый 3 2 2 2" xfId="180"/>
    <cellStyle name="Финансовый 3 2 3" xfId="181"/>
    <cellStyle name="Финансовый 3 2_Школы" xfId="73"/>
    <cellStyle name="Финансовый 3 3" xfId="74"/>
    <cellStyle name="Финансовый 3 3 2" xfId="182"/>
    <cellStyle name="Финансовый 3_Школы" xfId="75"/>
    <cellStyle name="Финансовый 4" xfId="76"/>
    <cellStyle name="Финансовый 4 2" xfId="77"/>
    <cellStyle name="Финансовый 4 2 2" xfId="78"/>
    <cellStyle name="Финансовый 4 2 2 2" xfId="79"/>
    <cellStyle name="Финансовый 4 2 2 2 2" xfId="183"/>
    <cellStyle name="Финансовый 4 2 2 3" xfId="184"/>
    <cellStyle name="Финансовый 4 2 2_Школы" xfId="80"/>
    <cellStyle name="Финансовый 4 2 3" xfId="81"/>
    <cellStyle name="Финансовый 4 2 3 2" xfId="185"/>
    <cellStyle name="Финансовый 4 2 4" xfId="186"/>
    <cellStyle name="Финансовый 4 2 5" xfId="187"/>
    <cellStyle name="Финансовый 4 2 6" xfId="188"/>
    <cellStyle name="Финансовый 4 2_Школы" xfId="82"/>
    <cellStyle name="Финансовый 4 3" xfId="83"/>
    <cellStyle name="Финансовый 4 3 2" xfId="84"/>
    <cellStyle name="Финансовый 4 3 2 2" xfId="85"/>
    <cellStyle name="Финансовый 4 3 2 2 2" xfId="189"/>
    <cellStyle name="Финансовый 4 3 2 3" xfId="190"/>
    <cellStyle name="Финансовый 4 3 2_Школы" xfId="86"/>
    <cellStyle name="Финансовый 4 3 3" xfId="87"/>
    <cellStyle name="Финансовый 4 3 3 2" xfId="191"/>
    <cellStyle name="Финансовый 4 3 4" xfId="192"/>
    <cellStyle name="Финансовый 4 3 5" xfId="193"/>
    <cellStyle name="Финансовый 4 3 6" xfId="194"/>
    <cellStyle name="Финансовый 4 3_Школы" xfId="88"/>
    <cellStyle name="Финансовый 4 4" xfId="89"/>
    <cellStyle name="Финансовый 4 4 2" xfId="90"/>
    <cellStyle name="Финансовый 4 4 2 2" xfId="91"/>
    <cellStyle name="Финансовый 4 4 2 2 2" xfId="195"/>
    <cellStyle name="Финансовый 4 4 2 3" xfId="196"/>
    <cellStyle name="Финансовый 4 4 2_Школы" xfId="92"/>
    <cellStyle name="Финансовый 4 4 3" xfId="93"/>
    <cellStyle name="Финансовый 4 4 3 2" xfId="197"/>
    <cellStyle name="Финансовый 4 4 4" xfId="198"/>
    <cellStyle name="Финансовый 4 4 5" xfId="199"/>
    <cellStyle name="Финансовый 4 4 6" xfId="200"/>
    <cellStyle name="Финансовый 4 4_Школы" xfId="94"/>
    <cellStyle name="Финансовый 4 5" xfId="95"/>
    <cellStyle name="Финансовый 4 5 2" xfId="96"/>
    <cellStyle name="Финансовый 4 5 2 2" xfId="201"/>
    <cellStyle name="Финансовый 4 5 3" xfId="202"/>
    <cellStyle name="Финансовый 4 5_Школы" xfId="97"/>
    <cellStyle name="Финансовый 4 6" xfId="98"/>
    <cellStyle name="Финансовый 4 6 2" xfId="203"/>
    <cellStyle name="Финансовый 4 7" xfId="204"/>
    <cellStyle name="Финансовый 4 8" xfId="205"/>
    <cellStyle name="Финансовый 4 9" xfId="206"/>
    <cellStyle name="Финансовый 4_Школы" xfId="99"/>
    <cellStyle name="Финансовый 5" xfId="100"/>
    <cellStyle name="Финансовый 5 2" xfId="101"/>
    <cellStyle name="Финансовый 5 2 2" xfId="102"/>
    <cellStyle name="Финансовый 5 2 2 2" xfId="207"/>
    <cellStyle name="Финансовый 5 2 3" xfId="208"/>
    <cellStyle name="Финансовый 5 2_Школы" xfId="103"/>
    <cellStyle name="Финансовый 5 3" xfId="104"/>
    <cellStyle name="Финансовый 5 3 2" xfId="209"/>
    <cellStyle name="Финансовый 5 4" xfId="210"/>
    <cellStyle name="Финансовый 5 5" xfId="211"/>
    <cellStyle name="Финансовый 5 6" xfId="212"/>
    <cellStyle name="Финансовый 5_Школы" xfId="105"/>
    <cellStyle name="Финансовый 6" xfId="106"/>
    <cellStyle name="Финансовый 6 2" xfId="107"/>
    <cellStyle name="Финансовый 6 2 2" xfId="213"/>
    <cellStyle name="Финансовый 6 3" xfId="214"/>
    <cellStyle name="Финансовый 6_Школы" xfId="108"/>
    <cellStyle name="Финансовый 7" xfId="109"/>
    <cellStyle name="Финансовый 7 2" xfId="112"/>
    <cellStyle name="Финансовый 7 2 2" xfId="215"/>
    <cellStyle name="Финансовый 7 3" xfId="216"/>
    <cellStyle name="Финансовый 8" xfId="110"/>
    <cellStyle name="Финансовый 8 2" xfId="217"/>
    <cellStyle name="Финансовый 9" xfId="12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579D1C"/>
      <rgbColor rgb="00003300"/>
      <rgbColor rgb="00333300"/>
      <rgbColor rgb="00CE181E"/>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44"/>
  <sheetViews>
    <sheetView zoomScale="70" zoomScaleNormal="70" workbookViewId="0">
      <pane xSplit="2" ySplit="3" topLeftCell="C4" activePane="bottomRight" state="frozen"/>
      <selection activeCell="C2" sqref="C2:L2"/>
      <selection pane="topRight" activeCell="C2" sqref="C2:L2"/>
      <selection pane="bottomLeft" activeCell="C2" sqref="C2:L2"/>
      <selection pane="bottomRight" activeCell="I12" sqref="I12"/>
    </sheetView>
  </sheetViews>
  <sheetFormatPr defaultColWidth="8.85546875" defaultRowHeight="12.75" x14ac:dyDescent="0.2"/>
  <cols>
    <col min="1" max="1" width="6" style="3" customWidth="1"/>
    <col min="2" max="2" width="30.28515625" style="3" customWidth="1"/>
    <col min="3" max="3" width="14.7109375" style="3" customWidth="1"/>
    <col min="4" max="4" width="17.7109375" style="3" customWidth="1"/>
    <col min="5" max="5" width="19.28515625" style="3" customWidth="1"/>
    <col min="6" max="6" width="15.85546875" style="3" customWidth="1"/>
    <col min="7" max="7" width="40.7109375" style="3" customWidth="1"/>
    <col min="8" max="8" width="24.5703125" style="3" customWidth="1"/>
    <col min="9" max="9" width="25.85546875" style="3" customWidth="1"/>
    <col min="10" max="10" width="15.42578125" style="3" customWidth="1"/>
    <col min="11" max="11" width="18.85546875" style="3" customWidth="1"/>
    <col min="12" max="12" width="32.7109375" style="3" customWidth="1"/>
    <col min="13" max="13" width="27.7109375" style="3" customWidth="1"/>
    <col min="14" max="14" width="14.85546875" style="3" customWidth="1"/>
    <col min="15" max="15" width="13.28515625" style="3" customWidth="1"/>
    <col min="16" max="16" width="20.28515625" style="3" customWidth="1"/>
    <col min="17" max="17" width="25.7109375" style="3" customWidth="1"/>
    <col min="18" max="18" width="27.140625" style="3" customWidth="1"/>
    <col min="19" max="19" width="14.42578125" style="3" customWidth="1"/>
    <col min="20" max="20" width="17.5703125" style="3" customWidth="1"/>
    <col min="21" max="21" width="20.28515625" style="3" hidden="1" customWidth="1"/>
    <col min="22" max="22" width="36.7109375" style="3" hidden="1" customWidth="1"/>
    <col min="23" max="23" width="14" style="3" customWidth="1"/>
    <col min="24" max="16384" width="8.85546875" style="3"/>
  </cols>
  <sheetData>
    <row r="1" spans="1:24" s="2" customFormat="1" ht="35.25" customHeight="1" x14ac:dyDescent="0.2">
      <c r="A1" s="1"/>
      <c r="B1" s="1"/>
      <c r="C1" s="1">
        <v>1</v>
      </c>
      <c r="D1" s="1">
        <v>2</v>
      </c>
      <c r="E1" s="1">
        <v>3</v>
      </c>
      <c r="F1" s="1">
        <v>4</v>
      </c>
      <c r="G1" s="1">
        <v>5</v>
      </c>
      <c r="H1" s="1">
        <v>6</v>
      </c>
      <c r="I1" s="1">
        <v>7</v>
      </c>
      <c r="J1" s="1">
        <v>8</v>
      </c>
      <c r="K1" s="1">
        <v>9</v>
      </c>
      <c r="L1" s="1">
        <v>11</v>
      </c>
      <c r="M1" s="1">
        <v>10</v>
      </c>
      <c r="N1" s="1">
        <v>12</v>
      </c>
      <c r="O1" s="1">
        <v>13</v>
      </c>
      <c r="P1" s="1">
        <v>14</v>
      </c>
      <c r="Q1" s="1">
        <v>15</v>
      </c>
      <c r="R1" s="1">
        <v>16</v>
      </c>
      <c r="S1" s="1">
        <v>17</v>
      </c>
      <c r="T1" s="1">
        <v>18</v>
      </c>
      <c r="U1" s="1">
        <v>19</v>
      </c>
      <c r="V1" s="1">
        <v>20</v>
      </c>
    </row>
    <row r="2" spans="1:24" ht="67.5" customHeight="1" x14ac:dyDescent="0.2">
      <c r="A2" s="310" t="s">
        <v>44</v>
      </c>
      <c r="B2" s="310" t="s">
        <v>45</v>
      </c>
      <c r="C2" s="311" t="s">
        <v>46</v>
      </c>
      <c r="D2" s="310" t="s">
        <v>47</v>
      </c>
      <c r="E2" s="310" t="s">
        <v>48</v>
      </c>
      <c r="F2" s="310" t="s">
        <v>49</v>
      </c>
      <c r="G2" s="310" t="s">
        <v>50</v>
      </c>
      <c r="H2" s="311" t="s">
        <v>51</v>
      </c>
      <c r="I2" s="311" t="s">
        <v>52</v>
      </c>
      <c r="J2" s="310" t="s">
        <v>53</v>
      </c>
      <c r="K2" s="310" t="s">
        <v>54</v>
      </c>
      <c r="L2" s="310" t="s">
        <v>56</v>
      </c>
      <c r="M2" s="310" t="s">
        <v>55</v>
      </c>
      <c r="N2" s="310" t="s">
        <v>57</v>
      </c>
      <c r="O2" s="311" t="s">
        <v>58</v>
      </c>
      <c r="P2" s="311" t="s">
        <v>59</v>
      </c>
      <c r="Q2" s="310" t="s">
        <v>60</v>
      </c>
      <c r="R2" s="311" t="s">
        <v>61</v>
      </c>
      <c r="S2" s="310" t="s">
        <v>62</v>
      </c>
      <c r="T2" s="310" t="s">
        <v>63</v>
      </c>
      <c r="U2" s="311" t="s">
        <v>64</v>
      </c>
      <c r="V2" s="311" t="s">
        <v>65</v>
      </c>
      <c r="W2" s="2"/>
      <c r="X2" s="2"/>
    </row>
    <row r="3" spans="1:24" ht="55.9" customHeight="1" x14ac:dyDescent="0.2">
      <c r="A3" s="310"/>
      <c r="B3" s="310"/>
      <c r="C3" s="312"/>
      <c r="D3" s="310"/>
      <c r="E3" s="310"/>
      <c r="F3" s="310"/>
      <c r="G3" s="310"/>
      <c r="H3" s="312"/>
      <c r="I3" s="312"/>
      <c r="J3" s="310"/>
      <c r="K3" s="310"/>
      <c r="L3" s="310"/>
      <c r="M3" s="310"/>
      <c r="N3" s="310"/>
      <c r="O3" s="312"/>
      <c r="P3" s="312"/>
      <c r="Q3" s="310"/>
      <c r="R3" s="312"/>
      <c r="S3" s="310"/>
      <c r="T3" s="310"/>
      <c r="U3" s="312"/>
      <c r="V3" s="312"/>
      <c r="W3" s="2"/>
      <c r="X3" s="2"/>
    </row>
    <row r="4" spans="1:24" x14ac:dyDescent="0.2">
      <c r="A4" s="5"/>
      <c r="B4" s="5" t="s">
        <v>66</v>
      </c>
      <c r="C4" s="6"/>
      <c r="D4" s="7"/>
      <c r="E4" s="7"/>
      <c r="F4" s="7"/>
      <c r="G4" s="7"/>
      <c r="H4" s="6"/>
      <c r="I4" s="6"/>
      <c r="J4" s="7"/>
      <c r="K4" s="7"/>
      <c r="L4" s="7"/>
      <c r="M4" s="7"/>
      <c r="N4" s="7"/>
      <c r="O4" s="6"/>
      <c r="P4" s="6"/>
      <c r="Q4" s="7"/>
      <c r="R4" s="6"/>
      <c r="S4" s="7"/>
      <c r="T4" s="8">
        <f>SUM(T5:T14)</f>
        <v>1188</v>
      </c>
      <c r="U4" s="9"/>
      <c r="V4" s="9"/>
      <c r="W4" s="2"/>
      <c r="X4" s="2"/>
    </row>
    <row r="5" spans="1:24" ht="30" customHeight="1" x14ac:dyDescent="0.2">
      <c r="A5" s="4">
        <v>1</v>
      </c>
      <c r="B5" s="25" t="s">
        <v>18</v>
      </c>
      <c r="C5" s="10">
        <v>1</v>
      </c>
      <c r="D5" s="11" t="s">
        <v>77</v>
      </c>
      <c r="E5" s="11" t="s">
        <v>76</v>
      </c>
      <c r="F5" s="4">
        <v>1</v>
      </c>
      <c r="G5" s="4">
        <v>1</v>
      </c>
      <c r="H5" s="4">
        <v>1</v>
      </c>
      <c r="I5" s="4"/>
      <c r="J5" s="4"/>
      <c r="K5" s="11">
        <v>1</v>
      </c>
      <c r="L5" s="11">
        <v>1</v>
      </c>
      <c r="M5" s="11">
        <v>1</v>
      </c>
      <c r="N5" s="11">
        <v>1</v>
      </c>
      <c r="O5" s="11" t="s">
        <v>74</v>
      </c>
      <c r="P5" s="11">
        <v>1</v>
      </c>
      <c r="Q5" s="11">
        <v>1</v>
      </c>
      <c r="R5" s="11">
        <v>1</v>
      </c>
      <c r="S5" s="11">
        <v>1</v>
      </c>
      <c r="T5" s="24">
        <v>139</v>
      </c>
      <c r="U5" s="11"/>
      <c r="V5" s="4"/>
      <c r="W5" s="12"/>
      <c r="X5" s="2"/>
    </row>
    <row r="6" spans="1:24" ht="30" customHeight="1" x14ac:dyDescent="0.2">
      <c r="A6" s="4">
        <v>2</v>
      </c>
      <c r="B6" s="25" t="s">
        <v>85</v>
      </c>
      <c r="C6" s="13">
        <v>1</v>
      </c>
      <c r="D6" s="11" t="s">
        <v>84</v>
      </c>
      <c r="E6" s="11" t="s">
        <v>83</v>
      </c>
      <c r="F6" s="11">
        <v>1</v>
      </c>
      <c r="G6" s="11">
        <v>1</v>
      </c>
      <c r="H6" s="28">
        <v>1</v>
      </c>
      <c r="I6" s="11">
        <v>1</v>
      </c>
      <c r="J6" s="11">
        <v>1</v>
      </c>
      <c r="K6" s="11">
        <v>1</v>
      </c>
      <c r="L6" s="11">
        <v>1</v>
      </c>
      <c r="M6" s="11">
        <v>1</v>
      </c>
      <c r="N6" s="11">
        <v>1</v>
      </c>
      <c r="O6" s="11" t="s">
        <v>74</v>
      </c>
      <c r="P6" s="11">
        <v>1</v>
      </c>
      <c r="Q6" s="11">
        <v>1</v>
      </c>
      <c r="R6" s="11">
        <v>1</v>
      </c>
      <c r="S6" s="11">
        <v>1</v>
      </c>
      <c r="T6" s="24">
        <v>75</v>
      </c>
      <c r="U6" s="11"/>
      <c r="V6" s="11"/>
      <c r="W6" s="12"/>
      <c r="X6" s="2"/>
    </row>
    <row r="7" spans="1:24" ht="30" customHeight="1" x14ac:dyDescent="0.2">
      <c r="A7" s="4">
        <v>3</v>
      </c>
      <c r="B7" s="25" t="s">
        <v>26</v>
      </c>
      <c r="C7" s="10">
        <v>1</v>
      </c>
      <c r="D7" s="28" t="s">
        <v>100</v>
      </c>
      <c r="E7" s="28" t="s">
        <v>101</v>
      </c>
      <c r="F7" s="28">
        <v>1</v>
      </c>
      <c r="G7" s="28">
        <v>1</v>
      </c>
      <c r="H7" s="31">
        <v>1</v>
      </c>
      <c r="I7" s="11">
        <v>1</v>
      </c>
      <c r="J7" s="11">
        <v>1</v>
      </c>
      <c r="K7" s="28">
        <v>1</v>
      </c>
      <c r="L7" s="28">
        <v>1</v>
      </c>
      <c r="M7" s="28">
        <v>1</v>
      </c>
      <c r="N7" s="28">
        <v>1</v>
      </c>
      <c r="O7" s="11" t="s">
        <v>74</v>
      </c>
      <c r="P7" s="28">
        <v>1</v>
      </c>
      <c r="Q7" s="28">
        <v>1</v>
      </c>
      <c r="R7" s="28">
        <v>1</v>
      </c>
      <c r="S7" s="28"/>
      <c r="T7" s="32">
        <v>139</v>
      </c>
      <c r="U7" s="4"/>
      <c r="V7" s="4"/>
      <c r="W7" s="2"/>
      <c r="X7" s="2"/>
    </row>
    <row r="8" spans="1:24" ht="30" customHeight="1" x14ac:dyDescent="0.2">
      <c r="A8" s="4">
        <v>4</v>
      </c>
      <c r="B8" s="25" t="s">
        <v>19</v>
      </c>
      <c r="C8" s="13">
        <v>1</v>
      </c>
      <c r="D8" s="28" t="s">
        <v>102</v>
      </c>
      <c r="E8" s="28" t="s">
        <v>102</v>
      </c>
      <c r="F8" s="28">
        <v>1</v>
      </c>
      <c r="G8" s="28">
        <v>1</v>
      </c>
      <c r="H8" s="28">
        <v>1</v>
      </c>
      <c r="I8" s="37">
        <v>1</v>
      </c>
      <c r="J8" s="37">
        <v>1</v>
      </c>
      <c r="K8" s="28">
        <v>1</v>
      </c>
      <c r="L8" s="28">
        <v>1</v>
      </c>
      <c r="M8" s="28">
        <v>1</v>
      </c>
      <c r="N8" s="28">
        <v>1</v>
      </c>
      <c r="O8" s="11" t="s">
        <v>74</v>
      </c>
      <c r="P8" s="28">
        <v>1</v>
      </c>
      <c r="Q8" s="28">
        <v>1</v>
      </c>
      <c r="R8" s="28">
        <v>1</v>
      </c>
      <c r="S8" s="28">
        <v>1</v>
      </c>
      <c r="T8" s="4">
        <v>123</v>
      </c>
      <c r="U8" s="4"/>
      <c r="V8" s="4"/>
      <c r="W8" s="12"/>
      <c r="X8" s="2"/>
    </row>
    <row r="9" spans="1:24" ht="30" customHeight="1" x14ac:dyDescent="0.2">
      <c r="A9" s="4">
        <v>5</v>
      </c>
      <c r="B9" s="35" t="s">
        <v>25</v>
      </c>
      <c r="C9" s="10"/>
      <c r="D9" s="11" t="s">
        <v>78</v>
      </c>
      <c r="E9" s="11">
        <v>26</v>
      </c>
      <c r="F9" s="11">
        <v>1</v>
      </c>
      <c r="G9" s="28">
        <v>1</v>
      </c>
      <c r="H9" s="28">
        <v>1</v>
      </c>
      <c r="I9" s="11">
        <v>1</v>
      </c>
      <c r="J9" s="11">
        <v>1</v>
      </c>
      <c r="K9" s="11">
        <v>1</v>
      </c>
      <c r="L9" s="29">
        <v>1</v>
      </c>
      <c r="M9" s="11">
        <v>1</v>
      </c>
      <c r="N9" s="11">
        <v>1</v>
      </c>
      <c r="O9" s="11" t="s">
        <v>74</v>
      </c>
      <c r="P9" s="11">
        <v>1</v>
      </c>
      <c r="Q9" s="11">
        <v>1</v>
      </c>
      <c r="R9" s="11">
        <v>1</v>
      </c>
      <c r="S9" s="28">
        <v>1</v>
      </c>
      <c r="T9" s="24">
        <v>165</v>
      </c>
      <c r="U9" s="11"/>
      <c r="V9" s="4"/>
      <c r="W9" s="12"/>
      <c r="X9" s="2"/>
    </row>
    <row r="10" spans="1:24" ht="30" customHeight="1" x14ac:dyDescent="0.2">
      <c r="A10" s="4">
        <v>6</v>
      </c>
      <c r="B10" s="25" t="s">
        <v>22</v>
      </c>
      <c r="C10" s="11" t="s">
        <v>116</v>
      </c>
      <c r="D10" s="22" t="s">
        <v>82</v>
      </c>
      <c r="E10" s="11" t="s">
        <v>81</v>
      </c>
      <c r="F10" s="11">
        <v>1</v>
      </c>
      <c r="G10" s="11">
        <v>1</v>
      </c>
      <c r="H10" s="11">
        <v>1</v>
      </c>
      <c r="I10" s="11">
        <v>1</v>
      </c>
      <c r="J10" s="11">
        <v>1</v>
      </c>
      <c r="K10" s="11">
        <v>1</v>
      </c>
      <c r="L10" s="11">
        <v>1</v>
      </c>
      <c r="M10" s="11">
        <v>1</v>
      </c>
      <c r="N10" s="11">
        <v>1</v>
      </c>
      <c r="O10" s="11" t="s">
        <v>74</v>
      </c>
      <c r="P10" s="11">
        <v>1</v>
      </c>
      <c r="Q10" s="11">
        <v>1</v>
      </c>
      <c r="R10" s="11">
        <v>1</v>
      </c>
      <c r="S10" s="11">
        <v>1</v>
      </c>
      <c r="T10" s="24">
        <v>121</v>
      </c>
      <c r="U10" s="11"/>
      <c r="V10" s="11"/>
      <c r="W10" s="12"/>
      <c r="X10" s="2"/>
    </row>
    <row r="11" spans="1:24" ht="30" customHeight="1" x14ac:dyDescent="0.2">
      <c r="A11" s="4">
        <v>7</v>
      </c>
      <c r="B11" s="25" t="s">
        <v>16</v>
      </c>
      <c r="C11" s="11">
        <v>1</v>
      </c>
      <c r="D11" s="11" t="s">
        <v>92</v>
      </c>
      <c r="E11" s="11" t="s">
        <v>91</v>
      </c>
      <c r="F11" s="11">
        <v>1</v>
      </c>
      <c r="G11" s="11">
        <v>1</v>
      </c>
      <c r="H11" s="11">
        <v>1</v>
      </c>
      <c r="I11" s="11">
        <v>1</v>
      </c>
      <c r="J11" s="11">
        <v>1</v>
      </c>
      <c r="K11" s="11">
        <v>1</v>
      </c>
      <c r="L11" s="11">
        <v>1</v>
      </c>
      <c r="M11" s="11">
        <v>1</v>
      </c>
      <c r="N11" s="11">
        <v>1</v>
      </c>
      <c r="O11" s="11" t="s">
        <v>74</v>
      </c>
      <c r="P11" s="11">
        <v>1</v>
      </c>
      <c r="Q11" s="11">
        <v>1</v>
      </c>
      <c r="R11" s="11">
        <v>1</v>
      </c>
      <c r="S11" s="11">
        <v>1</v>
      </c>
      <c r="T11" s="24">
        <v>67</v>
      </c>
      <c r="U11" s="11"/>
      <c r="V11" s="11"/>
      <c r="W11" s="12"/>
      <c r="X11" s="2"/>
    </row>
    <row r="12" spans="1:24" ht="30" customHeight="1" x14ac:dyDescent="0.2">
      <c r="A12" s="38">
        <v>8</v>
      </c>
      <c r="B12" s="10" t="s">
        <v>21</v>
      </c>
      <c r="C12" s="11"/>
      <c r="D12" s="11" t="s">
        <v>123</v>
      </c>
      <c r="E12" s="11" t="s">
        <v>83</v>
      </c>
      <c r="F12" s="11">
        <v>1</v>
      </c>
      <c r="G12" s="11">
        <v>1</v>
      </c>
      <c r="H12" s="43">
        <v>1</v>
      </c>
      <c r="I12" s="11">
        <v>1</v>
      </c>
      <c r="J12" s="11">
        <v>1</v>
      </c>
      <c r="K12" s="11">
        <v>1</v>
      </c>
      <c r="L12" s="11">
        <v>1</v>
      </c>
      <c r="M12" s="11">
        <v>1</v>
      </c>
      <c r="N12" s="11">
        <v>1</v>
      </c>
      <c r="O12" s="11" t="s">
        <v>74</v>
      </c>
      <c r="P12" s="11">
        <v>1</v>
      </c>
      <c r="Q12" s="23"/>
      <c r="R12" s="23"/>
      <c r="S12" s="11">
        <v>1</v>
      </c>
      <c r="T12" s="24">
        <v>33</v>
      </c>
      <c r="U12" s="11"/>
      <c r="V12" s="11"/>
      <c r="W12" s="12"/>
      <c r="X12" s="2"/>
    </row>
    <row r="13" spans="1:24" ht="30" customHeight="1" x14ac:dyDescent="0.2">
      <c r="A13" s="27">
        <v>9</v>
      </c>
      <c r="B13" s="25" t="s">
        <v>17</v>
      </c>
      <c r="C13" s="28">
        <v>1</v>
      </c>
      <c r="D13" s="26" t="s">
        <v>79</v>
      </c>
      <c r="E13" s="28" t="s">
        <v>80</v>
      </c>
      <c r="F13" s="28">
        <v>1</v>
      </c>
      <c r="G13" s="28">
        <v>1</v>
      </c>
      <c r="H13" s="28">
        <v>1</v>
      </c>
      <c r="I13" s="28">
        <v>1</v>
      </c>
      <c r="J13" s="28">
        <v>1</v>
      </c>
      <c r="K13" s="28">
        <v>1</v>
      </c>
      <c r="L13" s="28">
        <v>1</v>
      </c>
      <c r="M13" s="28">
        <v>1</v>
      </c>
      <c r="N13" s="28">
        <v>1</v>
      </c>
      <c r="O13" s="11" t="s">
        <v>74</v>
      </c>
      <c r="P13" s="28">
        <v>1</v>
      </c>
      <c r="Q13" s="28">
        <v>1</v>
      </c>
      <c r="R13" s="28">
        <v>1</v>
      </c>
      <c r="S13" s="28">
        <v>1</v>
      </c>
      <c r="T13" s="24">
        <v>187</v>
      </c>
      <c r="U13" s="11"/>
      <c r="V13" s="11"/>
      <c r="W13" s="12"/>
      <c r="X13" s="2"/>
    </row>
    <row r="14" spans="1:24" ht="30" customHeight="1" x14ac:dyDescent="0.2">
      <c r="A14" s="27">
        <v>10</v>
      </c>
      <c r="B14" s="25" t="s">
        <v>95</v>
      </c>
      <c r="C14" s="27">
        <v>1</v>
      </c>
      <c r="D14" s="26" t="s">
        <v>96</v>
      </c>
      <c r="E14" s="27" t="s">
        <v>97</v>
      </c>
      <c r="F14" s="27">
        <v>1</v>
      </c>
      <c r="G14" s="27">
        <v>1</v>
      </c>
      <c r="H14" s="27">
        <v>1</v>
      </c>
      <c r="I14" s="27">
        <v>1</v>
      </c>
      <c r="J14" s="31">
        <v>1</v>
      </c>
      <c r="K14" s="27">
        <v>1</v>
      </c>
      <c r="L14" s="27">
        <v>1</v>
      </c>
      <c r="M14" s="27">
        <v>1</v>
      </c>
      <c r="N14" s="27">
        <v>1</v>
      </c>
      <c r="O14" s="11"/>
      <c r="P14" s="27">
        <v>1</v>
      </c>
      <c r="Q14" s="27">
        <v>1</v>
      </c>
      <c r="R14" s="27">
        <v>1</v>
      </c>
      <c r="S14" s="31">
        <v>1</v>
      </c>
      <c r="T14" s="24">
        <v>139</v>
      </c>
      <c r="U14" s="11"/>
      <c r="V14" s="11"/>
      <c r="W14" s="12"/>
      <c r="X14" s="2"/>
    </row>
    <row r="15" spans="1:24" x14ac:dyDescent="0.2">
      <c r="A15" s="5"/>
      <c r="B15" s="5" t="s">
        <v>67</v>
      </c>
      <c r="C15" s="15"/>
      <c r="D15" s="7"/>
      <c r="E15" s="7"/>
      <c r="F15" s="7"/>
      <c r="G15" s="7"/>
      <c r="H15" s="7"/>
      <c r="I15" s="7"/>
      <c r="J15" s="7"/>
      <c r="K15" s="7"/>
      <c r="L15" s="7"/>
      <c r="M15" s="7"/>
      <c r="N15" s="7"/>
      <c r="O15" s="7"/>
      <c r="P15" s="7"/>
      <c r="Q15" s="7"/>
      <c r="R15" s="16"/>
      <c r="S15" s="7"/>
      <c r="T15" s="8">
        <f>SUM(T16:T36)</f>
        <v>2376</v>
      </c>
      <c r="U15" s="14"/>
      <c r="V15" s="14"/>
      <c r="W15" s="12"/>
      <c r="X15" s="2"/>
    </row>
    <row r="16" spans="1:24" ht="30" customHeight="1" x14ac:dyDescent="0.2">
      <c r="A16" s="4">
        <v>1</v>
      </c>
      <c r="B16" s="25" t="s">
        <v>24</v>
      </c>
      <c r="C16" s="13">
        <v>1</v>
      </c>
      <c r="D16" s="4" t="s">
        <v>89</v>
      </c>
      <c r="E16" s="4" t="s">
        <v>68</v>
      </c>
      <c r="F16" s="4">
        <v>1</v>
      </c>
      <c r="G16" s="4">
        <v>1</v>
      </c>
      <c r="H16" s="4">
        <v>1</v>
      </c>
      <c r="I16" s="4">
        <v>1</v>
      </c>
      <c r="J16" s="11">
        <v>1</v>
      </c>
      <c r="K16" s="11">
        <v>1</v>
      </c>
      <c r="L16" s="11">
        <v>1</v>
      </c>
      <c r="M16" s="11">
        <v>1</v>
      </c>
      <c r="N16" s="11"/>
      <c r="O16" s="11" t="s">
        <v>74</v>
      </c>
      <c r="P16" s="11">
        <v>1</v>
      </c>
      <c r="Q16" s="4">
        <v>1</v>
      </c>
      <c r="R16" s="4">
        <v>1</v>
      </c>
      <c r="S16" s="4">
        <v>1</v>
      </c>
      <c r="T16" s="24">
        <v>55</v>
      </c>
      <c r="U16" s="11"/>
      <c r="V16" s="4"/>
      <c r="W16" s="12"/>
      <c r="X16" s="17"/>
    </row>
    <row r="17" spans="1:24" ht="30" customHeight="1" x14ac:dyDescent="0.2">
      <c r="A17" s="4">
        <v>2</v>
      </c>
      <c r="B17" s="25" t="s">
        <v>117</v>
      </c>
      <c r="C17" s="11">
        <v>1</v>
      </c>
      <c r="D17" s="22">
        <v>43501</v>
      </c>
      <c r="E17" s="28" t="s">
        <v>68</v>
      </c>
      <c r="F17" s="28">
        <v>1</v>
      </c>
      <c r="G17" s="11">
        <v>1</v>
      </c>
      <c r="H17" s="11">
        <v>1</v>
      </c>
      <c r="I17" s="11">
        <v>1</v>
      </c>
      <c r="J17" s="11">
        <v>1</v>
      </c>
      <c r="K17" s="11" t="s">
        <v>73</v>
      </c>
      <c r="L17" s="11">
        <v>1</v>
      </c>
      <c r="M17" s="11">
        <v>1</v>
      </c>
      <c r="N17" s="11">
        <v>1</v>
      </c>
      <c r="O17" s="11" t="s">
        <v>74</v>
      </c>
      <c r="P17" s="11">
        <v>1</v>
      </c>
      <c r="Q17" s="11">
        <v>1</v>
      </c>
      <c r="R17" s="11">
        <v>1</v>
      </c>
      <c r="S17" s="11">
        <v>1</v>
      </c>
      <c r="T17" s="24">
        <v>56</v>
      </c>
      <c r="U17" s="11"/>
      <c r="V17" s="11">
        <v>1</v>
      </c>
      <c r="W17" s="12"/>
      <c r="X17" s="2"/>
    </row>
    <row r="18" spans="1:24" ht="30" customHeight="1" x14ac:dyDescent="0.2">
      <c r="A18" s="4">
        <v>3</v>
      </c>
      <c r="B18" s="25" t="s">
        <v>28</v>
      </c>
      <c r="C18" s="28">
        <v>1</v>
      </c>
      <c r="D18" s="26">
        <v>42431</v>
      </c>
      <c r="E18" s="28" t="s">
        <v>68</v>
      </c>
      <c r="F18" s="28">
        <v>1</v>
      </c>
      <c r="G18" s="28">
        <v>1</v>
      </c>
      <c r="H18" s="28">
        <v>1</v>
      </c>
      <c r="I18" s="28">
        <v>1</v>
      </c>
      <c r="J18" s="28">
        <v>1</v>
      </c>
      <c r="K18" s="28">
        <v>1</v>
      </c>
      <c r="L18" s="28">
        <v>1</v>
      </c>
      <c r="M18" s="28">
        <v>1</v>
      </c>
      <c r="N18" s="28">
        <v>1</v>
      </c>
      <c r="O18" s="11" t="s">
        <v>74</v>
      </c>
      <c r="P18" s="28">
        <v>1</v>
      </c>
      <c r="Q18" s="28">
        <v>1</v>
      </c>
      <c r="R18" s="28">
        <v>1</v>
      </c>
      <c r="S18" s="28">
        <v>1</v>
      </c>
      <c r="T18" s="24">
        <v>25</v>
      </c>
      <c r="U18" s="11"/>
      <c r="V18" s="11"/>
      <c r="W18" s="2"/>
      <c r="X18" s="2"/>
    </row>
    <row r="19" spans="1:24" ht="30" customHeight="1" x14ac:dyDescent="0.2">
      <c r="A19" s="31">
        <v>4</v>
      </c>
      <c r="B19" s="25" t="s">
        <v>29</v>
      </c>
      <c r="C19" s="10">
        <v>1</v>
      </c>
      <c r="D19" s="11" t="s">
        <v>104</v>
      </c>
      <c r="E19" s="21" t="s">
        <v>68</v>
      </c>
      <c r="F19" s="11">
        <v>1</v>
      </c>
      <c r="G19" s="11">
        <v>1</v>
      </c>
      <c r="H19" s="11">
        <v>1</v>
      </c>
      <c r="I19" s="11">
        <v>1</v>
      </c>
      <c r="J19" s="4">
        <v>1</v>
      </c>
      <c r="K19" s="11" t="s">
        <v>73</v>
      </c>
      <c r="L19" s="11">
        <v>1</v>
      </c>
      <c r="M19" s="11">
        <v>1</v>
      </c>
      <c r="N19" s="11">
        <v>1</v>
      </c>
      <c r="O19" s="11" t="s">
        <v>74</v>
      </c>
      <c r="P19" s="11">
        <v>1</v>
      </c>
      <c r="Q19" s="11">
        <v>1</v>
      </c>
      <c r="R19" s="11">
        <v>1</v>
      </c>
      <c r="S19" s="11">
        <v>1</v>
      </c>
      <c r="T19" s="24">
        <v>234</v>
      </c>
      <c r="U19" s="11"/>
      <c r="V19" s="11">
        <v>1</v>
      </c>
      <c r="W19" s="2"/>
      <c r="X19" s="2"/>
    </row>
    <row r="20" spans="1:24" ht="30" customHeight="1" x14ac:dyDescent="0.2">
      <c r="A20" s="31">
        <v>5</v>
      </c>
      <c r="B20" s="35" t="s">
        <v>27</v>
      </c>
      <c r="C20" s="10">
        <v>1</v>
      </c>
      <c r="D20" s="11" t="s">
        <v>107</v>
      </c>
      <c r="E20" s="21" t="s">
        <v>68</v>
      </c>
      <c r="F20" s="11">
        <v>1</v>
      </c>
      <c r="G20" s="11">
        <v>1</v>
      </c>
      <c r="H20" s="11">
        <v>1</v>
      </c>
      <c r="I20" s="11">
        <v>1</v>
      </c>
      <c r="J20" s="11">
        <v>1</v>
      </c>
      <c r="K20" s="11">
        <v>1</v>
      </c>
      <c r="L20" s="11">
        <v>1</v>
      </c>
      <c r="M20" s="11">
        <v>1</v>
      </c>
      <c r="N20" s="11">
        <v>1</v>
      </c>
      <c r="O20" s="11" t="s">
        <v>74</v>
      </c>
      <c r="P20" s="11">
        <v>1</v>
      </c>
      <c r="Q20" s="11">
        <v>1</v>
      </c>
      <c r="R20" s="4">
        <v>1</v>
      </c>
      <c r="S20" s="29">
        <v>1</v>
      </c>
      <c r="T20" s="24">
        <v>130</v>
      </c>
      <c r="U20" s="11"/>
      <c r="V20" s="11"/>
      <c r="W20" s="2"/>
      <c r="X20" s="2"/>
    </row>
    <row r="21" spans="1:24" ht="30" customHeight="1" x14ac:dyDescent="0.2">
      <c r="A21" s="31">
        <v>6</v>
      </c>
      <c r="B21" s="25" t="s">
        <v>30</v>
      </c>
      <c r="C21" s="10">
        <v>1</v>
      </c>
      <c r="D21" s="11" t="s">
        <v>105</v>
      </c>
      <c r="E21" s="21" t="s">
        <v>68</v>
      </c>
      <c r="F21" s="11">
        <v>1</v>
      </c>
      <c r="G21" s="11">
        <v>1</v>
      </c>
      <c r="H21" s="11">
        <v>1</v>
      </c>
      <c r="I21" s="11">
        <v>1</v>
      </c>
      <c r="J21" s="4">
        <v>1</v>
      </c>
      <c r="K21" s="11">
        <v>1</v>
      </c>
      <c r="L21" s="11">
        <v>1</v>
      </c>
      <c r="M21" s="11">
        <v>1</v>
      </c>
      <c r="N21" s="11">
        <v>1</v>
      </c>
      <c r="O21" s="11" t="s">
        <v>74</v>
      </c>
      <c r="P21" s="11">
        <v>1</v>
      </c>
      <c r="Q21" s="11">
        <v>1</v>
      </c>
      <c r="R21" s="11">
        <v>1</v>
      </c>
      <c r="S21" s="11">
        <v>1</v>
      </c>
      <c r="T21" s="24">
        <v>404</v>
      </c>
      <c r="U21" s="11"/>
      <c r="V21" s="11"/>
      <c r="W21" s="2"/>
      <c r="X21" s="2"/>
    </row>
    <row r="22" spans="1:24" ht="30" customHeight="1" x14ac:dyDescent="0.2">
      <c r="A22" s="31">
        <v>7</v>
      </c>
      <c r="B22" s="35" t="s">
        <v>38</v>
      </c>
      <c r="C22" s="10">
        <v>1</v>
      </c>
      <c r="D22" s="11" t="s">
        <v>106</v>
      </c>
      <c r="E22" s="33" t="s">
        <v>68</v>
      </c>
      <c r="F22" s="11">
        <v>1</v>
      </c>
      <c r="G22" s="11">
        <v>1</v>
      </c>
      <c r="H22" s="29">
        <v>1</v>
      </c>
      <c r="I22" s="29">
        <v>1</v>
      </c>
      <c r="J22" s="29">
        <v>1</v>
      </c>
      <c r="K22" s="11" t="s">
        <v>73</v>
      </c>
      <c r="L22" s="11">
        <v>1</v>
      </c>
      <c r="M22" s="11">
        <v>1</v>
      </c>
      <c r="N22" s="11">
        <v>1</v>
      </c>
      <c r="O22" s="11" t="s">
        <v>74</v>
      </c>
      <c r="P22" s="11">
        <v>1</v>
      </c>
      <c r="Q22" s="29">
        <v>1</v>
      </c>
      <c r="R22" s="11">
        <v>1</v>
      </c>
      <c r="S22" s="11">
        <v>1</v>
      </c>
      <c r="T22" s="24">
        <v>285</v>
      </c>
      <c r="U22" s="11"/>
      <c r="V22" s="11"/>
      <c r="W22" s="2"/>
      <c r="X22" s="2"/>
    </row>
    <row r="23" spans="1:24" ht="30" customHeight="1" x14ac:dyDescent="0.2">
      <c r="A23" s="33">
        <v>8</v>
      </c>
      <c r="B23" s="35" t="s">
        <v>32</v>
      </c>
      <c r="C23" s="10">
        <v>1</v>
      </c>
      <c r="D23" s="11" t="s">
        <v>113</v>
      </c>
      <c r="E23" s="21" t="s">
        <v>68</v>
      </c>
      <c r="F23" s="11">
        <v>1</v>
      </c>
      <c r="G23" s="29">
        <v>1</v>
      </c>
      <c r="H23" s="11">
        <v>1</v>
      </c>
      <c r="I23" s="11">
        <v>1</v>
      </c>
      <c r="J23" s="11">
        <v>1</v>
      </c>
      <c r="K23" s="29">
        <v>1</v>
      </c>
      <c r="L23" s="11">
        <v>1</v>
      </c>
      <c r="M23" s="11">
        <v>1</v>
      </c>
      <c r="N23" s="11">
        <v>1</v>
      </c>
      <c r="O23" s="11" t="s">
        <v>74</v>
      </c>
      <c r="P23" s="11">
        <v>1</v>
      </c>
      <c r="Q23" s="11">
        <v>1</v>
      </c>
      <c r="R23" s="11">
        <v>1</v>
      </c>
      <c r="S23" s="29">
        <v>1</v>
      </c>
      <c r="T23" s="24">
        <v>136</v>
      </c>
      <c r="U23" s="11"/>
      <c r="V23" s="11">
        <v>1</v>
      </c>
      <c r="W23" s="2"/>
      <c r="X23" s="2"/>
    </row>
    <row r="24" spans="1:24" ht="30" customHeight="1" x14ac:dyDescent="0.2">
      <c r="A24" s="33">
        <v>9</v>
      </c>
      <c r="B24" s="25" t="s">
        <v>31</v>
      </c>
      <c r="C24" s="10">
        <v>1</v>
      </c>
      <c r="D24" s="10" t="s">
        <v>99</v>
      </c>
      <c r="E24" s="21" t="s">
        <v>68</v>
      </c>
      <c r="F24" s="10">
        <v>1</v>
      </c>
      <c r="G24" s="10">
        <v>1</v>
      </c>
      <c r="H24" s="10">
        <v>1</v>
      </c>
      <c r="I24" s="11">
        <v>1</v>
      </c>
      <c r="J24" s="11">
        <v>1</v>
      </c>
      <c r="K24" s="11">
        <v>1</v>
      </c>
      <c r="L24" s="11">
        <v>1</v>
      </c>
      <c r="M24" s="10">
        <v>1</v>
      </c>
      <c r="N24" s="10">
        <v>1</v>
      </c>
      <c r="O24" s="11" t="s">
        <v>74</v>
      </c>
      <c r="P24" s="10">
        <v>1</v>
      </c>
      <c r="Q24" s="10">
        <v>1</v>
      </c>
      <c r="R24" s="10">
        <v>1</v>
      </c>
      <c r="S24" s="11">
        <v>1</v>
      </c>
      <c r="T24" s="24">
        <v>72</v>
      </c>
      <c r="U24" s="11"/>
      <c r="V24" s="11"/>
      <c r="W24" s="2"/>
      <c r="X24" s="2"/>
    </row>
    <row r="25" spans="1:24" ht="30" customHeight="1" x14ac:dyDescent="0.2">
      <c r="A25" s="33">
        <v>10</v>
      </c>
      <c r="B25" s="25" t="s">
        <v>33</v>
      </c>
      <c r="C25" s="10">
        <v>1</v>
      </c>
      <c r="D25" s="10" t="s">
        <v>94</v>
      </c>
      <c r="E25" s="21" t="s">
        <v>68</v>
      </c>
      <c r="F25" s="11">
        <v>1</v>
      </c>
      <c r="G25" s="11">
        <v>1</v>
      </c>
      <c r="H25" s="11">
        <v>1</v>
      </c>
      <c r="I25" s="11">
        <v>1</v>
      </c>
      <c r="J25" s="11">
        <v>1</v>
      </c>
      <c r="K25" s="11">
        <v>1</v>
      </c>
      <c r="L25" s="11">
        <v>1</v>
      </c>
      <c r="M25" s="11">
        <v>1</v>
      </c>
      <c r="N25" s="11">
        <v>1</v>
      </c>
      <c r="O25" s="11" t="s">
        <v>74</v>
      </c>
      <c r="P25" s="11">
        <v>1</v>
      </c>
      <c r="Q25" s="11">
        <v>1</v>
      </c>
      <c r="R25" s="21">
        <v>1</v>
      </c>
      <c r="S25" s="11"/>
      <c r="T25" s="24">
        <v>76</v>
      </c>
      <c r="U25" s="11"/>
      <c r="V25" s="11"/>
      <c r="W25" s="2"/>
      <c r="X25" s="2"/>
    </row>
    <row r="26" spans="1:24" ht="30" customHeight="1" x14ac:dyDescent="0.2">
      <c r="A26" s="33">
        <v>11</v>
      </c>
      <c r="B26" s="10" t="s">
        <v>121</v>
      </c>
      <c r="C26" s="10">
        <v>1</v>
      </c>
      <c r="D26" s="10" t="s">
        <v>115</v>
      </c>
      <c r="E26" s="21" t="s">
        <v>68</v>
      </c>
      <c r="F26" s="11">
        <v>1</v>
      </c>
      <c r="G26" s="11">
        <v>1</v>
      </c>
      <c r="H26" s="11">
        <v>1</v>
      </c>
      <c r="I26" s="11">
        <v>1</v>
      </c>
      <c r="J26" s="23">
        <v>1</v>
      </c>
      <c r="K26" s="11">
        <v>1</v>
      </c>
      <c r="L26" s="23"/>
      <c r="M26" s="11">
        <v>1</v>
      </c>
      <c r="N26" s="11">
        <v>1</v>
      </c>
      <c r="O26" s="11" t="s">
        <v>74</v>
      </c>
      <c r="P26" s="11">
        <v>1</v>
      </c>
      <c r="Q26" s="11">
        <v>1</v>
      </c>
      <c r="R26" s="23"/>
      <c r="S26" s="11">
        <v>1</v>
      </c>
      <c r="T26" s="24">
        <v>490</v>
      </c>
      <c r="U26" s="11"/>
      <c r="V26" s="11"/>
      <c r="W26" s="2"/>
      <c r="X26" s="2"/>
    </row>
    <row r="27" spans="1:24" ht="30" customHeight="1" x14ac:dyDescent="0.2">
      <c r="A27" s="33">
        <v>12</v>
      </c>
      <c r="B27" s="25" t="s">
        <v>98</v>
      </c>
      <c r="C27" s="10">
        <v>1</v>
      </c>
      <c r="D27" s="11" t="s">
        <v>77</v>
      </c>
      <c r="E27" s="21" t="s">
        <v>68</v>
      </c>
      <c r="F27" s="11">
        <v>1</v>
      </c>
      <c r="G27" s="11">
        <v>1</v>
      </c>
      <c r="H27" s="11">
        <v>1</v>
      </c>
      <c r="I27" s="11">
        <v>1</v>
      </c>
      <c r="J27" s="11">
        <v>1</v>
      </c>
      <c r="K27" s="11">
        <v>1</v>
      </c>
      <c r="L27" s="11">
        <v>1</v>
      </c>
      <c r="M27" s="11">
        <v>1</v>
      </c>
      <c r="N27" s="11">
        <v>1</v>
      </c>
      <c r="O27" s="11" t="s">
        <v>74</v>
      </c>
      <c r="P27" s="11">
        <v>1</v>
      </c>
      <c r="Q27" s="11">
        <v>1</v>
      </c>
      <c r="R27" s="11">
        <v>1</v>
      </c>
      <c r="S27" s="11">
        <v>1</v>
      </c>
      <c r="T27" s="24">
        <v>20</v>
      </c>
      <c r="U27" s="11"/>
      <c r="V27" s="11"/>
      <c r="W27" s="2"/>
      <c r="X27" s="2"/>
    </row>
    <row r="28" spans="1:24" ht="30" customHeight="1" x14ac:dyDescent="0.2">
      <c r="A28" s="33">
        <v>13</v>
      </c>
      <c r="B28" s="25" t="s">
        <v>39</v>
      </c>
      <c r="C28" s="10">
        <v>1</v>
      </c>
      <c r="D28" s="11" t="s">
        <v>86</v>
      </c>
      <c r="E28" s="27" t="s">
        <v>68</v>
      </c>
      <c r="F28" s="11">
        <v>1</v>
      </c>
      <c r="G28" s="11">
        <v>1</v>
      </c>
      <c r="H28" s="11">
        <v>1</v>
      </c>
      <c r="I28" s="11">
        <v>1</v>
      </c>
      <c r="J28" s="11"/>
      <c r="K28" s="11">
        <v>1</v>
      </c>
      <c r="L28" s="11">
        <v>1</v>
      </c>
      <c r="M28" s="11">
        <v>1</v>
      </c>
      <c r="N28" s="11">
        <v>1</v>
      </c>
      <c r="O28" s="11" t="s">
        <v>74</v>
      </c>
      <c r="P28" s="11">
        <v>1</v>
      </c>
      <c r="Q28" s="11">
        <v>1</v>
      </c>
      <c r="R28" s="11">
        <v>1</v>
      </c>
      <c r="S28" s="11">
        <v>1</v>
      </c>
      <c r="T28" s="24">
        <v>20</v>
      </c>
      <c r="U28" s="11"/>
      <c r="V28" s="11"/>
      <c r="W28" s="2"/>
      <c r="X28" s="2"/>
    </row>
    <row r="29" spans="1:24" ht="30" customHeight="1" x14ac:dyDescent="0.2">
      <c r="A29" s="33">
        <v>14</v>
      </c>
      <c r="B29" s="25" t="s">
        <v>119</v>
      </c>
      <c r="C29" s="10">
        <v>1</v>
      </c>
      <c r="D29" s="11" t="s">
        <v>114</v>
      </c>
      <c r="E29" s="36" t="s">
        <v>68</v>
      </c>
      <c r="F29" s="11">
        <v>1</v>
      </c>
      <c r="G29" s="11">
        <v>1</v>
      </c>
      <c r="H29" s="11">
        <v>1</v>
      </c>
      <c r="I29" s="11">
        <v>1</v>
      </c>
      <c r="J29" s="11">
        <v>1</v>
      </c>
      <c r="K29" s="11">
        <v>1</v>
      </c>
      <c r="L29" s="11">
        <v>1</v>
      </c>
      <c r="M29" s="11">
        <v>1</v>
      </c>
      <c r="N29" s="11">
        <v>1</v>
      </c>
      <c r="O29" s="11" t="s">
        <v>74</v>
      </c>
      <c r="P29" s="11">
        <v>1</v>
      </c>
      <c r="Q29" s="11">
        <v>1</v>
      </c>
      <c r="R29" s="11">
        <v>1</v>
      </c>
      <c r="S29" s="11">
        <v>1</v>
      </c>
      <c r="T29" s="24">
        <v>150</v>
      </c>
      <c r="U29" s="11"/>
      <c r="V29" s="11"/>
      <c r="W29" s="2"/>
      <c r="X29" s="2"/>
    </row>
    <row r="30" spans="1:24" ht="30" customHeight="1" x14ac:dyDescent="0.2">
      <c r="A30" s="39">
        <v>15</v>
      </c>
      <c r="B30" s="40" t="s">
        <v>40</v>
      </c>
      <c r="C30" s="40"/>
      <c r="D30" s="41"/>
      <c r="E30" s="39" t="s">
        <v>68</v>
      </c>
      <c r="F30" s="41"/>
      <c r="G30" s="41"/>
      <c r="H30" s="41"/>
      <c r="I30" s="41"/>
      <c r="J30" s="41"/>
      <c r="K30" s="41"/>
      <c r="L30" s="41"/>
      <c r="M30" s="41"/>
      <c r="N30" s="41"/>
      <c r="O30" s="41" t="s">
        <v>74</v>
      </c>
      <c r="P30" s="41"/>
      <c r="Q30" s="41"/>
      <c r="R30" s="41"/>
      <c r="S30" s="41"/>
      <c r="T30" s="41"/>
      <c r="U30" s="11"/>
      <c r="V30" s="11"/>
      <c r="W30" s="2"/>
      <c r="X30" s="2"/>
    </row>
    <row r="31" spans="1:24" ht="30" customHeight="1" x14ac:dyDescent="0.2">
      <c r="A31" s="33">
        <v>16</v>
      </c>
      <c r="B31" s="25" t="s">
        <v>75</v>
      </c>
      <c r="C31" s="10">
        <v>1</v>
      </c>
      <c r="D31" s="22">
        <v>44074</v>
      </c>
      <c r="E31" s="28" t="s">
        <v>68</v>
      </c>
      <c r="F31" s="11">
        <v>1</v>
      </c>
      <c r="G31" s="11">
        <v>1</v>
      </c>
      <c r="H31" s="11">
        <v>1</v>
      </c>
      <c r="I31" s="11">
        <v>1</v>
      </c>
      <c r="J31" s="11">
        <v>1</v>
      </c>
      <c r="K31" s="11">
        <v>1</v>
      </c>
      <c r="L31" s="11">
        <v>1</v>
      </c>
      <c r="M31" s="11">
        <v>1</v>
      </c>
      <c r="N31" s="11">
        <v>1</v>
      </c>
      <c r="O31" s="11" t="s">
        <v>74</v>
      </c>
      <c r="P31" s="11">
        <v>1</v>
      </c>
      <c r="Q31" s="11">
        <v>1</v>
      </c>
      <c r="R31" s="11">
        <v>1</v>
      </c>
      <c r="S31" s="11">
        <v>1</v>
      </c>
      <c r="T31" s="24">
        <v>25</v>
      </c>
      <c r="U31" s="11"/>
      <c r="V31" s="11"/>
      <c r="W31" s="2"/>
      <c r="X31" s="2"/>
    </row>
    <row r="32" spans="1:24" ht="30" customHeight="1" x14ac:dyDescent="0.2">
      <c r="A32" s="33">
        <v>17</v>
      </c>
      <c r="B32" s="35" t="s">
        <v>103</v>
      </c>
      <c r="C32" s="10">
        <v>1</v>
      </c>
      <c r="D32" s="42">
        <v>44074</v>
      </c>
      <c r="E32" s="33" t="s">
        <v>68</v>
      </c>
      <c r="F32" s="11">
        <v>1</v>
      </c>
      <c r="G32" s="11">
        <v>1</v>
      </c>
      <c r="H32" s="11">
        <v>1</v>
      </c>
      <c r="I32" s="11">
        <v>1</v>
      </c>
      <c r="J32" s="11">
        <v>1</v>
      </c>
      <c r="K32" s="11">
        <v>1</v>
      </c>
      <c r="L32" s="11">
        <v>1</v>
      </c>
      <c r="M32" s="11">
        <v>1</v>
      </c>
      <c r="N32" s="11">
        <v>1</v>
      </c>
      <c r="O32" s="11" t="s">
        <v>74</v>
      </c>
      <c r="P32" s="11">
        <v>1</v>
      </c>
      <c r="Q32" s="11">
        <v>1</v>
      </c>
      <c r="R32" s="11">
        <v>1</v>
      </c>
      <c r="S32" s="11">
        <v>1</v>
      </c>
      <c r="T32" s="24">
        <v>40</v>
      </c>
      <c r="U32" s="11"/>
      <c r="V32" s="11"/>
      <c r="W32" s="2"/>
      <c r="X32" s="2"/>
    </row>
    <row r="33" spans="1:24" ht="30" customHeight="1" x14ac:dyDescent="0.2">
      <c r="A33" s="33">
        <v>18</v>
      </c>
      <c r="B33" s="35" t="s">
        <v>120</v>
      </c>
      <c r="C33" s="10">
        <v>1</v>
      </c>
      <c r="D33" s="10" t="s">
        <v>93</v>
      </c>
      <c r="E33" s="30" t="s">
        <v>68</v>
      </c>
      <c r="F33" s="11">
        <v>1</v>
      </c>
      <c r="G33" s="11">
        <v>1</v>
      </c>
      <c r="H33" s="11">
        <v>1</v>
      </c>
      <c r="I33" s="29">
        <v>1</v>
      </c>
      <c r="J33" s="29">
        <v>1</v>
      </c>
      <c r="K33" s="11">
        <v>1</v>
      </c>
      <c r="L33" s="11">
        <v>1</v>
      </c>
      <c r="M33" s="11">
        <v>1</v>
      </c>
      <c r="N33" s="11">
        <v>1</v>
      </c>
      <c r="O33" s="11" t="s">
        <v>74</v>
      </c>
      <c r="P33" s="11">
        <v>1</v>
      </c>
      <c r="Q33" s="11">
        <v>1</v>
      </c>
      <c r="R33" s="11">
        <v>1</v>
      </c>
      <c r="S33" s="11">
        <v>1</v>
      </c>
      <c r="T33" s="24">
        <v>72</v>
      </c>
      <c r="U33" s="11"/>
      <c r="V33" s="11"/>
      <c r="W33" s="2"/>
      <c r="X33" s="2"/>
    </row>
    <row r="34" spans="1:24" ht="30" customHeight="1" x14ac:dyDescent="0.2">
      <c r="A34" s="34">
        <v>19</v>
      </c>
      <c r="B34" s="25" t="s">
        <v>108</v>
      </c>
      <c r="C34" s="11">
        <v>1</v>
      </c>
      <c r="D34" s="10" t="s">
        <v>109</v>
      </c>
      <c r="E34" s="34" t="s">
        <v>68</v>
      </c>
      <c r="F34" s="11">
        <v>1</v>
      </c>
      <c r="G34" s="11">
        <v>1</v>
      </c>
      <c r="H34" s="11">
        <v>1</v>
      </c>
      <c r="I34" s="11">
        <v>1</v>
      </c>
      <c r="J34" s="11">
        <v>1</v>
      </c>
      <c r="K34" s="11" t="s">
        <v>73</v>
      </c>
      <c r="L34" s="11">
        <v>1</v>
      </c>
      <c r="M34" s="11">
        <v>1</v>
      </c>
      <c r="N34" s="11">
        <v>1</v>
      </c>
      <c r="O34" s="11" t="s">
        <v>74</v>
      </c>
      <c r="P34" s="11">
        <v>1</v>
      </c>
      <c r="Q34" s="11">
        <v>1</v>
      </c>
      <c r="R34" s="11">
        <v>1</v>
      </c>
      <c r="S34" s="11">
        <v>1</v>
      </c>
      <c r="T34" s="24">
        <v>86</v>
      </c>
      <c r="U34" s="11"/>
      <c r="V34" s="11"/>
      <c r="W34" s="2"/>
      <c r="X34" s="2"/>
    </row>
    <row r="35" spans="1:24" ht="30" customHeight="1" x14ac:dyDescent="0.2">
      <c r="A35" s="39">
        <v>20</v>
      </c>
      <c r="B35" s="40" t="s">
        <v>72</v>
      </c>
      <c r="C35" s="40"/>
      <c r="D35" s="41"/>
      <c r="E35" s="39" t="s">
        <v>68</v>
      </c>
      <c r="F35" s="41"/>
      <c r="G35" s="41"/>
      <c r="H35" s="41"/>
      <c r="I35" s="41"/>
      <c r="J35" s="41"/>
      <c r="K35" s="41"/>
      <c r="L35" s="41"/>
      <c r="M35" s="41"/>
      <c r="N35" s="41"/>
      <c r="O35" s="41" t="s">
        <v>74</v>
      </c>
      <c r="P35" s="41"/>
      <c r="Q35" s="41"/>
      <c r="R35" s="41"/>
      <c r="S35" s="41"/>
      <c r="T35" s="41"/>
      <c r="U35" s="11"/>
      <c r="V35" s="11"/>
      <c r="W35" s="2"/>
      <c r="X35" s="2"/>
    </row>
    <row r="36" spans="1:24" ht="30" customHeight="1" x14ac:dyDescent="0.2">
      <c r="A36" s="27"/>
      <c r="B36" s="10"/>
      <c r="C36" s="10"/>
      <c r="D36" s="11"/>
      <c r="E36" s="21" t="s">
        <v>68</v>
      </c>
      <c r="F36" s="11"/>
      <c r="G36" s="11"/>
      <c r="H36" s="11"/>
      <c r="I36" s="11"/>
      <c r="J36" s="11"/>
      <c r="K36" s="11"/>
      <c r="L36" s="11"/>
      <c r="M36" s="11"/>
      <c r="N36" s="11"/>
      <c r="O36" s="11" t="s">
        <v>74</v>
      </c>
      <c r="P36" s="11"/>
      <c r="Q36" s="11"/>
      <c r="R36" s="11"/>
      <c r="S36" s="11"/>
      <c r="T36" s="11"/>
      <c r="U36" s="11"/>
      <c r="V36" s="11"/>
      <c r="W36" s="2"/>
      <c r="X36" s="2"/>
    </row>
    <row r="37" spans="1:24" x14ac:dyDescent="0.2">
      <c r="A37" s="5"/>
      <c r="B37" s="5" t="s">
        <v>70</v>
      </c>
      <c r="C37" s="15"/>
      <c r="D37" s="7"/>
      <c r="E37" s="7"/>
      <c r="F37" s="7"/>
      <c r="G37" s="7"/>
      <c r="H37" s="7"/>
      <c r="I37" s="7"/>
      <c r="J37" s="7"/>
      <c r="K37" s="7"/>
      <c r="L37" s="7"/>
      <c r="M37" s="7"/>
      <c r="N37" s="7"/>
      <c r="O37" s="7"/>
      <c r="P37" s="7"/>
      <c r="Q37" s="7"/>
      <c r="R37" s="16"/>
      <c r="S37" s="7"/>
      <c r="T37" s="8">
        <f>SUM(T38:T43)</f>
        <v>272</v>
      </c>
      <c r="U37" s="14"/>
      <c r="V37" s="14"/>
      <c r="W37" s="12"/>
      <c r="X37" s="2"/>
    </row>
    <row r="38" spans="1:24" s="20" customFormat="1" ht="30" customHeight="1" x14ac:dyDescent="0.2">
      <c r="A38" s="4">
        <v>1</v>
      </c>
      <c r="B38" s="35" t="s">
        <v>122</v>
      </c>
      <c r="C38" s="10">
        <v>1</v>
      </c>
      <c r="D38" s="4" t="s">
        <v>87</v>
      </c>
      <c r="E38" s="11" t="s">
        <v>68</v>
      </c>
      <c r="F38" s="4">
        <v>1</v>
      </c>
      <c r="G38" s="4">
        <v>1</v>
      </c>
      <c r="H38" s="11">
        <v>1</v>
      </c>
      <c r="I38" s="29">
        <v>1</v>
      </c>
      <c r="J38" s="29">
        <v>1</v>
      </c>
      <c r="K38" s="4">
        <v>1</v>
      </c>
      <c r="L38" s="4">
        <v>1</v>
      </c>
      <c r="M38" s="29">
        <v>1</v>
      </c>
      <c r="N38" s="11" t="s">
        <v>74</v>
      </c>
      <c r="O38" s="4"/>
      <c r="P38" s="29">
        <v>1</v>
      </c>
      <c r="Q38" s="4">
        <v>1</v>
      </c>
      <c r="R38" s="4">
        <v>1</v>
      </c>
      <c r="S38" s="4">
        <v>1</v>
      </c>
      <c r="T38" s="32">
        <v>26</v>
      </c>
      <c r="U38" s="4"/>
      <c r="V38" s="4"/>
      <c r="W38" s="18"/>
      <c r="X38" s="19"/>
    </row>
    <row r="39" spans="1:24" ht="30" customHeight="1" x14ac:dyDescent="0.2">
      <c r="A39" s="4">
        <v>2</v>
      </c>
      <c r="B39" s="25" t="s">
        <v>20</v>
      </c>
      <c r="C39" s="10">
        <v>1</v>
      </c>
      <c r="D39" s="10" t="s">
        <v>88</v>
      </c>
      <c r="E39" s="11" t="s">
        <v>68</v>
      </c>
      <c r="F39" s="11">
        <v>1</v>
      </c>
      <c r="G39" s="11">
        <v>1</v>
      </c>
      <c r="H39" s="11">
        <v>1</v>
      </c>
      <c r="I39" s="11">
        <v>1</v>
      </c>
      <c r="J39" s="11">
        <v>1</v>
      </c>
      <c r="K39" s="11">
        <v>1</v>
      </c>
      <c r="L39" s="11">
        <v>1</v>
      </c>
      <c r="M39" s="11">
        <v>1</v>
      </c>
      <c r="N39" s="11" t="s">
        <v>74</v>
      </c>
      <c r="O39" s="11"/>
      <c r="P39" s="11">
        <v>1</v>
      </c>
      <c r="Q39" s="4">
        <v>1</v>
      </c>
      <c r="R39" s="4">
        <v>1</v>
      </c>
      <c r="S39" s="11">
        <v>1</v>
      </c>
      <c r="T39" s="24">
        <v>80</v>
      </c>
      <c r="U39" s="11"/>
      <c r="V39" s="11"/>
      <c r="W39" s="12"/>
      <c r="X39" s="2"/>
    </row>
    <row r="40" spans="1:24" ht="30" customHeight="1" x14ac:dyDescent="0.2">
      <c r="A40" s="4">
        <v>3</v>
      </c>
      <c r="B40" s="25" t="s">
        <v>23</v>
      </c>
      <c r="C40" s="13">
        <v>1</v>
      </c>
      <c r="D40" s="11" t="s">
        <v>90</v>
      </c>
      <c r="E40" s="11" t="s">
        <v>68</v>
      </c>
      <c r="F40" s="11">
        <v>1</v>
      </c>
      <c r="G40" s="11">
        <v>1</v>
      </c>
      <c r="H40" s="11">
        <v>1</v>
      </c>
      <c r="I40" s="11">
        <v>1</v>
      </c>
      <c r="J40" s="11">
        <v>1</v>
      </c>
      <c r="K40" s="11">
        <v>1</v>
      </c>
      <c r="L40" s="11">
        <v>1</v>
      </c>
      <c r="M40" s="11">
        <v>1</v>
      </c>
      <c r="N40" s="11" t="s">
        <v>74</v>
      </c>
      <c r="O40" s="11"/>
      <c r="P40" s="11">
        <v>1</v>
      </c>
      <c r="Q40" s="11">
        <v>1</v>
      </c>
      <c r="R40" s="11">
        <v>1</v>
      </c>
      <c r="S40" s="11">
        <v>1</v>
      </c>
      <c r="T40" s="24">
        <v>30</v>
      </c>
      <c r="U40" s="11"/>
      <c r="V40" s="11">
        <v>1</v>
      </c>
      <c r="W40" s="12"/>
      <c r="X40" s="2"/>
    </row>
    <row r="41" spans="1:24" ht="30" customHeight="1" x14ac:dyDescent="0.2">
      <c r="A41" s="4">
        <v>4</v>
      </c>
      <c r="B41" s="35" t="s">
        <v>35</v>
      </c>
      <c r="C41" s="13">
        <v>1</v>
      </c>
      <c r="D41" s="11" t="s">
        <v>112</v>
      </c>
      <c r="E41" s="11" t="s">
        <v>68</v>
      </c>
      <c r="F41" s="11">
        <v>1</v>
      </c>
      <c r="G41" s="11">
        <v>1</v>
      </c>
      <c r="H41" s="11">
        <v>1</v>
      </c>
      <c r="I41" s="11">
        <v>1</v>
      </c>
      <c r="J41" s="13">
        <v>1</v>
      </c>
      <c r="K41" s="11">
        <v>1</v>
      </c>
      <c r="L41" s="11">
        <v>1</v>
      </c>
      <c r="M41" s="11">
        <v>1</v>
      </c>
      <c r="N41" s="11" t="s">
        <v>74</v>
      </c>
      <c r="O41" s="11"/>
      <c r="P41" s="11">
        <v>1</v>
      </c>
      <c r="Q41" s="11">
        <v>1</v>
      </c>
      <c r="R41" s="11">
        <v>1</v>
      </c>
      <c r="S41" s="29">
        <v>1</v>
      </c>
      <c r="T41" s="24">
        <v>64</v>
      </c>
      <c r="U41" s="11"/>
      <c r="V41" s="11"/>
      <c r="W41" s="12"/>
      <c r="X41" s="2"/>
    </row>
    <row r="42" spans="1:24" ht="30" customHeight="1" x14ac:dyDescent="0.2">
      <c r="A42" s="36">
        <v>5</v>
      </c>
      <c r="B42" s="35" t="s">
        <v>34</v>
      </c>
      <c r="C42" s="11">
        <v>1</v>
      </c>
      <c r="D42" s="11" t="s">
        <v>111</v>
      </c>
      <c r="E42" s="11" t="s">
        <v>68</v>
      </c>
      <c r="F42" s="11">
        <v>1</v>
      </c>
      <c r="G42" s="11">
        <v>1</v>
      </c>
      <c r="H42" s="11">
        <v>1</v>
      </c>
      <c r="I42" s="11">
        <v>1</v>
      </c>
      <c r="J42" s="11">
        <v>1</v>
      </c>
      <c r="K42" s="11" t="s">
        <v>69</v>
      </c>
      <c r="L42" s="11">
        <v>1</v>
      </c>
      <c r="M42" s="29">
        <v>1</v>
      </c>
      <c r="N42" s="11" t="s">
        <v>74</v>
      </c>
      <c r="O42" s="11"/>
      <c r="P42" s="11">
        <v>1</v>
      </c>
      <c r="Q42" s="11">
        <v>1</v>
      </c>
      <c r="R42" s="11">
        <v>1</v>
      </c>
      <c r="S42" s="11">
        <v>1</v>
      </c>
      <c r="T42" s="24">
        <v>40</v>
      </c>
      <c r="U42" s="11"/>
      <c r="V42" s="11">
        <v>1</v>
      </c>
      <c r="W42" s="12"/>
      <c r="X42" s="2"/>
    </row>
    <row r="43" spans="1:24" ht="30" customHeight="1" x14ac:dyDescent="0.2">
      <c r="A43" s="36">
        <v>6</v>
      </c>
      <c r="B43" s="35" t="s">
        <v>36</v>
      </c>
      <c r="C43" s="11">
        <v>1</v>
      </c>
      <c r="D43" s="11" t="s">
        <v>110</v>
      </c>
      <c r="E43" s="11" t="s">
        <v>68</v>
      </c>
      <c r="F43" s="11">
        <v>1</v>
      </c>
      <c r="G43" s="11">
        <v>1</v>
      </c>
      <c r="H43" s="11">
        <v>1</v>
      </c>
      <c r="I43" s="11">
        <v>1</v>
      </c>
      <c r="J43" s="29">
        <v>1</v>
      </c>
      <c r="K43" s="11" t="s">
        <v>69</v>
      </c>
      <c r="L43" s="11">
        <v>1</v>
      </c>
      <c r="M43" s="29">
        <v>1</v>
      </c>
      <c r="N43" s="11" t="s">
        <v>74</v>
      </c>
      <c r="O43" s="11"/>
      <c r="P43" s="11">
        <v>1</v>
      </c>
      <c r="Q43" s="11">
        <v>1</v>
      </c>
      <c r="R43" s="11">
        <v>1</v>
      </c>
      <c r="S43" s="11">
        <v>1</v>
      </c>
      <c r="T43" s="24">
        <v>32</v>
      </c>
      <c r="U43" s="11"/>
      <c r="V43" s="11">
        <v>1</v>
      </c>
      <c r="W43" s="12"/>
      <c r="X43" s="2"/>
    </row>
    <row r="44" spans="1:24" x14ac:dyDescent="0.2">
      <c r="S44" s="3" t="s">
        <v>71</v>
      </c>
      <c r="T44" s="3">
        <f>T37+T15+T4</f>
        <v>3836</v>
      </c>
      <c r="W44" s="2"/>
      <c r="X44" s="2"/>
    </row>
  </sheetData>
  <mergeCells count="22">
    <mergeCell ref="S2:S3"/>
    <mergeCell ref="T2:T3"/>
    <mergeCell ref="U2:U3"/>
    <mergeCell ref="V2:V3"/>
    <mergeCell ref="L2:L3"/>
    <mergeCell ref="N2:N3"/>
    <mergeCell ref="O2:O3"/>
    <mergeCell ref="P2:P3"/>
    <mergeCell ref="Q2:Q3"/>
    <mergeCell ref="R2:R3"/>
    <mergeCell ref="M2:M3"/>
    <mergeCell ref="A2:A3"/>
    <mergeCell ref="B2:B3"/>
    <mergeCell ref="C2:C3"/>
    <mergeCell ref="D2:D3"/>
    <mergeCell ref="E2:E3"/>
    <mergeCell ref="K2:K3"/>
    <mergeCell ref="F2:F3"/>
    <mergeCell ref="G2:G3"/>
    <mergeCell ref="H2:H3"/>
    <mergeCell ref="I2:I3"/>
    <mergeCell ref="J2:J3"/>
  </mergeCells>
  <pageMargins left="0.7" right="0.7" top="0.75" bottom="0.75" header="0.3" footer="0.3"/>
  <pageSetup paperSize="9" scale="38" fitToWidth="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G65"/>
  <sheetViews>
    <sheetView tabSelected="1" view="pageBreakPreview" zoomScaleNormal="80" zoomScaleSheetLayoutView="100" workbookViewId="0">
      <selection activeCell="AC12" sqref="AC12"/>
    </sheetView>
  </sheetViews>
  <sheetFormatPr defaultColWidth="9.140625" defaultRowHeight="12.75" outlineLevelRow="2" x14ac:dyDescent="0.2"/>
  <cols>
    <col min="1" max="1" width="4" style="269" customWidth="1"/>
    <col min="2" max="2" width="14" style="269" customWidth="1"/>
    <col min="3" max="3" width="24.28515625" style="270" customWidth="1"/>
    <col min="4" max="4" width="6.140625" style="262" hidden="1" customWidth="1"/>
    <col min="5" max="5" width="8.28515625" style="262" hidden="1" customWidth="1"/>
    <col min="6" max="6" width="10.7109375" style="262" hidden="1" customWidth="1"/>
    <col min="7" max="7" width="10.140625" style="262" hidden="1" customWidth="1"/>
    <col min="8" max="8" width="7.140625" style="262" hidden="1" customWidth="1"/>
    <col min="9" max="9" width="10" style="262" hidden="1" customWidth="1"/>
    <col min="10" max="10" width="7.140625" style="262" hidden="1" customWidth="1"/>
    <col min="11" max="11" width="9.5703125" style="262" hidden="1" customWidth="1"/>
    <col min="12" max="12" width="6.85546875" style="262" customWidth="1"/>
    <col min="13" max="13" width="11.28515625" style="262" customWidth="1"/>
    <col min="14" max="14" width="6.140625" style="262" customWidth="1"/>
    <col min="15" max="15" width="11.5703125" style="262" customWidth="1"/>
    <col min="16" max="16" width="6.140625" style="262" customWidth="1"/>
    <col min="17" max="17" width="11.7109375" style="262" customWidth="1"/>
    <col min="18" max="18" width="8.28515625" style="262" customWidth="1"/>
    <col min="19" max="19" width="11.28515625" style="262" customWidth="1"/>
    <col min="20" max="20" width="4.85546875" style="262" customWidth="1"/>
    <col min="21" max="21" width="9" style="262" customWidth="1"/>
    <col min="22" max="22" width="4.85546875" style="262" customWidth="1"/>
    <col min="23" max="23" width="8.140625" style="262" customWidth="1"/>
    <col min="24" max="24" width="6.42578125" style="262" customWidth="1"/>
    <col min="25" max="25" width="8" style="262" customWidth="1"/>
    <col min="26" max="26" width="6.140625" style="262" customWidth="1"/>
    <col min="27" max="27" width="10.7109375" style="262" customWidth="1"/>
    <col min="28" max="28" width="8.28515625" style="262" customWidth="1"/>
    <col min="29" max="29" width="7" style="262" customWidth="1"/>
    <col min="30" max="30" width="5.28515625" style="262" customWidth="1"/>
    <col min="31" max="31" width="12.140625" style="262" customWidth="1"/>
    <col min="32" max="32" width="9.5703125" style="262" hidden="1" customWidth="1"/>
    <col min="33" max="33" width="9.140625" style="262" hidden="1" customWidth="1"/>
    <col min="34" max="34" width="7.42578125" style="262" hidden="1" customWidth="1"/>
    <col min="35" max="35" width="11.5703125" style="262" hidden="1" customWidth="1"/>
    <col min="36" max="36" width="7" style="262" customWidth="1"/>
    <col min="37" max="37" width="13.5703125" style="262" customWidth="1"/>
    <col min="38" max="38" width="8.140625" style="262" customWidth="1"/>
    <col min="39" max="39" width="12.42578125" style="262" customWidth="1"/>
    <col min="40" max="40" width="6" style="262" customWidth="1"/>
    <col min="41" max="41" width="12.28515625" style="262" customWidth="1"/>
    <col min="42" max="42" width="9.7109375" style="262" customWidth="1"/>
    <col min="43" max="43" width="11.42578125" style="262" customWidth="1"/>
    <col min="44" max="44" width="11.28515625" style="262" hidden="1" customWidth="1"/>
    <col min="45" max="45" width="11.85546875" style="262" hidden="1" customWidth="1"/>
    <col min="46" max="47" width="10.7109375" style="262" hidden="1" customWidth="1"/>
    <col min="48" max="48" width="8.28515625" style="262" customWidth="1"/>
    <col min="49" max="49" width="13.42578125" style="262" customWidth="1"/>
    <col min="50" max="50" width="9.5703125" style="262" customWidth="1"/>
    <col min="51" max="51" width="10.7109375" style="262" customWidth="1"/>
    <col min="52" max="52" width="14" style="262" customWidth="1"/>
    <col min="53" max="53" width="16" style="262" customWidth="1"/>
    <col min="54" max="54" width="15" style="263" customWidth="1"/>
    <col min="55" max="55" width="19.140625" style="263" customWidth="1"/>
    <col min="56" max="56" width="18.42578125" style="262" hidden="1" customWidth="1"/>
    <col min="57" max="57" width="15.5703125" style="262" hidden="1" customWidth="1"/>
    <col min="58" max="58" width="13.5703125" style="262" hidden="1" customWidth="1"/>
    <col min="59" max="59" width="13.85546875" style="262" hidden="1" customWidth="1"/>
    <col min="60" max="16384" width="9.140625" style="262"/>
  </cols>
  <sheetData>
    <row r="1" spans="1:59" x14ac:dyDescent="0.2">
      <c r="BC1" s="268" t="s">
        <v>278</v>
      </c>
    </row>
    <row r="2" spans="1:59" x14ac:dyDescent="0.2">
      <c r="BC2" s="268" t="s">
        <v>279</v>
      </c>
    </row>
    <row r="3" spans="1:59" ht="63.75" customHeight="1" x14ac:dyDescent="0.2">
      <c r="A3" s="338" t="s">
        <v>281</v>
      </c>
      <c r="B3" s="338"/>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c r="AG3" s="338"/>
      <c r="AH3" s="338"/>
      <c r="AI3" s="338"/>
      <c r="AJ3" s="338"/>
      <c r="AK3" s="338"/>
      <c r="AL3" s="338"/>
      <c r="AM3" s="338"/>
      <c r="AN3" s="338"/>
      <c r="AO3" s="338"/>
      <c r="AP3" s="338"/>
      <c r="AQ3" s="338"/>
      <c r="AR3" s="338"/>
      <c r="AS3" s="338"/>
      <c r="AT3" s="338"/>
      <c r="AU3" s="338"/>
      <c r="AV3" s="338"/>
      <c r="AW3" s="338"/>
      <c r="AX3" s="338"/>
      <c r="AY3" s="338"/>
      <c r="AZ3" s="338"/>
      <c r="BA3" s="338"/>
      <c r="BB3" s="338"/>
      <c r="BC3" s="338"/>
    </row>
    <row r="4" spans="1:59" x14ac:dyDescent="0.2">
      <c r="AT4" s="264"/>
    </row>
    <row r="5" spans="1:59" s="308" customFormat="1" ht="77.25" customHeight="1" x14ac:dyDescent="0.25">
      <c r="A5" s="339" t="s">
        <v>0</v>
      </c>
      <c r="B5" s="339"/>
      <c r="C5" s="316" t="s">
        <v>37</v>
      </c>
      <c r="D5" s="316" t="s">
        <v>2</v>
      </c>
      <c r="E5" s="316"/>
      <c r="F5" s="316"/>
      <c r="G5" s="316"/>
      <c r="H5" s="316"/>
      <c r="I5" s="316"/>
      <c r="J5" s="316"/>
      <c r="K5" s="316"/>
      <c r="L5" s="316"/>
      <c r="M5" s="316"/>
      <c r="N5" s="316"/>
      <c r="O5" s="316"/>
      <c r="P5" s="316"/>
      <c r="Q5" s="316"/>
      <c r="R5" s="316"/>
      <c r="S5" s="316"/>
      <c r="T5" s="316"/>
      <c r="U5" s="316"/>
      <c r="V5" s="316"/>
      <c r="W5" s="316"/>
      <c r="X5" s="316" t="s">
        <v>146</v>
      </c>
      <c r="Y5" s="316"/>
      <c r="Z5" s="316"/>
      <c r="AA5" s="316"/>
      <c r="AB5" s="316"/>
      <c r="AC5" s="316"/>
      <c r="AD5" s="316"/>
      <c r="AE5" s="316"/>
      <c r="AF5" s="330" t="s">
        <v>268</v>
      </c>
      <c r="AG5" s="331"/>
      <c r="AH5" s="331"/>
      <c r="AI5" s="332"/>
      <c r="AJ5" s="330" t="s">
        <v>151</v>
      </c>
      <c r="AK5" s="331"/>
      <c r="AL5" s="331"/>
      <c r="AM5" s="332"/>
      <c r="AN5" s="316" t="s">
        <v>3</v>
      </c>
      <c r="AO5" s="316"/>
      <c r="AP5" s="316"/>
      <c r="AQ5" s="316"/>
      <c r="AR5" s="320" t="s">
        <v>257</v>
      </c>
      <c r="AS5" s="321"/>
      <c r="AT5" s="320" t="s">
        <v>258</v>
      </c>
      <c r="AU5" s="321"/>
      <c r="AV5" s="335" t="s">
        <v>270</v>
      </c>
      <c r="AW5" s="335"/>
      <c r="AX5" s="336" t="s">
        <v>137</v>
      </c>
      <c r="AY5" s="336"/>
      <c r="AZ5" s="337" t="s">
        <v>159</v>
      </c>
      <c r="BA5" s="337"/>
      <c r="BB5" s="337"/>
      <c r="BC5" s="313" t="s">
        <v>277</v>
      </c>
      <c r="BD5" s="313" t="s">
        <v>262</v>
      </c>
      <c r="BE5" s="313" t="s">
        <v>164</v>
      </c>
      <c r="BF5" s="316" t="s">
        <v>145</v>
      </c>
      <c r="BG5" s="316"/>
    </row>
    <row r="6" spans="1:59" s="308" customFormat="1" ht="29.25" customHeight="1" x14ac:dyDescent="0.25">
      <c r="A6" s="339"/>
      <c r="B6" s="339"/>
      <c r="C6" s="316"/>
      <c r="D6" s="316" t="s">
        <v>4</v>
      </c>
      <c r="E6" s="316"/>
      <c r="F6" s="316"/>
      <c r="G6" s="316"/>
      <c r="H6" s="316" t="s">
        <v>5</v>
      </c>
      <c r="I6" s="316"/>
      <c r="J6" s="316"/>
      <c r="K6" s="316"/>
      <c r="L6" s="316" t="s">
        <v>6</v>
      </c>
      <c r="M6" s="316"/>
      <c r="N6" s="316"/>
      <c r="O6" s="316"/>
      <c r="P6" s="316" t="s">
        <v>7</v>
      </c>
      <c r="Q6" s="316"/>
      <c r="R6" s="316"/>
      <c r="S6" s="316"/>
      <c r="T6" s="316" t="s">
        <v>8</v>
      </c>
      <c r="U6" s="316"/>
      <c r="V6" s="316"/>
      <c r="W6" s="316"/>
      <c r="X6" s="316" t="s">
        <v>6</v>
      </c>
      <c r="Y6" s="316"/>
      <c r="Z6" s="316"/>
      <c r="AA6" s="316"/>
      <c r="AB6" s="316" t="s">
        <v>7</v>
      </c>
      <c r="AC6" s="316"/>
      <c r="AD6" s="316"/>
      <c r="AE6" s="316"/>
      <c r="AF6" s="333" t="s">
        <v>7</v>
      </c>
      <c r="AG6" s="334"/>
      <c r="AH6" s="333" t="s">
        <v>7</v>
      </c>
      <c r="AI6" s="334"/>
      <c r="AJ6" s="333" t="s">
        <v>6</v>
      </c>
      <c r="AK6" s="334"/>
      <c r="AL6" s="333" t="s">
        <v>7</v>
      </c>
      <c r="AM6" s="334"/>
      <c r="AN6" s="316"/>
      <c r="AO6" s="316"/>
      <c r="AP6" s="316"/>
      <c r="AQ6" s="316"/>
      <c r="AR6" s="322"/>
      <c r="AS6" s="323"/>
      <c r="AT6" s="322"/>
      <c r="AU6" s="323"/>
      <c r="AV6" s="335"/>
      <c r="AW6" s="335"/>
      <c r="AX6" s="336"/>
      <c r="AY6" s="336"/>
      <c r="AZ6" s="337"/>
      <c r="BA6" s="337"/>
      <c r="BB6" s="337"/>
      <c r="BC6" s="314"/>
      <c r="BD6" s="314"/>
      <c r="BE6" s="314"/>
      <c r="BF6" s="317" t="s">
        <v>148</v>
      </c>
      <c r="BG6" s="318" t="s">
        <v>149</v>
      </c>
    </row>
    <row r="7" spans="1:59" s="308" customFormat="1" ht="11.25" customHeight="1" x14ac:dyDescent="0.25">
      <c r="A7" s="339"/>
      <c r="B7" s="339"/>
      <c r="C7" s="316"/>
      <c r="D7" s="316" t="s">
        <v>9</v>
      </c>
      <c r="E7" s="316"/>
      <c r="F7" s="316"/>
      <c r="G7" s="316"/>
      <c r="H7" s="316" t="s">
        <v>43</v>
      </c>
      <c r="I7" s="316"/>
      <c r="J7" s="316"/>
      <c r="K7" s="316"/>
      <c r="L7" s="316" t="s">
        <v>42</v>
      </c>
      <c r="M7" s="316"/>
      <c r="N7" s="316"/>
      <c r="O7" s="316"/>
      <c r="P7" s="316" t="s">
        <v>11</v>
      </c>
      <c r="Q7" s="316"/>
      <c r="R7" s="316"/>
      <c r="S7" s="316"/>
      <c r="T7" s="316" t="s">
        <v>12</v>
      </c>
      <c r="U7" s="316"/>
      <c r="V7" s="316"/>
      <c r="W7" s="316"/>
      <c r="X7" s="316" t="s">
        <v>10</v>
      </c>
      <c r="Y7" s="316"/>
      <c r="Z7" s="316"/>
      <c r="AA7" s="316"/>
      <c r="AB7" s="316" t="s">
        <v>147</v>
      </c>
      <c r="AC7" s="316"/>
      <c r="AD7" s="316"/>
      <c r="AE7" s="316"/>
      <c r="AF7" s="316" t="s">
        <v>147</v>
      </c>
      <c r="AG7" s="316"/>
      <c r="AH7" s="316"/>
      <c r="AI7" s="316"/>
      <c r="AJ7" s="330" t="s">
        <v>271</v>
      </c>
      <c r="AK7" s="332"/>
      <c r="AL7" s="330" t="s">
        <v>147</v>
      </c>
      <c r="AM7" s="332"/>
      <c r="AN7" s="316"/>
      <c r="AO7" s="316"/>
      <c r="AP7" s="316"/>
      <c r="AQ7" s="316"/>
      <c r="AR7" s="324"/>
      <c r="AS7" s="325"/>
      <c r="AT7" s="324"/>
      <c r="AU7" s="325"/>
      <c r="AV7" s="335"/>
      <c r="AW7" s="335"/>
      <c r="AX7" s="336"/>
      <c r="AY7" s="336"/>
      <c r="AZ7" s="319" t="s">
        <v>139</v>
      </c>
      <c r="BA7" s="319" t="s">
        <v>140</v>
      </c>
      <c r="BB7" s="329" t="s">
        <v>3</v>
      </c>
      <c r="BC7" s="314"/>
      <c r="BD7" s="314"/>
      <c r="BE7" s="314"/>
      <c r="BF7" s="317"/>
      <c r="BG7" s="318"/>
    </row>
    <row r="8" spans="1:59" s="308" customFormat="1" ht="15.75" x14ac:dyDescent="0.25">
      <c r="A8" s="339"/>
      <c r="B8" s="339"/>
      <c r="C8" s="316"/>
      <c r="D8" s="316" t="s">
        <v>13</v>
      </c>
      <c r="E8" s="316"/>
      <c r="F8" s="316" t="s">
        <v>14</v>
      </c>
      <c r="G8" s="316"/>
      <c r="H8" s="316" t="s">
        <v>13</v>
      </c>
      <c r="I8" s="316"/>
      <c r="J8" s="316" t="s">
        <v>14</v>
      </c>
      <c r="K8" s="316"/>
      <c r="L8" s="316" t="s">
        <v>13</v>
      </c>
      <c r="M8" s="316"/>
      <c r="N8" s="316" t="s">
        <v>14</v>
      </c>
      <c r="O8" s="316"/>
      <c r="P8" s="316" t="s">
        <v>13</v>
      </c>
      <c r="Q8" s="316"/>
      <c r="R8" s="316" t="s">
        <v>14</v>
      </c>
      <c r="S8" s="316"/>
      <c r="T8" s="316" t="s">
        <v>13</v>
      </c>
      <c r="U8" s="316"/>
      <c r="V8" s="316" t="s">
        <v>14</v>
      </c>
      <c r="W8" s="316"/>
      <c r="X8" s="316" t="s">
        <v>13</v>
      </c>
      <c r="Y8" s="316"/>
      <c r="Z8" s="316" t="s">
        <v>14</v>
      </c>
      <c r="AA8" s="316"/>
      <c r="AB8" s="316" t="s">
        <v>13</v>
      </c>
      <c r="AC8" s="316"/>
      <c r="AD8" s="316" t="s">
        <v>14</v>
      </c>
      <c r="AE8" s="316"/>
      <c r="AF8" s="316" t="s">
        <v>13</v>
      </c>
      <c r="AG8" s="316"/>
      <c r="AH8" s="316" t="s">
        <v>14</v>
      </c>
      <c r="AI8" s="316"/>
      <c r="AJ8" s="316" t="s">
        <v>14</v>
      </c>
      <c r="AK8" s="316"/>
      <c r="AL8" s="316" t="s">
        <v>14</v>
      </c>
      <c r="AM8" s="316"/>
      <c r="AN8" s="316" t="s">
        <v>13</v>
      </c>
      <c r="AO8" s="316"/>
      <c r="AP8" s="316" t="s">
        <v>14</v>
      </c>
      <c r="AQ8" s="316"/>
      <c r="AR8" s="326">
        <v>2023</v>
      </c>
      <c r="AS8" s="326">
        <v>2024</v>
      </c>
      <c r="AT8" s="326" t="s">
        <v>259</v>
      </c>
      <c r="AU8" s="326" t="s">
        <v>265</v>
      </c>
      <c r="AV8" s="335"/>
      <c r="AW8" s="335"/>
      <c r="AX8" s="336"/>
      <c r="AY8" s="336"/>
      <c r="AZ8" s="319"/>
      <c r="BA8" s="319"/>
      <c r="BB8" s="329"/>
      <c r="BC8" s="314"/>
      <c r="BD8" s="314"/>
      <c r="BE8" s="314"/>
      <c r="BF8" s="317"/>
      <c r="BG8" s="318"/>
    </row>
    <row r="9" spans="1:59" s="271" customFormat="1" ht="15" hidden="1" customHeight="1" x14ac:dyDescent="0.2">
      <c r="A9" s="339"/>
      <c r="B9" s="309"/>
      <c r="C9" s="316"/>
      <c r="D9" s="273">
        <v>19</v>
      </c>
      <c r="E9" s="273">
        <v>23</v>
      </c>
      <c r="F9" s="273">
        <v>19</v>
      </c>
      <c r="G9" s="273">
        <v>23</v>
      </c>
      <c r="H9" s="273">
        <v>19</v>
      </c>
      <c r="I9" s="273">
        <v>23</v>
      </c>
      <c r="J9" s="273">
        <v>19</v>
      </c>
      <c r="K9" s="273">
        <v>23</v>
      </c>
      <c r="L9" s="273">
        <v>19</v>
      </c>
      <c r="M9" s="273">
        <v>23</v>
      </c>
      <c r="N9" s="273">
        <v>15</v>
      </c>
      <c r="O9" s="273">
        <v>20</v>
      </c>
      <c r="P9" s="273">
        <v>15</v>
      </c>
      <c r="Q9" s="273">
        <v>20</v>
      </c>
      <c r="R9" s="273">
        <v>15</v>
      </c>
      <c r="S9" s="273">
        <v>20</v>
      </c>
      <c r="T9" s="273">
        <v>15</v>
      </c>
      <c r="U9" s="273">
        <v>20</v>
      </c>
      <c r="V9" s="273">
        <v>15</v>
      </c>
      <c r="W9" s="273">
        <v>20</v>
      </c>
      <c r="X9" s="273">
        <v>19</v>
      </c>
      <c r="Y9" s="273">
        <v>23</v>
      </c>
      <c r="Z9" s="273">
        <v>19</v>
      </c>
      <c r="AA9" s="273">
        <v>23</v>
      </c>
      <c r="AB9" s="273">
        <v>19</v>
      </c>
      <c r="AC9" s="273">
        <v>23</v>
      </c>
      <c r="AD9" s="273">
        <v>19</v>
      </c>
      <c r="AE9" s="273">
        <v>23</v>
      </c>
      <c r="AF9" s="273">
        <v>19</v>
      </c>
      <c r="AG9" s="273">
        <v>23</v>
      </c>
      <c r="AH9" s="273">
        <v>19</v>
      </c>
      <c r="AI9" s="273">
        <v>23</v>
      </c>
      <c r="AJ9" s="273">
        <v>19</v>
      </c>
      <c r="AK9" s="273">
        <v>23</v>
      </c>
      <c r="AL9" s="273">
        <v>19</v>
      </c>
      <c r="AM9" s="273">
        <v>23</v>
      </c>
      <c r="AN9" s="273">
        <v>15</v>
      </c>
      <c r="AO9" s="273">
        <v>20</v>
      </c>
      <c r="AP9" s="273">
        <v>15</v>
      </c>
      <c r="AQ9" s="273">
        <v>20</v>
      </c>
      <c r="AR9" s="327"/>
      <c r="AS9" s="327"/>
      <c r="AT9" s="327"/>
      <c r="AU9" s="327"/>
      <c r="AV9" s="273">
        <v>15</v>
      </c>
      <c r="AW9" s="273">
        <v>20</v>
      </c>
      <c r="AX9" s="250"/>
      <c r="AY9" s="250"/>
      <c r="AZ9" s="319"/>
      <c r="BA9" s="319"/>
      <c r="BB9" s="329"/>
      <c r="BC9" s="314"/>
      <c r="BD9" s="314"/>
      <c r="BE9" s="314"/>
      <c r="BF9" s="317"/>
      <c r="BG9" s="318"/>
    </row>
    <row r="10" spans="1:59" s="278" customFormat="1" ht="22.5" customHeight="1" x14ac:dyDescent="0.2">
      <c r="A10" s="274"/>
      <c r="B10" s="274"/>
      <c r="C10" s="275"/>
      <c r="D10" s="261" t="s">
        <v>15</v>
      </c>
      <c r="E10" s="261" t="s">
        <v>1</v>
      </c>
      <c r="F10" s="261" t="s">
        <v>15</v>
      </c>
      <c r="G10" s="261" t="s">
        <v>1</v>
      </c>
      <c r="H10" s="261" t="s">
        <v>15</v>
      </c>
      <c r="I10" s="261" t="s">
        <v>1</v>
      </c>
      <c r="J10" s="261" t="s">
        <v>15</v>
      </c>
      <c r="K10" s="261" t="s">
        <v>1</v>
      </c>
      <c r="L10" s="261" t="s">
        <v>15</v>
      </c>
      <c r="M10" s="261" t="s">
        <v>1</v>
      </c>
      <c r="N10" s="261" t="s">
        <v>15</v>
      </c>
      <c r="O10" s="261" t="s">
        <v>1</v>
      </c>
      <c r="P10" s="261" t="s">
        <v>15</v>
      </c>
      <c r="Q10" s="261" t="s">
        <v>1</v>
      </c>
      <c r="R10" s="261" t="s">
        <v>15</v>
      </c>
      <c r="S10" s="261" t="s">
        <v>1</v>
      </c>
      <c r="T10" s="261" t="s">
        <v>15</v>
      </c>
      <c r="U10" s="261" t="s">
        <v>1</v>
      </c>
      <c r="V10" s="261" t="s">
        <v>15</v>
      </c>
      <c r="W10" s="261" t="s">
        <v>1</v>
      </c>
      <c r="X10" s="261" t="s">
        <v>15</v>
      </c>
      <c r="Y10" s="261" t="s">
        <v>1</v>
      </c>
      <c r="Z10" s="261" t="s">
        <v>15</v>
      </c>
      <c r="AA10" s="261" t="s">
        <v>1</v>
      </c>
      <c r="AB10" s="261" t="s">
        <v>15</v>
      </c>
      <c r="AC10" s="261" t="s">
        <v>1</v>
      </c>
      <c r="AD10" s="261" t="s">
        <v>15</v>
      </c>
      <c r="AE10" s="261" t="s">
        <v>1</v>
      </c>
      <c r="AF10" s="261" t="s">
        <v>15</v>
      </c>
      <c r="AG10" s="261" t="s">
        <v>1</v>
      </c>
      <c r="AH10" s="261" t="s">
        <v>15</v>
      </c>
      <c r="AI10" s="261" t="s">
        <v>1</v>
      </c>
      <c r="AJ10" s="261" t="s">
        <v>15</v>
      </c>
      <c r="AK10" s="261" t="s">
        <v>1</v>
      </c>
      <c r="AL10" s="261" t="s">
        <v>15</v>
      </c>
      <c r="AM10" s="261" t="s">
        <v>1</v>
      </c>
      <c r="AN10" s="261" t="s">
        <v>15</v>
      </c>
      <c r="AO10" s="261" t="s">
        <v>1</v>
      </c>
      <c r="AP10" s="261" t="s">
        <v>15</v>
      </c>
      <c r="AQ10" s="261" t="s">
        <v>1</v>
      </c>
      <c r="AR10" s="328"/>
      <c r="AS10" s="328"/>
      <c r="AT10" s="328"/>
      <c r="AU10" s="328"/>
      <c r="AV10" s="261" t="s">
        <v>15</v>
      </c>
      <c r="AW10" s="261" t="s">
        <v>1</v>
      </c>
      <c r="AX10" s="276" t="s">
        <v>138</v>
      </c>
      <c r="AY10" s="277" t="s">
        <v>1</v>
      </c>
      <c r="AZ10" s="319"/>
      <c r="BA10" s="319"/>
      <c r="BB10" s="329"/>
      <c r="BC10" s="315"/>
      <c r="BD10" s="315"/>
      <c r="BE10" s="315"/>
      <c r="BF10" s="317"/>
      <c r="BG10" s="318"/>
    </row>
    <row r="11" spans="1:59" s="286" customFormat="1" ht="13.9" customHeight="1" x14ac:dyDescent="0.2">
      <c r="A11" s="279">
        <v>3</v>
      </c>
      <c r="B11" s="279"/>
      <c r="C11" s="280"/>
      <c r="D11" s="281"/>
      <c r="E11" s="282">
        <v>73493</v>
      </c>
      <c r="F11" s="281"/>
      <c r="G11" s="282">
        <v>69614</v>
      </c>
      <c r="H11" s="281"/>
      <c r="I11" s="282">
        <v>128519</v>
      </c>
      <c r="J11" s="281"/>
      <c r="K11" s="282">
        <v>115071</v>
      </c>
      <c r="L11" s="282"/>
      <c r="M11" s="282">
        <v>150530</v>
      </c>
      <c r="N11" s="282"/>
      <c r="O11" s="282">
        <v>133253</v>
      </c>
      <c r="P11" s="282"/>
      <c r="Q11" s="282">
        <v>172540</v>
      </c>
      <c r="R11" s="282"/>
      <c r="S11" s="282">
        <v>151436</v>
      </c>
      <c r="T11" s="282"/>
      <c r="U11" s="282">
        <v>211130</v>
      </c>
      <c r="V11" s="282"/>
      <c r="W11" s="282">
        <v>183314</v>
      </c>
      <c r="X11" s="282"/>
      <c r="Y11" s="282">
        <v>826391</v>
      </c>
      <c r="Z11" s="282"/>
      <c r="AA11" s="282">
        <v>513114</v>
      </c>
      <c r="AB11" s="282"/>
      <c r="AC11" s="282">
        <v>915362</v>
      </c>
      <c r="AD11" s="282"/>
      <c r="AE11" s="282">
        <v>566496</v>
      </c>
      <c r="AF11" s="282"/>
      <c r="AG11" s="282">
        <v>406606</v>
      </c>
      <c r="AH11" s="282"/>
      <c r="AI11" s="282">
        <v>421511</v>
      </c>
      <c r="AJ11" s="282"/>
      <c r="AK11" s="282">
        <v>709786</v>
      </c>
      <c r="AL11" s="282"/>
      <c r="AM11" s="282">
        <v>763168</v>
      </c>
      <c r="AN11" s="283"/>
      <c r="AO11" s="283"/>
      <c r="AP11" s="283"/>
      <c r="AQ11" s="280"/>
      <c r="AR11" s="280"/>
      <c r="AS11" s="280"/>
      <c r="AT11" s="280"/>
      <c r="AU11" s="280"/>
      <c r="AV11" s="280"/>
      <c r="AW11" s="280"/>
      <c r="AX11" s="280"/>
      <c r="AY11" s="247"/>
      <c r="AZ11" s="280"/>
      <c r="BA11" s="280"/>
      <c r="BB11" s="284"/>
      <c r="BC11" s="284"/>
      <c r="BD11" s="284"/>
      <c r="BE11" s="280"/>
      <c r="BF11" s="280"/>
      <c r="BG11" s="285"/>
    </row>
    <row r="12" spans="1:59" s="271" customFormat="1" ht="22.5" outlineLevel="2" x14ac:dyDescent="0.2">
      <c r="A12" s="272">
        <v>1</v>
      </c>
      <c r="B12" s="272" t="s">
        <v>124</v>
      </c>
      <c r="C12" s="243" t="s">
        <v>29</v>
      </c>
      <c r="D12" s="244"/>
      <c r="E12" s="244">
        <v>0</v>
      </c>
      <c r="F12" s="244"/>
      <c r="G12" s="244">
        <v>0</v>
      </c>
      <c r="H12" s="244"/>
      <c r="I12" s="244">
        <v>0</v>
      </c>
      <c r="J12" s="244"/>
      <c r="K12" s="244">
        <v>0</v>
      </c>
      <c r="L12" s="244">
        <v>209</v>
      </c>
      <c r="M12" s="244">
        <v>31460770</v>
      </c>
      <c r="N12" s="244">
        <v>87</v>
      </c>
      <c r="O12" s="244">
        <v>11593011</v>
      </c>
      <c r="P12" s="244"/>
      <c r="Q12" s="244">
        <v>0</v>
      </c>
      <c r="R12" s="244"/>
      <c r="S12" s="244">
        <v>0</v>
      </c>
      <c r="T12" s="244"/>
      <c r="U12" s="244">
        <v>0</v>
      </c>
      <c r="V12" s="244"/>
      <c r="W12" s="244">
        <v>0</v>
      </c>
      <c r="X12" s="244"/>
      <c r="Y12" s="244">
        <v>0</v>
      </c>
      <c r="Z12" s="244"/>
      <c r="AA12" s="244">
        <v>0</v>
      </c>
      <c r="AB12" s="244"/>
      <c r="AC12" s="244">
        <v>0</v>
      </c>
      <c r="AD12" s="244"/>
      <c r="AE12" s="244">
        <v>0</v>
      </c>
      <c r="AF12" s="244"/>
      <c r="AG12" s="244">
        <v>0</v>
      </c>
      <c r="AH12" s="244"/>
      <c r="AI12" s="244">
        <v>0</v>
      </c>
      <c r="AJ12" s="244"/>
      <c r="AK12" s="244">
        <v>0</v>
      </c>
      <c r="AL12" s="244"/>
      <c r="AM12" s="244">
        <v>0</v>
      </c>
      <c r="AN12" s="245">
        <v>209</v>
      </c>
      <c r="AO12" s="245">
        <v>31460770</v>
      </c>
      <c r="AP12" s="245">
        <v>87</v>
      </c>
      <c r="AQ12" s="245">
        <v>11593011</v>
      </c>
      <c r="AR12" s="249"/>
      <c r="AS12" s="249"/>
      <c r="AT12" s="287" t="e">
        <v>#DIV/0!</v>
      </c>
      <c r="AU12" s="287" t="e">
        <v>#DIV/0!</v>
      </c>
      <c r="AV12" s="245">
        <v>296</v>
      </c>
      <c r="AW12" s="245">
        <v>43053800</v>
      </c>
      <c r="AX12" s="246"/>
      <c r="AY12" s="247"/>
      <c r="AZ12" s="247"/>
      <c r="BA12" s="247"/>
      <c r="BB12" s="248"/>
      <c r="BC12" s="248"/>
      <c r="BD12" s="248"/>
      <c r="BE12" s="249"/>
      <c r="BF12" s="249"/>
      <c r="BG12" s="250"/>
    </row>
    <row r="13" spans="1:59" s="271" customFormat="1" ht="22.5" outlineLevel="2" x14ac:dyDescent="0.2">
      <c r="A13" s="272">
        <v>2</v>
      </c>
      <c r="B13" s="272" t="s">
        <v>124</v>
      </c>
      <c r="C13" s="243" t="s">
        <v>27</v>
      </c>
      <c r="D13" s="244"/>
      <c r="E13" s="244">
        <v>0</v>
      </c>
      <c r="F13" s="244"/>
      <c r="G13" s="244">
        <v>0</v>
      </c>
      <c r="H13" s="244"/>
      <c r="I13" s="244">
        <v>0</v>
      </c>
      <c r="J13" s="244"/>
      <c r="K13" s="244">
        <v>0</v>
      </c>
      <c r="L13" s="244"/>
      <c r="M13" s="244">
        <v>0</v>
      </c>
      <c r="N13" s="244"/>
      <c r="O13" s="244">
        <v>0</v>
      </c>
      <c r="P13" s="244">
        <v>22</v>
      </c>
      <c r="Q13" s="244">
        <v>3795880</v>
      </c>
      <c r="R13" s="244">
        <v>108</v>
      </c>
      <c r="S13" s="244">
        <v>16355088</v>
      </c>
      <c r="T13" s="244"/>
      <c r="U13" s="244">
        <v>0</v>
      </c>
      <c r="V13" s="244"/>
      <c r="W13" s="244">
        <v>0</v>
      </c>
      <c r="X13" s="244"/>
      <c r="Y13" s="244">
        <v>0</v>
      </c>
      <c r="Z13" s="244"/>
      <c r="AA13" s="244">
        <v>0</v>
      </c>
      <c r="AB13" s="244"/>
      <c r="AC13" s="244">
        <v>0</v>
      </c>
      <c r="AD13" s="244"/>
      <c r="AE13" s="244">
        <v>0</v>
      </c>
      <c r="AF13" s="244"/>
      <c r="AG13" s="244">
        <v>0</v>
      </c>
      <c r="AH13" s="244"/>
      <c r="AI13" s="244">
        <v>0</v>
      </c>
      <c r="AJ13" s="244"/>
      <c r="AK13" s="244">
        <v>0</v>
      </c>
      <c r="AL13" s="244"/>
      <c r="AM13" s="244">
        <v>0</v>
      </c>
      <c r="AN13" s="245">
        <v>22</v>
      </c>
      <c r="AO13" s="245">
        <v>3795880</v>
      </c>
      <c r="AP13" s="245">
        <v>108</v>
      </c>
      <c r="AQ13" s="245">
        <v>16355088</v>
      </c>
      <c r="AR13" s="249"/>
      <c r="AS13" s="249"/>
      <c r="AT13" s="287" t="e">
        <v>#DIV/0!</v>
      </c>
      <c r="AU13" s="287" t="e">
        <v>#DIV/0!</v>
      </c>
      <c r="AV13" s="245">
        <v>130</v>
      </c>
      <c r="AW13" s="245">
        <v>20151000</v>
      </c>
      <c r="AX13" s="246"/>
      <c r="AY13" s="247"/>
      <c r="AZ13" s="247"/>
      <c r="BA13" s="247"/>
      <c r="BB13" s="248"/>
      <c r="BC13" s="248"/>
      <c r="BD13" s="248"/>
      <c r="BE13" s="249"/>
      <c r="BF13" s="249"/>
      <c r="BG13" s="250"/>
    </row>
    <row r="14" spans="1:59" s="271" customFormat="1" ht="17.25" customHeight="1" outlineLevel="2" x14ac:dyDescent="0.2">
      <c r="A14" s="272">
        <v>3</v>
      </c>
      <c r="B14" s="272" t="s">
        <v>124</v>
      </c>
      <c r="C14" s="243" t="s">
        <v>30</v>
      </c>
      <c r="D14" s="244"/>
      <c r="E14" s="244">
        <v>0</v>
      </c>
      <c r="F14" s="244"/>
      <c r="G14" s="244">
        <v>0</v>
      </c>
      <c r="H14" s="244"/>
      <c r="I14" s="244">
        <v>0</v>
      </c>
      <c r="J14" s="244"/>
      <c r="K14" s="244">
        <v>0</v>
      </c>
      <c r="L14" s="244"/>
      <c r="M14" s="244">
        <v>0</v>
      </c>
      <c r="N14" s="244"/>
      <c r="O14" s="244">
        <v>0</v>
      </c>
      <c r="P14" s="244"/>
      <c r="Q14" s="244">
        <v>0</v>
      </c>
      <c r="R14" s="244"/>
      <c r="S14" s="244">
        <v>0</v>
      </c>
      <c r="T14" s="244"/>
      <c r="U14" s="244">
        <v>0</v>
      </c>
      <c r="V14" s="244"/>
      <c r="W14" s="244">
        <v>0</v>
      </c>
      <c r="X14" s="244"/>
      <c r="Y14" s="244">
        <v>0</v>
      </c>
      <c r="Z14" s="244"/>
      <c r="AA14" s="244">
        <v>0</v>
      </c>
      <c r="AB14" s="244"/>
      <c r="AC14" s="244">
        <v>0</v>
      </c>
      <c r="AD14" s="244"/>
      <c r="AE14" s="244">
        <v>0</v>
      </c>
      <c r="AF14" s="244"/>
      <c r="AG14" s="244">
        <v>0</v>
      </c>
      <c r="AH14" s="244"/>
      <c r="AI14" s="244">
        <v>0</v>
      </c>
      <c r="AJ14" s="244"/>
      <c r="AK14" s="244">
        <v>0</v>
      </c>
      <c r="AL14" s="244"/>
      <c r="AM14" s="244">
        <v>0</v>
      </c>
      <c r="AN14" s="245">
        <v>0</v>
      </c>
      <c r="AO14" s="245">
        <v>0</v>
      </c>
      <c r="AP14" s="245">
        <v>0</v>
      </c>
      <c r="AQ14" s="245">
        <v>0</v>
      </c>
      <c r="AR14" s="249"/>
      <c r="AS14" s="249"/>
      <c r="AT14" s="287" t="e">
        <v>#DIV/0!</v>
      </c>
      <c r="AU14" s="287" t="e">
        <v>#DIV/0!</v>
      </c>
      <c r="AV14" s="245">
        <v>0</v>
      </c>
      <c r="AW14" s="245">
        <v>0</v>
      </c>
      <c r="AX14" s="246"/>
      <c r="AY14" s="247"/>
      <c r="AZ14" s="247"/>
      <c r="BA14" s="247"/>
      <c r="BB14" s="248"/>
      <c r="BC14" s="248"/>
      <c r="BD14" s="248"/>
      <c r="BE14" s="249"/>
      <c r="BF14" s="249"/>
      <c r="BG14" s="250"/>
    </row>
    <row r="15" spans="1:59" s="271" customFormat="1" ht="16.5" customHeight="1" outlineLevel="2" x14ac:dyDescent="0.2">
      <c r="A15" s="272">
        <v>4</v>
      </c>
      <c r="B15" s="272" t="s">
        <v>124</v>
      </c>
      <c r="C15" s="243" t="s">
        <v>38</v>
      </c>
      <c r="D15" s="244"/>
      <c r="E15" s="244">
        <v>0</v>
      </c>
      <c r="F15" s="244"/>
      <c r="G15" s="244">
        <v>0</v>
      </c>
      <c r="H15" s="244"/>
      <c r="I15" s="244">
        <v>0</v>
      </c>
      <c r="J15" s="244"/>
      <c r="K15" s="244">
        <v>0</v>
      </c>
      <c r="L15" s="244"/>
      <c r="M15" s="244">
        <v>0</v>
      </c>
      <c r="N15" s="244"/>
      <c r="O15" s="244">
        <v>0</v>
      </c>
      <c r="P15" s="244">
        <v>950</v>
      </c>
      <c r="Q15" s="244">
        <v>163913000</v>
      </c>
      <c r="R15" s="244">
        <v>600</v>
      </c>
      <c r="S15" s="244">
        <v>90861600</v>
      </c>
      <c r="T15" s="244"/>
      <c r="U15" s="244">
        <v>0</v>
      </c>
      <c r="V15" s="244"/>
      <c r="W15" s="244">
        <v>0</v>
      </c>
      <c r="X15" s="244"/>
      <c r="Y15" s="244">
        <v>0</v>
      </c>
      <c r="Z15" s="244"/>
      <c r="AA15" s="244">
        <v>0</v>
      </c>
      <c r="AB15" s="244"/>
      <c r="AC15" s="244">
        <v>0</v>
      </c>
      <c r="AD15" s="244"/>
      <c r="AE15" s="244">
        <v>0</v>
      </c>
      <c r="AF15" s="244"/>
      <c r="AG15" s="244">
        <v>0</v>
      </c>
      <c r="AH15" s="244"/>
      <c r="AI15" s="244">
        <v>0</v>
      </c>
      <c r="AJ15" s="244"/>
      <c r="AK15" s="244">
        <v>0</v>
      </c>
      <c r="AL15" s="244"/>
      <c r="AM15" s="244">
        <v>0</v>
      </c>
      <c r="AN15" s="245">
        <v>950</v>
      </c>
      <c r="AO15" s="245">
        <v>163913000</v>
      </c>
      <c r="AP15" s="245">
        <v>600</v>
      </c>
      <c r="AQ15" s="245">
        <v>90861600</v>
      </c>
      <c r="AR15" s="249"/>
      <c r="AS15" s="249"/>
      <c r="AT15" s="287" t="e">
        <v>#DIV/0!</v>
      </c>
      <c r="AU15" s="287" t="e">
        <v>#DIV/0!</v>
      </c>
      <c r="AV15" s="245">
        <v>1550</v>
      </c>
      <c r="AW15" s="245">
        <v>254774600</v>
      </c>
      <c r="AX15" s="246"/>
      <c r="AY15" s="247"/>
      <c r="AZ15" s="247"/>
      <c r="BA15" s="247"/>
      <c r="BB15" s="248"/>
      <c r="BC15" s="248"/>
      <c r="BD15" s="248"/>
      <c r="BE15" s="249"/>
      <c r="BF15" s="249"/>
      <c r="BG15" s="250"/>
    </row>
    <row r="16" spans="1:59" s="271" customFormat="1" ht="11.25" outlineLevel="2" x14ac:dyDescent="0.2">
      <c r="A16" s="272">
        <v>5</v>
      </c>
      <c r="B16" s="272" t="s">
        <v>124</v>
      </c>
      <c r="C16" s="243" t="s">
        <v>152</v>
      </c>
      <c r="D16" s="244"/>
      <c r="E16" s="244">
        <v>0</v>
      </c>
      <c r="F16" s="244"/>
      <c r="G16" s="244">
        <v>0</v>
      </c>
      <c r="H16" s="244"/>
      <c r="I16" s="244">
        <v>0</v>
      </c>
      <c r="J16" s="244"/>
      <c r="K16" s="244">
        <v>0</v>
      </c>
      <c r="L16" s="244">
        <v>0</v>
      </c>
      <c r="M16" s="244">
        <v>0</v>
      </c>
      <c r="N16" s="244">
        <v>0</v>
      </c>
      <c r="O16" s="244">
        <v>0</v>
      </c>
      <c r="P16" s="244">
        <v>211</v>
      </c>
      <c r="Q16" s="244">
        <v>36405940</v>
      </c>
      <c r="R16" s="244">
        <v>167</v>
      </c>
      <c r="S16" s="244">
        <v>25289812</v>
      </c>
      <c r="T16" s="244"/>
      <c r="U16" s="244">
        <v>0</v>
      </c>
      <c r="V16" s="244"/>
      <c r="W16" s="244">
        <v>0</v>
      </c>
      <c r="X16" s="244"/>
      <c r="Y16" s="244">
        <v>0</v>
      </c>
      <c r="Z16" s="244"/>
      <c r="AA16" s="244">
        <v>0</v>
      </c>
      <c r="AB16" s="244"/>
      <c r="AC16" s="244">
        <v>0</v>
      </c>
      <c r="AD16" s="244">
        <v>52</v>
      </c>
      <c r="AE16" s="244">
        <v>29457792</v>
      </c>
      <c r="AF16" s="244"/>
      <c r="AG16" s="244">
        <v>0</v>
      </c>
      <c r="AH16" s="244"/>
      <c r="AI16" s="244">
        <v>0</v>
      </c>
      <c r="AJ16" s="244"/>
      <c r="AK16" s="244">
        <v>0</v>
      </c>
      <c r="AL16" s="244">
        <v>21</v>
      </c>
      <c r="AM16" s="244">
        <v>16026528</v>
      </c>
      <c r="AN16" s="245">
        <v>211</v>
      </c>
      <c r="AO16" s="245">
        <v>36405940</v>
      </c>
      <c r="AP16" s="245">
        <v>240</v>
      </c>
      <c r="AQ16" s="245">
        <v>70774132</v>
      </c>
      <c r="AR16" s="249"/>
      <c r="AS16" s="249"/>
      <c r="AT16" s="287" t="e">
        <v>#DIV/0!</v>
      </c>
      <c r="AU16" s="287" t="e">
        <v>#DIV/0!</v>
      </c>
      <c r="AV16" s="245">
        <v>451</v>
      </c>
      <c r="AW16" s="245">
        <v>107180100</v>
      </c>
      <c r="AX16" s="246"/>
      <c r="AY16" s="247"/>
      <c r="AZ16" s="247"/>
      <c r="BA16" s="247"/>
      <c r="BB16" s="248"/>
      <c r="BC16" s="248"/>
      <c r="BD16" s="248"/>
      <c r="BE16" s="249"/>
      <c r="BF16" s="249"/>
      <c r="BG16" s="250"/>
    </row>
    <row r="17" spans="1:59" s="271" customFormat="1" ht="11.25" outlineLevel="2" x14ac:dyDescent="0.2">
      <c r="A17" s="272">
        <v>6</v>
      </c>
      <c r="B17" s="272" t="s">
        <v>124</v>
      </c>
      <c r="C17" s="243" t="s">
        <v>121</v>
      </c>
      <c r="D17" s="244"/>
      <c r="E17" s="244">
        <v>0</v>
      </c>
      <c r="F17" s="244"/>
      <c r="G17" s="244">
        <v>0</v>
      </c>
      <c r="H17" s="244"/>
      <c r="I17" s="244">
        <v>0</v>
      </c>
      <c r="J17" s="244"/>
      <c r="K17" s="244">
        <v>0</v>
      </c>
      <c r="L17" s="244">
        <v>117</v>
      </c>
      <c r="M17" s="244">
        <v>17612010</v>
      </c>
      <c r="N17" s="244">
        <v>315</v>
      </c>
      <c r="O17" s="244">
        <v>41974695</v>
      </c>
      <c r="P17" s="244"/>
      <c r="Q17" s="244">
        <v>0</v>
      </c>
      <c r="R17" s="244"/>
      <c r="S17" s="244">
        <v>0</v>
      </c>
      <c r="T17" s="244"/>
      <c r="U17" s="244">
        <v>0</v>
      </c>
      <c r="V17" s="244"/>
      <c r="W17" s="244">
        <v>0</v>
      </c>
      <c r="X17" s="244"/>
      <c r="Y17" s="244">
        <v>0</v>
      </c>
      <c r="Z17" s="244"/>
      <c r="AA17" s="244">
        <v>0</v>
      </c>
      <c r="AB17" s="244"/>
      <c r="AC17" s="244">
        <v>0</v>
      </c>
      <c r="AD17" s="244"/>
      <c r="AE17" s="244">
        <v>0</v>
      </c>
      <c r="AF17" s="244"/>
      <c r="AG17" s="244">
        <v>0</v>
      </c>
      <c r="AH17" s="244"/>
      <c r="AI17" s="244">
        <v>0</v>
      </c>
      <c r="AJ17" s="244"/>
      <c r="AK17" s="244">
        <v>0</v>
      </c>
      <c r="AL17" s="244"/>
      <c r="AM17" s="244">
        <v>0</v>
      </c>
      <c r="AN17" s="245">
        <v>117</v>
      </c>
      <c r="AO17" s="245">
        <v>17612010</v>
      </c>
      <c r="AP17" s="245">
        <v>315</v>
      </c>
      <c r="AQ17" s="245">
        <v>41974695</v>
      </c>
      <c r="AR17" s="249"/>
      <c r="AS17" s="249"/>
      <c r="AT17" s="287" t="e">
        <v>#DIV/0!</v>
      </c>
      <c r="AU17" s="287" t="e">
        <v>#DIV/0!</v>
      </c>
      <c r="AV17" s="245">
        <v>432</v>
      </c>
      <c r="AW17" s="245">
        <v>59586700</v>
      </c>
      <c r="AX17" s="246"/>
      <c r="AY17" s="247"/>
      <c r="AZ17" s="247"/>
      <c r="BA17" s="247"/>
      <c r="BB17" s="248"/>
      <c r="BC17" s="248"/>
      <c r="BD17" s="248"/>
      <c r="BE17" s="249"/>
      <c r="BF17" s="249"/>
      <c r="BG17" s="250"/>
    </row>
    <row r="18" spans="1:59" s="271" customFormat="1" ht="22.5" outlineLevel="2" x14ac:dyDescent="0.2">
      <c r="A18" s="272">
        <v>7</v>
      </c>
      <c r="B18" s="272" t="s">
        <v>124</v>
      </c>
      <c r="C18" s="243" t="s">
        <v>266</v>
      </c>
      <c r="D18" s="244"/>
      <c r="E18" s="244">
        <v>0</v>
      </c>
      <c r="F18" s="244"/>
      <c r="G18" s="244">
        <v>0</v>
      </c>
      <c r="H18" s="244"/>
      <c r="I18" s="244">
        <v>0</v>
      </c>
      <c r="J18" s="244"/>
      <c r="K18" s="244">
        <v>0</v>
      </c>
      <c r="L18" s="244"/>
      <c r="M18" s="244">
        <v>0</v>
      </c>
      <c r="N18" s="244">
        <v>28</v>
      </c>
      <c r="O18" s="244">
        <v>3731084</v>
      </c>
      <c r="P18" s="244"/>
      <c r="Q18" s="244">
        <v>0</v>
      </c>
      <c r="R18" s="244"/>
      <c r="S18" s="244">
        <v>0</v>
      </c>
      <c r="T18" s="244"/>
      <c r="U18" s="244">
        <v>0</v>
      </c>
      <c r="V18" s="244"/>
      <c r="W18" s="244">
        <v>0</v>
      </c>
      <c r="X18" s="244"/>
      <c r="Y18" s="244">
        <v>0</v>
      </c>
      <c r="Z18" s="244"/>
      <c r="AA18" s="244">
        <v>0</v>
      </c>
      <c r="AB18" s="244"/>
      <c r="AC18" s="244">
        <v>0</v>
      </c>
      <c r="AD18" s="244"/>
      <c r="AE18" s="244">
        <v>0</v>
      </c>
      <c r="AF18" s="244"/>
      <c r="AG18" s="244">
        <v>0</v>
      </c>
      <c r="AH18" s="244"/>
      <c r="AI18" s="244">
        <v>0</v>
      </c>
      <c r="AJ18" s="244"/>
      <c r="AK18" s="244">
        <v>0</v>
      </c>
      <c r="AL18" s="244"/>
      <c r="AM18" s="244">
        <v>0</v>
      </c>
      <c r="AN18" s="245">
        <v>0</v>
      </c>
      <c r="AO18" s="245">
        <v>0</v>
      </c>
      <c r="AP18" s="245">
        <v>28</v>
      </c>
      <c r="AQ18" s="245">
        <v>3731084</v>
      </c>
      <c r="AR18" s="249"/>
      <c r="AS18" s="249"/>
      <c r="AT18" s="287" t="e">
        <v>#DIV/0!</v>
      </c>
      <c r="AU18" s="287" t="e">
        <v>#DIV/0!</v>
      </c>
      <c r="AV18" s="245">
        <v>28</v>
      </c>
      <c r="AW18" s="245">
        <v>3731100</v>
      </c>
      <c r="AX18" s="246"/>
      <c r="AY18" s="247"/>
      <c r="AZ18" s="247"/>
      <c r="BA18" s="247"/>
      <c r="BB18" s="248"/>
      <c r="BC18" s="248"/>
      <c r="BD18" s="248"/>
      <c r="BE18" s="249"/>
      <c r="BF18" s="249"/>
      <c r="BG18" s="250"/>
    </row>
    <row r="19" spans="1:59" s="271" customFormat="1" ht="11.25" outlineLevel="2" x14ac:dyDescent="0.2">
      <c r="A19" s="272">
        <v>8</v>
      </c>
      <c r="B19" s="272" t="s">
        <v>124</v>
      </c>
      <c r="C19" s="243" t="s">
        <v>118</v>
      </c>
      <c r="D19" s="244"/>
      <c r="E19" s="244">
        <v>0</v>
      </c>
      <c r="F19" s="244"/>
      <c r="G19" s="244">
        <v>0</v>
      </c>
      <c r="H19" s="244"/>
      <c r="I19" s="244">
        <v>0</v>
      </c>
      <c r="J19" s="244"/>
      <c r="K19" s="244">
        <v>0</v>
      </c>
      <c r="L19" s="244">
        <v>131</v>
      </c>
      <c r="M19" s="244">
        <v>19719430</v>
      </c>
      <c r="N19" s="244">
        <v>369</v>
      </c>
      <c r="O19" s="244">
        <v>49170357</v>
      </c>
      <c r="P19" s="244"/>
      <c r="Q19" s="244">
        <v>0</v>
      </c>
      <c r="R19" s="244"/>
      <c r="S19" s="244">
        <v>0</v>
      </c>
      <c r="T19" s="244"/>
      <c r="U19" s="244">
        <v>0</v>
      </c>
      <c r="V19" s="244"/>
      <c r="W19" s="244">
        <v>0</v>
      </c>
      <c r="X19" s="244"/>
      <c r="Y19" s="244">
        <v>0</v>
      </c>
      <c r="Z19" s="244"/>
      <c r="AA19" s="244">
        <v>0</v>
      </c>
      <c r="AB19" s="244"/>
      <c r="AC19" s="244">
        <v>0</v>
      </c>
      <c r="AD19" s="244"/>
      <c r="AE19" s="244">
        <v>0</v>
      </c>
      <c r="AF19" s="244"/>
      <c r="AG19" s="244">
        <v>0</v>
      </c>
      <c r="AH19" s="244"/>
      <c r="AI19" s="244">
        <v>0</v>
      </c>
      <c r="AJ19" s="244"/>
      <c r="AK19" s="244">
        <v>0</v>
      </c>
      <c r="AL19" s="244"/>
      <c r="AM19" s="244">
        <v>0</v>
      </c>
      <c r="AN19" s="245">
        <v>131</v>
      </c>
      <c r="AO19" s="245">
        <v>19719430</v>
      </c>
      <c r="AP19" s="245">
        <v>369</v>
      </c>
      <c r="AQ19" s="245">
        <v>49170357</v>
      </c>
      <c r="AR19" s="249"/>
      <c r="AS19" s="249"/>
      <c r="AT19" s="287" t="e">
        <v>#DIV/0!</v>
      </c>
      <c r="AU19" s="287" t="e">
        <v>#DIV/0!</v>
      </c>
      <c r="AV19" s="245">
        <v>500</v>
      </c>
      <c r="AW19" s="245">
        <v>68889800</v>
      </c>
      <c r="AX19" s="246"/>
      <c r="AY19" s="247"/>
      <c r="AZ19" s="247"/>
      <c r="BA19" s="247"/>
      <c r="BB19" s="248"/>
      <c r="BC19" s="248"/>
      <c r="BD19" s="248"/>
      <c r="BE19" s="249"/>
      <c r="BF19" s="249"/>
      <c r="BG19" s="250"/>
    </row>
    <row r="20" spans="1:59" s="271" customFormat="1" ht="11.25" outlineLevel="2" x14ac:dyDescent="0.2">
      <c r="A20" s="272">
        <v>9</v>
      </c>
      <c r="B20" s="272" t="s">
        <v>124</v>
      </c>
      <c r="C20" s="243" t="s">
        <v>41</v>
      </c>
      <c r="D20" s="244"/>
      <c r="E20" s="244">
        <v>0</v>
      </c>
      <c r="F20" s="244"/>
      <c r="G20" s="244">
        <v>0</v>
      </c>
      <c r="H20" s="244"/>
      <c r="I20" s="244">
        <v>0</v>
      </c>
      <c r="J20" s="244"/>
      <c r="K20" s="244">
        <v>0</v>
      </c>
      <c r="L20" s="244">
        <v>0</v>
      </c>
      <c r="M20" s="244">
        <v>0</v>
      </c>
      <c r="N20" s="244">
        <v>0</v>
      </c>
      <c r="O20" s="244">
        <v>0</v>
      </c>
      <c r="P20" s="244">
        <v>20</v>
      </c>
      <c r="Q20" s="244">
        <v>3450800</v>
      </c>
      <c r="R20" s="244">
        <v>89</v>
      </c>
      <c r="S20" s="244">
        <v>13477804</v>
      </c>
      <c r="T20" s="244"/>
      <c r="U20" s="244">
        <v>0</v>
      </c>
      <c r="V20" s="244"/>
      <c r="W20" s="244">
        <v>0</v>
      </c>
      <c r="X20" s="244"/>
      <c r="Y20" s="244">
        <v>0</v>
      </c>
      <c r="Z20" s="244"/>
      <c r="AA20" s="244">
        <v>0</v>
      </c>
      <c r="AB20" s="244"/>
      <c r="AC20" s="244">
        <v>0</v>
      </c>
      <c r="AD20" s="244"/>
      <c r="AE20" s="244">
        <v>0</v>
      </c>
      <c r="AF20" s="244"/>
      <c r="AG20" s="244">
        <v>0</v>
      </c>
      <c r="AH20" s="244"/>
      <c r="AI20" s="244">
        <v>0</v>
      </c>
      <c r="AJ20" s="244"/>
      <c r="AK20" s="244">
        <v>0</v>
      </c>
      <c r="AL20" s="244"/>
      <c r="AM20" s="244">
        <v>0</v>
      </c>
      <c r="AN20" s="245">
        <v>20</v>
      </c>
      <c r="AO20" s="245">
        <v>3450800</v>
      </c>
      <c r="AP20" s="245">
        <v>89</v>
      </c>
      <c r="AQ20" s="245">
        <v>13477804</v>
      </c>
      <c r="AR20" s="249"/>
      <c r="AS20" s="249"/>
      <c r="AT20" s="287" t="e">
        <v>#DIV/0!</v>
      </c>
      <c r="AU20" s="287" t="e">
        <v>#DIV/0!</v>
      </c>
      <c r="AV20" s="245">
        <v>109</v>
      </c>
      <c r="AW20" s="245">
        <v>16928600</v>
      </c>
      <c r="AX20" s="246"/>
      <c r="AY20" s="247"/>
      <c r="AZ20" s="247"/>
      <c r="BA20" s="247"/>
      <c r="BB20" s="248"/>
      <c r="BC20" s="248"/>
      <c r="BD20" s="248"/>
      <c r="BE20" s="249"/>
      <c r="BF20" s="249"/>
      <c r="BG20" s="250"/>
    </row>
    <row r="21" spans="1:59" s="271" customFormat="1" ht="11.25" outlineLevel="2" x14ac:dyDescent="0.2">
      <c r="A21" s="272">
        <v>10</v>
      </c>
      <c r="B21" s="272" t="s">
        <v>124</v>
      </c>
      <c r="C21" s="243" t="s">
        <v>153</v>
      </c>
      <c r="D21" s="244"/>
      <c r="E21" s="244">
        <v>0</v>
      </c>
      <c r="F21" s="244"/>
      <c r="G21" s="244">
        <v>0</v>
      </c>
      <c r="H21" s="244"/>
      <c r="I21" s="244">
        <v>0</v>
      </c>
      <c r="J21" s="244"/>
      <c r="K21" s="244">
        <v>0</v>
      </c>
      <c r="L21" s="244">
        <v>0</v>
      </c>
      <c r="M21" s="244">
        <v>0</v>
      </c>
      <c r="N21" s="244">
        <v>0</v>
      </c>
      <c r="O21" s="244">
        <v>0</v>
      </c>
      <c r="P21" s="244">
        <v>202</v>
      </c>
      <c r="Q21" s="244">
        <v>34853080</v>
      </c>
      <c r="R21" s="244">
        <v>354</v>
      </c>
      <c r="S21" s="244">
        <v>53608344</v>
      </c>
      <c r="T21" s="244"/>
      <c r="U21" s="244">
        <v>0</v>
      </c>
      <c r="V21" s="244"/>
      <c r="W21" s="244">
        <v>0</v>
      </c>
      <c r="X21" s="244"/>
      <c r="Y21" s="244">
        <v>0</v>
      </c>
      <c r="Z21" s="244"/>
      <c r="AA21" s="244">
        <v>0</v>
      </c>
      <c r="AB21" s="244"/>
      <c r="AC21" s="244">
        <v>0</v>
      </c>
      <c r="AD21" s="251">
        <v>84</v>
      </c>
      <c r="AE21" s="251">
        <v>47585664</v>
      </c>
      <c r="AF21" s="244"/>
      <c r="AG21" s="244">
        <v>0</v>
      </c>
      <c r="AH21" s="244"/>
      <c r="AI21" s="244">
        <v>0</v>
      </c>
      <c r="AJ21" s="244"/>
      <c r="AK21" s="244">
        <v>0</v>
      </c>
      <c r="AL21" s="251">
        <v>25</v>
      </c>
      <c r="AM21" s="244">
        <v>19079200</v>
      </c>
      <c r="AN21" s="245">
        <v>202</v>
      </c>
      <c r="AO21" s="245">
        <v>34853080</v>
      </c>
      <c r="AP21" s="245">
        <v>463</v>
      </c>
      <c r="AQ21" s="245">
        <v>120273208</v>
      </c>
      <c r="AR21" s="249"/>
      <c r="AS21" s="249"/>
      <c r="AT21" s="287" t="e">
        <v>#DIV/0!</v>
      </c>
      <c r="AU21" s="287" t="e">
        <v>#DIV/0!</v>
      </c>
      <c r="AV21" s="245">
        <v>665</v>
      </c>
      <c r="AW21" s="245">
        <v>155126300</v>
      </c>
      <c r="AX21" s="246"/>
      <c r="AY21" s="247"/>
      <c r="AZ21" s="247"/>
      <c r="BA21" s="247"/>
      <c r="BB21" s="248"/>
      <c r="BC21" s="248"/>
      <c r="BD21" s="248"/>
      <c r="BE21" s="249"/>
      <c r="BF21" s="249"/>
      <c r="BG21" s="250"/>
    </row>
    <row r="22" spans="1:59" s="271" customFormat="1" ht="11.25" outlineLevel="2" x14ac:dyDescent="0.2">
      <c r="A22" s="272">
        <v>11</v>
      </c>
      <c r="B22" s="272" t="s">
        <v>124</v>
      </c>
      <c r="C22" s="243" t="s">
        <v>120</v>
      </c>
      <c r="D22" s="244"/>
      <c r="E22" s="244">
        <v>0</v>
      </c>
      <c r="F22" s="244"/>
      <c r="G22" s="244">
        <v>0</v>
      </c>
      <c r="H22" s="244"/>
      <c r="I22" s="244">
        <v>0</v>
      </c>
      <c r="J22" s="244"/>
      <c r="K22" s="244">
        <v>0</v>
      </c>
      <c r="L22" s="244"/>
      <c r="M22" s="244">
        <v>0</v>
      </c>
      <c r="N22" s="244"/>
      <c r="O22" s="244">
        <v>0</v>
      </c>
      <c r="P22" s="244">
        <v>40</v>
      </c>
      <c r="Q22" s="244">
        <v>6901600</v>
      </c>
      <c r="R22" s="244">
        <v>108</v>
      </c>
      <c r="S22" s="244">
        <v>16355088</v>
      </c>
      <c r="T22" s="244"/>
      <c r="U22" s="244">
        <v>0</v>
      </c>
      <c r="V22" s="244"/>
      <c r="W22" s="244">
        <v>0</v>
      </c>
      <c r="X22" s="244"/>
      <c r="Y22" s="244">
        <v>0</v>
      </c>
      <c r="Z22" s="244"/>
      <c r="AA22" s="244">
        <v>0</v>
      </c>
      <c r="AB22" s="244"/>
      <c r="AC22" s="244">
        <v>0</v>
      </c>
      <c r="AD22" s="244"/>
      <c r="AE22" s="244">
        <v>0</v>
      </c>
      <c r="AF22" s="244"/>
      <c r="AG22" s="244">
        <v>0</v>
      </c>
      <c r="AH22" s="244"/>
      <c r="AI22" s="244">
        <v>0</v>
      </c>
      <c r="AJ22" s="244"/>
      <c r="AK22" s="244">
        <v>0</v>
      </c>
      <c r="AL22" s="244"/>
      <c r="AM22" s="244">
        <v>0</v>
      </c>
      <c r="AN22" s="245">
        <v>40</v>
      </c>
      <c r="AO22" s="245">
        <v>6901600</v>
      </c>
      <c r="AP22" s="245">
        <v>108</v>
      </c>
      <c r="AQ22" s="245">
        <v>16355088</v>
      </c>
      <c r="AR22" s="249"/>
      <c r="AS22" s="249"/>
      <c r="AT22" s="287" t="e">
        <v>#DIV/0!</v>
      </c>
      <c r="AU22" s="287" t="e">
        <v>#DIV/0!</v>
      </c>
      <c r="AV22" s="245">
        <v>148</v>
      </c>
      <c r="AW22" s="245">
        <v>23256700</v>
      </c>
      <c r="AX22" s="246"/>
      <c r="AY22" s="247"/>
      <c r="AZ22" s="247"/>
      <c r="BA22" s="247"/>
      <c r="BB22" s="248"/>
      <c r="BC22" s="248"/>
      <c r="BD22" s="248"/>
      <c r="BE22" s="249"/>
      <c r="BF22" s="249"/>
      <c r="BG22" s="250"/>
    </row>
    <row r="23" spans="1:59" s="271" customFormat="1" ht="11.25" outlineLevel="2" x14ac:dyDescent="0.2">
      <c r="A23" s="272">
        <v>12</v>
      </c>
      <c r="B23" s="272" t="s">
        <v>124</v>
      </c>
      <c r="C23" s="243" t="s">
        <v>154</v>
      </c>
      <c r="D23" s="244"/>
      <c r="E23" s="244">
        <v>0</v>
      </c>
      <c r="F23" s="244"/>
      <c r="G23" s="244">
        <v>0</v>
      </c>
      <c r="H23" s="244"/>
      <c r="I23" s="244">
        <v>0</v>
      </c>
      <c r="J23" s="244"/>
      <c r="K23" s="244">
        <v>0</v>
      </c>
      <c r="L23" s="244"/>
      <c r="M23" s="244">
        <v>0</v>
      </c>
      <c r="N23" s="244"/>
      <c r="O23" s="244">
        <v>0</v>
      </c>
      <c r="P23" s="244">
        <v>102</v>
      </c>
      <c r="Q23" s="244">
        <v>17599080</v>
      </c>
      <c r="R23" s="244">
        <v>159</v>
      </c>
      <c r="S23" s="244">
        <v>24078324</v>
      </c>
      <c r="T23" s="244"/>
      <c r="U23" s="244">
        <v>0</v>
      </c>
      <c r="V23" s="244"/>
      <c r="W23" s="244">
        <v>0</v>
      </c>
      <c r="X23" s="244"/>
      <c r="Y23" s="244">
        <v>0</v>
      </c>
      <c r="Z23" s="244"/>
      <c r="AA23" s="244">
        <v>0</v>
      </c>
      <c r="AB23" s="244"/>
      <c r="AC23" s="244">
        <v>0</v>
      </c>
      <c r="AD23" s="244">
        <v>20</v>
      </c>
      <c r="AE23" s="244">
        <v>11329920</v>
      </c>
      <c r="AF23" s="244"/>
      <c r="AG23" s="244">
        <v>0</v>
      </c>
      <c r="AH23" s="244"/>
      <c r="AI23" s="244">
        <v>0</v>
      </c>
      <c r="AJ23" s="244"/>
      <c r="AK23" s="244">
        <v>0</v>
      </c>
      <c r="AL23" s="244">
        <v>10</v>
      </c>
      <c r="AM23" s="244">
        <v>7631680</v>
      </c>
      <c r="AN23" s="245">
        <v>102</v>
      </c>
      <c r="AO23" s="245">
        <v>17599080</v>
      </c>
      <c r="AP23" s="245">
        <v>189</v>
      </c>
      <c r="AQ23" s="245">
        <v>43039924</v>
      </c>
      <c r="AR23" s="249"/>
      <c r="AS23" s="249"/>
      <c r="AT23" s="287" t="e">
        <v>#DIV/0!</v>
      </c>
      <c r="AU23" s="287" t="e">
        <v>#DIV/0!</v>
      </c>
      <c r="AV23" s="245">
        <v>291</v>
      </c>
      <c r="AW23" s="245">
        <v>60639000</v>
      </c>
      <c r="AX23" s="246"/>
      <c r="AY23" s="247"/>
      <c r="AZ23" s="247"/>
      <c r="BA23" s="247"/>
      <c r="BB23" s="248"/>
      <c r="BC23" s="248"/>
      <c r="BD23" s="248"/>
      <c r="BE23" s="249"/>
      <c r="BF23" s="249"/>
      <c r="BG23" s="250"/>
    </row>
    <row r="24" spans="1:59" s="271" customFormat="1" ht="11.25" outlineLevel="2" x14ac:dyDescent="0.2">
      <c r="A24" s="272">
        <v>13</v>
      </c>
      <c r="B24" s="272" t="s">
        <v>124</v>
      </c>
      <c r="C24" s="243" t="s">
        <v>155</v>
      </c>
      <c r="D24" s="244"/>
      <c r="E24" s="244">
        <v>0</v>
      </c>
      <c r="F24" s="244"/>
      <c r="G24" s="244">
        <v>0</v>
      </c>
      <c r="H24" s="244"/>
      <c r="I24" s="244">
        <v>0</v>
      </c>
      <c r="J24" s="244"/>
      <c r="K24" s="244">
        <v>0</v>
      </c>
      <c r="L24" s="244">
        <v>0</v>
      </c>
      <c r="M24" s="244">
        <v>0</v>
      </c>
      <c r="N24" s="244">
        <v>0</v>
      </c>
      <c r="O24" s="244">
        <v>0</v>
      </c>
      <c r="P24" s="244">
        <v>33</v>
      </c>
      <c r="Q24" s="244">
        <v>5693820</v>
      </c>
      <c r="R24" s="244">
        <v>45</v>
      </c>
      <c r="S24" s="244">
        <v>6814620</v>
      </c>
      <c r="T24" s="244"/>
      <c r="U24" s="244">
        <v>0</v>
      </c>
      <c r="V24" s="244"/>
      <c r="W24" s="244">
        <v>0</v>
      </c>
      <c r="X24" s="244"/>
      <c r="Y24" s="244">
        <v>0</v>
      </c>
      <c r="Z24" s="244"/>
      <c r="AA24" s="244">
        <v>0</v>
      </c>
      <c r="AB24" s="244"/>
      <c r="AC24" s="244">
        <v>0</v>
      </c>
      <c r="AD24" s="244"/>
      <c r="AE24" s="244">
        <v>0</v>
      </c>
      <c r="AF24" s="244"/>
      <c r="AG24" s="244">
        <v>0</v>
      </c>
      <c r="AH24" s="244"/>
      <c r="AI24" s="244">
        <v>0</v>
      </c>
      <c r="AJ24" s="244"/>
      <c r="AK24" s="244">
        <v>0</v>
      </c>
      <c r="AL24" s="244"/>
      <c r="AM24" s="244">
        <v>0</v>
      </c>
      <c r="AN24" s="245">
        <v>33</v>
      </c>
      <c r="AO24" s="245">
        <v>5693820</v>
      </c>
      <c r="AP24" s="245">
        <v>45</v>
      </c>
      <c r="AQ24" s="245">
        <v>6814620</v>
      </c>
      <c r="AR24" s="249"/>
      <c r="AS24" s="249"/>
      <c r="AT24" s="287" t="e">
        <v>#DIV/0!</v>
      </c>
      <c r="AU24" s="287" t="e">
        <v>#DIV/0!</v>
      </c>
      <c r="AV24" s="245">
        <v>78</v>
      </c>
      <c r="AW24" s="245">
        <v>12508400</v>
      </c>
      <c r="AX24" s="246"/>
      <c r="AY24" s="247"/>
      <c r="AZ24" s="247"/>
      <c r="BA24" s="247"/>
      <c r="BB24" s="248"/>
      <c r="BC24" s="248"/>
      <c r="BD24" s="248"/>
      <c r="BE24" s="249"/>
      <c r="BF24" s="249"/>
      <c r="BG24" s="250"/>
    </row>
    <row r="25" spans="1:59" s="271" customFormat="1" ht="11.25" outlineLevel="2" x14ac:dyDescent="0.2">
      <c r="A25" s="272">
        <v>14</v>
      </c>
      <c r="B25" s="272" t="s">
        <v>124</v>
      </c>
      <c r="C25" s="243" t="s">
        <v>156</v>
      </c>
      <c r="D25" s="244"/>
      <c r="E25" s="244">
        <v>0</v>
      </c>
      <c r="F25" s="244"/>
      <c r="G25" s="244">
        <v>0</v>
      </c>
      <c r="H25" s="244"/>
      <c r="I25" s="244">
        <v>0</v>
      </c>
      <c r="J25" s="244"/>
      <c r="K25" s="244">
        <v>0</v>
      </c>
      <c r="L25" s="244">
        <v>0</v>
      </c>
      <c r="M25" s="244">
        <v>0</v>
      </c>
      <c r="N25" s="244">
        <v>0</v>
      </c>
      <c r="O25" s="244">
        <v>0</v>
      </c>
      <c r="P25" s="244">
        <v>63</v>
      </c>
      <c r="Q25" s="244">
        <v>10870020</v>
      </c>
      <c r="R25" s="244">
        <v>60</v>
      </c>
      <c r="S25" s="244">
        <v>9086160</v>
      </c>
      <c r="T25" s="244"/>
      <c r="U25" s="244">
        <v>0</v>
      </c>
      <c r="V25" s="244"/>
      <c r="W25" s="244">
        <v>0</v>
      </c>
      <c r="X25" s="244"/>
      <c r="Y25" s="244">
        <v>0</v>
      </c>
      <c r="Z25" s="244"/>
      <c r="AA25" s="244">
        <v>0</v>
      </c>
      <c r="AB25" s="244"/>
      <c r="AC25" s="244">
        <v>0</v>
      </c>
      <c r="AD25" s="244">
        <v>21</v>
      </c>
      <c r="AE25" s="244">
        <v>11896416</v>
      </c>
      <c r="AF25" s="244"/>
      <c r="AG25" s="244">
        <v>0</v>
      </c>
      <c r="AH25" s="244"/>
      <c r="AI25" s="244">
        <v>0</v>
      </c>
      <c r="AJ25" s="244"/>
      <c r="AK25" s="244">
        <v>0</v>
      </c>
      <c r="AL25" s="244">
        <v>5</v>
      </c>
      <c r="AM25" s="244">
        <v>3815840</v>
      </c>
      <c r="AN25" s="245">
        <v>63</v>
      </c>
      <c r="AO25" s="245">
        <v>10870020</v>
      </c>
      <c r="AP25" s="245">
        <v>86</v>
      </c>
      <c r="AQ25" s="245">
        <v>24798416</v>
      </c>
      <c r="AR25" s="249"/>
      <c r="AS25" s="249"/>
      <c r="AT25" s="287" t="e">
        <v>#DIV/0!</v>
      </c>
      <c r="AU25" s="287" t="e">
        <v>#DIV/0!</v>
      </c>
      <c r="AV25" s="245">
        <v>149</v>
      </c>
      <c r="AW25" s="245">
        <v>35668400</v>
      </c>
      <c r="AX25" s="246"/>
      <c r="AY25" s="247"/>
      <c r="AZ25" s="247"/>
      <c r="BA25" s="247"/>
      <c r="BB25" s="248"/>
      <c r="BC25" s="248"/>
      <c r="BD25" s="248"/>
      <c r="BE25" s="249"/>
      <c r="BF25" s="249"/>
      <c r="BG25" s="250"/>
    </row>
    <row r="26" spans="1:59" s="271" customFormat="1" ht="11.25" customHeight="1" outlineLevel="2" x14ac:dyDescent="0.2">
      <c r="A26" s="272">
        <v>15</v>
      </c>
      <c r="B26" s="272" t="s">
        <v>124</v>
      </c>
      <c r="C26" s="243" t="s">
        <v>157</v>
      </c>
      <c r="D26" s="244"/>
      <c r="E26" s="244">
        <v>0</v>
      </c>
      <c r="F26" s="244"/>
      <c r="G26" s="244">
        <v>0</v>
      </c>
      <c r="H26" s="244"/>
      <c r="I26" s="244">
        <v>0</v>
      </c>
      <c r="J26" s="244"/>
      <c r="K26" s="244">
        <v>0</v>
      </c>
      <c r="L26" s="244">
        <v>0</v>
      </c>
      <c r="M26" s="244">
        <v>0</v>
      </c>
      <c r="N26" s="244">
        <v>0</v>
      </c>
      <c r="O26" s="244">
        <v>0</v>
      </c>
      <c r="P26" s="244">
        <v>182</v>
      </c>
      <c r="Q26" s="244">
        <v>31402280</v>
      </c>
      <c r="R26" s="244">
        <v>157</v>
      </c>
      <c r="S26" s="244">
        <v>23775452</v>
      </c>
      <c r="T26" s="244"/>
      <c r="U26" s="244">
        <v>0</v>
      </c>
      <c r="V26" s="244"/>
      <c r="W26" s="244">
        <v>0</v>
      </c>
      <c r="X26" s="244"/>
      <c r="Y26" s="244">
        <v>0</v>
      </c>
      <c r="Z26" s="244"/>
      <c r="AA26" s="244">
        <v>0</v>
      </c>
      <c r="AB26" s="244"/>
      <c r="AC26" s="244">
        <v>0</v>
      </c>
      <c r="AD26" s="244">
        <v>22</v>
      </c>
      <c r="AE26" s="244">
        <v>12462912</v>
      </c>
      <c r="AF26" s="244"/>
      <c r="AG26" s="244">
        <v>0</v>
      </c>
      <c r="AH26" s="244"/>
      <c r="AI26" s="244">
        <v>0</v>
      </c>
      <c r="AJ26" s="244"/>
      <c r="AK26" s="244">
        <v>0</v>
      </c>
      <c r="AL26" s="244">
        <v>20</v>
      </c>
      <c r="AM26" s="244">
        <v>15263360</v>
      </c>
      <c r="AN26" s="245">
        <v>182</v>
      </c>
      <c r="AO26" s="245">
        <v>31402280</v>
      </c>
      <c r="AP26" s="245">
        <v>199</v>
      </c>
      <c r="AQ26" s="245">
        <v>51501724</v>
      </c>
      <c r="AR26" s="249"/>
      <c r="AS26" s="249"/>
      <c r="AT26" s="287" t="e">
        <v>#DIV/0!</v>
      </c>
      <c r="AU26" s="287" t="e">
        <v>#DIV/0!</v>
      </c>
      <c r="AV26" s="245">
        <v>381</v>
      </c>
      <c r="AW26" s="245">
        <v>82904000</v>
      </c>
      <c r="AX26" s="246"/>
      <c r="AY26" s="247"/>
      <c r="AZ26" s="247"/>
      <c r="BA26" s="247"/>
      <c r="BB26" s="248"/>
      <c r="BC26" s="248"/>
      <c r="BD26" s="248"/>
      <c r="BE26" s="249"/>
      <c r="BF26" s="249"/>
      <c r="BG26" s="250"/>
    </row>
    <row r="27" spans="1:59" s="271" customFormat="1" ht="11.25" outlineLevel="2" x14ac:dyDescent="0.2">
      <c r="A27" s="272">
        <v>16</v>
      </c>
      <c r="B27" s="272" t="s">
        <v>124</v>
      </c>
      <c r="C27" s="243" t="s">
        <v>158</v>
      </c>
      <c r="D27" s="244"/>
      <c r="E27" s="244">
        <v>0</v>
      </c>
      <c r="F27" s="244"/>
      <c r="G27" s="244">
        <v>0</v>
      </c>
      <c r="H27" s="244"/>
      <c r="I27" s="244">
        <v>0</v>
      </c>
      <c r="J27" s="244"/>
      <c r="K27" s="244">
        <v>0</v>
      </c>
      <c r="L27" s="244">
        <v>0</v>
      </c>
      <c r="M27" s="244">
        <v>0</v>
      </c>
      <c r="N27" s="244">
        <v>0</v>
      </c>
      <c r="O27" s="244">
        <v>0</v>
      </c>
      <c r="P27" s="244">
        <v>35</v>
      </c>
      <c r="Q27" s="244">
        <v>6038900</v>
      </c>
      <c r="R27" s="244">
        <v>58</v>
      </c>
      <c r="S27" s="244">
        <v>8783288</v>
      </c>
      <c r="T27" s="244"/>
      <c r="U27" s="244"/>
      <c r="V27" s="244"/>
      <c r="W27" s="244"/>
      <c r="X27" s="244"/>
      <c r="Y27" s="244"/>
      <c r="Z27" s="244"/>
      <c r="AA27" s="244">
        <v>0</v>
      </c>
      <c r="AB27" s="244"/>
      <c r="AC27" s="244">
        <v>0</v>
      </c>
      <c r="AD27" s="244">
        <v>10</v>
      </c>
      <c r="AE27" s="244">
        <v>5664960</v>
      </c>
      <c r="AF27" s="244"/>
      <c r="AG27" s="244">
        <v>0</v>
      </c>
      <c r="AH27" s="244"/>
      <c r="AI27" s="244">
        <v>0</v>
      </c>
      <c r="AJ27" s="244"/>
      <c r="AK27" s="244">
        <v>0</v>
      </c>
      <c r="AL27" s="244">
        <v>17</v>
      </c>
      <c r="AM27" s="244">
        <v>12973856</v>
      </c>
      <c r="AN27" s="245">
        <v>35</v>
      </c>
      <c r="AO27" s="245">
        <v>6038900</v>
      </c>
      <c r="AP27" s="245">
        <v>85</v>
      </c>
      <c r="AQ27" s="245">
        <v>27422104</v>
      </c>
      <c r="AR27" s="249"/>
      <c r="AS27" s="249"/>
      <c r="AT27" s="287"/>
      <c r="AU27" s="287" t="e">
        <v>#DIV/0!</v>
      </c>
      <c r="AV27" s="245">
        <v>120</v>
      </c>
      <c r="AW27" s="245">
        <v>33461000</v>
      </c>
      <c r="AX27" s="246"/>
      <c r="AY27" s="247"/>
      <c r="AZ27" s="247"/>
      <c r="BA27" s="247"/>
      <c r="BB27" s="248"/>
      <c r="BC27" s="248"/>
      <c r="BD27" s="248"/>
      <c r="BE27" s="249"/>
      <c r="BF27" s="249"/>
      <c r="BG27" s="250"/>
    </row>
    <row r="28" spans="1:59" s="271" customFormat="1" ht="11.25" outlineLevel="2" x14ac:dyDescent="0.2">
      <c r="A28" s="272">
        <v>17</v>
      </c>
      <c r="B28" s="272" t="s">
        <v>124</v>
      </c>
      <c r="C28" s="243" t="s">
        <v>108</v>
      </c>
      <c r="D28" s="244"/>
      <c r="E28" s="244">
        <v>0</v>
      </c>
      <c r="F28" s="244"/>
      <c r="G28" s="244">
        <v>0</v>
      </c>
      <c r="H28" s="244"/>
      <c r="I28" s="244">
        <v>0</v>
      </c>
      <c r="J28" s="244"/>
      <c r="K28" s="244">
        <v>0</v>
      </c>
      <c r="L28" s="244"/>
      <c r="M28" s="244">
        <v>0</v>
      </c>
      <c r="N28" s="244"/>
      <c r="O28" s="244">
        <v>0</v>
      </c>
      <c r="P28" s="244">
        <v>62</v>
      </c>
      <c r="Q28" s="244">
        <v>10697480</v>
      </c>
      <c r="R28" s="244">
        <v>136</v>
      </c>
      <c r="S28" s="244">
        <v>20595296</v>
      </c>
      <c r="T28" s="244"/>
      <c r="U28" s="244">
        <v>0</v>
      </c>
      <c r="V28" s="244"/>
      <c r="W28" s="244">
        <v>0</v>
      </c>
      <c r="X28" s="244"/>
      <c r="Y28" s="244">
        <v>0</v>
      </c>
      <c r="Z28" s="244"/>
      <c r="AA28" s="244">
        <v>0</v>
      </c>
      <c r="AB28" s="244"/>
      <c r="AC28" s="244">
        <v>0</v>
      </c>
      <c r="AD28" s="244"/>
      <c r="AE28" s="244">
        <v>0</v>
      </c>
      <c r="AF28" s="244"/>
      <c r="AG28" s="244">
        <v>0</v>
      </c>
      <c r="AH28" s="244"/>
      <c r="AI28" s="244">
        <v>0</v>
      </c>
      <c r="AJ28" s="244"/>
      <c r="AK28" s="244">
        <v>0</v>
      </c>
      <c r="AL28" s="244"/>
      <c r="AM28" s="244">
        <v>0</v>
      </c>
      <c r="AN28" s="245">
        <v>62</v>
      </c>
      <c r="AO28" s="245">
        <v>10697480</v>
      </c>
      <c r="AP28" s="245">
        <v>136</v>
      </c>
      <c r="AQ28" s="245">
        <v>20595296</v>
      </c>
      <c r="AR28" s="249"/>
      <c r="AS28" s="249"/>
      <c r="AT28" s="287" t="e">
        <v>#DIV/0!</v>
      </c>
      <c r="AU28" s="287" t="e">
        <v>#DIV/0!</v>
      </c>
      <c r="AV28" s="245">
        <v>198</v>
      </c>
      <c r="AW28" s="245">
        <v>31292800</v>
      </c>
      <c r="AX28" s="246"/>
      <c r="AY28" s="247"/>
      <c r="AZ28" s="247"/>
      <c r="BA28" s="247"/>
      <c r="BB28" s="248"/>
      <c r="BC28" s="248"/>
      <c r="BD28" s="248"/>
      <c r="BE28" s="249"/>
      <c r="BF28" s="249"/>
      <c r="BG28" s="250"/>
    </row>
    <row r="29" spans="1:59" s="271" customFormat="1" ht="11.25" outlineLevel="2" x14ac:dyDescent="0.2">
      <c r="A29" s="272">
        <v>18</v>
      </c>
      <c r="B29" s="272" t="s">
        <v>124</v>
      </c>
      <c r="C29" s="243" t="s">
        <v>261</v>
      </c>
      <c r="D29" s="244"/>
      <c r="E29" s="244">
        <v>0</v>
      </c>
      <c r="F29" s="244"/>
      <c r="G29" s="244">
        <v>0</v>
      </c>
      <c r="H29" s="244"/>
      <c r="I29" s="244">
        <v>0</v>
      </c>
      <c r="J29" s="244"/>
      <c r="K29" s="244">
        <v>0</v>
      </c>
      <c r="L29" s="244"/>
      <c r="M29" s="244">
        <v>0</v>
      </c>
      <c r="N29" s="244"/>
      <c r="O29" s="244">
        <v>0</v>
      </c>
      <c r="P29" s="244">
        <v>50</v>
      </c>
      <c r="Q29" s="244">
        <v>8627000</v>
      </c>
      <c r="R29" s="244">
        <v>32</v>
      </c>
      <c r="S29" s="244">
        <v>4845952</v>
      </c>
      <c r="T29" s="244"/>
      <c r="U29" s="244">
        <v>0</v>
      </c>
      <c r="V29" s="244"/>
      <c r="W29" s="244">
        <v>0</v>
      </c>
      <c r="X29" s="244"/>
      <c r="Y29" s="244">
        <v>0</v>
      </c>
      <c r="Z29" s="244"/>
      <c r="AA29" s="244">
        <v>0</v>
      </c>
      <c r="AB29" s="244"/>
      <c r="AC29" s="244">
        <v>0</v>
      </c>
      <c r="AD29" s="244"/>
      <c r="AE29" s="244">
        <v>0</v>
      </c>
      <c r="AF29" s="244"/>
      <c r="AG29" s="244">
        <v>0</v>
      </c>
      <c r="AH29" s="244"/>
      <c r="AI29" s="244">
        <v>0</v>
      </c>
      <c r="AJ29" s="244"/>
      <c r="AK29" s="244">
        <v>0</v>
      </c>
      <c r="AL29" s="244"/>
      <c r="AM29" s="244">
        <v>0</v>
      </c>
      <c r="AN29" s="245">
        <v>50</v>
      </c>
      <c r="AO29" s="245">
        <v>8627000</v>
      </c>
      <c r="AP29" s="245">
        <v>32</v>
      </c>
      <c r="AQ29" s="245">
        <v>4845952</v>
      </c>
      <c r="AR29" s="249"/>
      <c r="AS29" s="249"/>
      <c r="AT29" s="287" t="e">
        <v>#DIV/0!</v>
      </c>
      <c r="AU29" s="287" t="e">
        <v>#DIV/0!</v>
      </c>
      <c r="AV29" s="245">
        <v>82</v>
      </c>
      <c r="AW29" s="245">
        <v>13473000</v>
      </c>
      <c r="AX29" s="246"/>
      <c r="AY29" s="247"/>
      <c r="AZ29" s="247"/>
      <c r="BA29" s="247"/>
      <c r="BB29" s="248"/>
      <c r="BC29" s="248"/>
      <c r="BD29" s="248"/>
      <c r="BE29" s="249"/>
      <c r="BF29" s="249"/>
      <c r="BG29" s="250"/>
    </row>
    <row r="30" spans="1:59" s="271" customFormat="1" ht="11.25" outlineLevel="2" x14ac:dyDescent="0.2">
      <c r="A30" s="272">
        <v>19</v>
      </c>
      <c r="B30" s="272" t="s">
        <v>124</v>
      </c>
      <c r="C30" s="243" t="s">
        <v>267</v>
      </c>
      <c r="D30" s="244"/>
      <c r="E30" s="244">
        <v>0</v>
      </c>
      <c r="F30" s="244"/>
      <c r="G30" s="244">
        <v>0</v>
      </c>
      <c r="H30" s="244"/>
      <c r="I30" s="244">
        <v>0</v>
      </c>
      <c r="J30" s="244"/>
      <c r="K30" s="244">
        <v>0</v>
      </c>
      <c r="L30" s="244">
        <v>8</v>
      </c>
      <c r="M30" s="244">
        <v>1204240</v>
      </c>
      <c r="N30" s="244">
        <v>47</v>
      </c>
      <c r="O30" s="244">
        <v>6262891</v>
      </c>
      <c r="P30" s="244"/>
      <c r="Q30" s="244">
        <v>0</v>
      </c>
      <c r="R30" s="244"/>
      <c r="S30" s="244">
        <v>0</v>
      </c>
      <c r="T30" s="244"/>
      <c r="U30" s="244">
        <v>0</v>
      </c>
      <c r="V30" s="244"/>
      <c r="W30" s="244">
        <v>0</v>
      </c>
      <c r="X30" s="244"/>
      <c r="Y30" s="244">
        <v>0</v>
      </c>
      <c r="Z30" s="244"/>
      <c r="AA30" s="244">
        <v>0</v>
      </c>
      <c r="AB30" s="244"/>
      <c r="AC30" s="244">
        <v>0</v>
      </c>
      <c r="AD30" s="244"/>
      <c r="AE30" s="244">
        <v>0</v>
      </c>
      <c r="AF30" s="244"/>
      <c r="AG30" s="244">
        <v>0</v>
      </c>
      <c r="AH30" s="244"/>
      <c r="AI30" s="244">
        <v>0</v>
      </c>
      <c r="AJ30" s="244"/>
      <c r="AK30" s="244">
        <v>0</v>
      </c>
      <c r="AL30" s="244"/>
      <c r="AM30" s="244">
        <v>0</v>
      </c>
      <c r="AN30" s="245">
        <v>8</v>
      </c>
      <c r="AO30" s="245">
        <v>1204240</v>
      </c>
      <c r="AP30" s="245">
        <v>47</v>
      </c>
      <c r="AQ30" s="245">
        <v>6262891</v>
      </c>
      <c r="AR30" s="249"/>
      <c r="AS30" s="249"/>
      <c r="AT30" s="287" t="e">
        <v>#DIV/0!</v>
      </c>
      <c r="AU30" s="287" t="e">
        <v>#DIV/0!</v>
      </c>
      <c r="AV30" s="245">
        <v>55</v>
      </c>
      <c r="AW30" s="245">
        <v>7467100</v>
      </c>
      <c r="AX30" s="246"/>
      <c r="AY30" s="247"/>
      <c r="AZ30" s="247"/>
      <c r="BA30" s="247"/>
      <c r="BB30" s="248"/>
      <c r="BC30" s="248"/>
      <c r="BD30" s="248"/>
      <c r="BE30" s="249"/>
      <c r="BF30" s="249"/>
      <c r="BG30" s="250"/>
    </row>
    <row r="31" spans="1:59" s="271" customFormat="1" outlineLevel="1" x14ac:dyDescent="0.2">
      <c r="A31" s="272"/>
      <c r="B31" s="288" t="s">
        <v>130</v>
      </c>
      <c r="C31" s="243"/>
      <c r="D31" s="244">
        <v>0</v>
      </c>
      <c r="E31" s="244">
        <v>0</v>
      </c>
      <c r="F31" s="244">
        <v>0</v>
      </c>
      <c r="G31" s="244">
        <v>0</v>
      </c>
      <c r="H31" s="244">
        <v>0</v>
      </c>
      <c r="I31" s="244">
        <v>0</v>
      </c>
      <c r="J31" s="244">
        <v>0</v>
      </c>
      <c r="K31" s="244">
        <v>0</v>
      </c>
      <c r="L31" s="289">
        <v>465</v>
      </c>
      <c r="M31" s="289">
        <v>69996450</v>
      </c>
      <c r="N31" s="289">
        <v>846</v>
      </c>
      <c r="O31" s="289">
        <v>112732038</v>
      </c>
      <c r="P31" s="289">
        <v>1972</v>
      </c>
      <c r="Q31" s="289">
        <v>340248880</v>
      </c>
      <c r="R31" s="289">
        <v>2073</v>
      </c>
      <c r="S31" s="289">
        <v>313926828</v>
      </c>
      <c r="T31" s="289">
        <v>0</v>
      </c>
      <c r="U31" s="289">
        <v>0</v>
      </c>
      <c r="V31" s="289">
        <v>0</v>
      </c>
      <c r="W31" s="289">
        <v>0</v>
      </c>
      <c r="X31" s="289">
        <v>0</v>
      </c>
      <c r="Y31" s="289">
        <v>0</v>
      </c>
      <c r="Z31" s="289">
        <v>0</v>
      </c>
      <c r="AA31" s="289">
        <v>0</v>
      </c>
      <c r="AB31" s="289">
        <v>0</v>
      </c>
      <c r="AC31" s="289">
        <v>0</v>
      </c>
      <c r="AD31" s="289">
        <v>209</v>
      </c>
      <c r="AE31" s="289">
        <v>118397664</v>
      </c>
      <c r="AF31" s="289">
        <v>0</v>
      </c>
      <c r="AG31" s="289">
        <v>0</v>
      </c>
      <c r="AH31" s="289">
        <v>0</v>
      </c>
      <c r="AI31" s="289">
        <v>0</v>
      </c>
      <c r="AJ31" s="289">
        <v>0</v>
      </c>
      <c r="AK31" s="289">
        <v>0</v>
      </c>
      <c r="AL31" s="289">
        <v>98</v>
      </c>
      <c r="AM31" s="289">
        <v>74790464</v>
      </c>
      <c r="AN31" s="289">
        <v>2437</v>
      </c>
      <c r="AO31" s="289">
        <v>410245330</v>
      </c>
      <c r="AP31" s="289">
        <v>3226</v>
      </c>
      <c r="AQ31" s="289">
        <v>619846994</v>
      </c>
      <c r="AR31" s="244">
        <v>0</v>
      </c>
      <c r="AS31" s="244">
        <v>0</v>
      </c>
      <c r="AT31" s="290" t="e">
        <v>#DIV/0!</v>
      </c>
      <c r="AU31" s="290" t="e">
        <v>#DIV/0!</v>
      </c>
      <c r="AV31" s="289">
        <v>5663</v>
      </c>
      <c r="AW31" s="289">
        <v>1030092400</v>
      </c>
      <c r="AX31" s="246">
        <v>1.1299999999999999</v>
      </c>
      <c r="AY31" s="247">
        <v>2934000</v>
      </c>
      <c r="AZ31" s="247">
        <v>1030092400</v>
      </c>
      <c r="BA31" s="247">
        <v>2934000</v>
      </c>
      <c r="BB31" s="248">
        <v>1033026400</v>
      </c>
      <c r="BC31" s="291">
        <v>823822800</v>
      </c>
      <c r="BD31" s="292">
        <v>937827100</v>
      </c>
      <c r="BE31" s="293">
        <v>95199300</v>
      </c>
      <c r="BF31" s="287">
        <v>0.90784427193729023</v>
      </c>
      <c r="BG31" s="294">
        <v>10.894131263247482</v>
      </c>
    </row>
    <row r="32" spans="1:59" s="271" customFormat="1" outlineLevel="2" x14ac:dyDescent="0.2">
      <c r="A32" s="272">
        <v>20</v>
      </c>
      <c r="B32" s="261" t="s">
        <v>125</v>
      </c>
      <c r="C32" s="243" t="s">
        <v>122</v>
      </c>
      <c r="D32" s="244"/>
      <c r="E32" s="244">
        <v>0</v>
      </c>
      <c r="F32" s="244"/>
      <c r="G32" s="244">
        <v>0</v>
      </c>
      <c r="H32" s="244"/>
      <c r="I32" s="244">
        <v>0</v>
      </c>
      <c r="J32" s="244"/>
      <c r="K32" s="244">
        <v>0</v>
      </c>
      <c r="L32" s="252">
        <v>35</v>
      </c>
      <c r="M32" s="244">
        <v>5268550</v>
      </c>
      <c r="N32" s="252">
        <v>45</v>
      </c>
      <c r="O32" s="244">
        <v>5996385</v>
      </c>
      <c r="P32" s="252"/>
      <c r="Q32" s="244">
        <v>0</v>
      </c>
      <c r="R32" s="252"/>
      <c r="S32" s="244">
        <v>0</v>
      </c>
      <c r="T32" s="244"/>
      <c r="U32" s="244">
        <v>0</v>
      </c>
      <c r="V32" s="244"/>
      <c r="W32" s="244">
        <v>0</v>
      </c>
      <c r="X32" s="244"/>
      <c r="Y32" s="244">
        <v>0</v>
      </c>
      <c r="Z32" s="244"/>
      <c r="AA32" s="244">
        <v>0</v>
      </c>
      <c r="AB32" s="244"/>
      <c r="AC32" s="244">
        <v>0</v>
      </c>
      <c r="AD32" s="244"/>
      <c r="AE32" s="244">
        <v>0</v>
      </c>
      <c r="AF32" s="244"/>
      <c r="AG32" s="244">
        <v>0</v>
      </c>
      <c r="AH32" s="244"/>
      <c r="AI32" s="244">
        <v>0</v>
      </c>
      <c r="AJ32" s="244"/>
      <c r="AK32" s="244">
        <v>0</v>
      </c>
      <c r="AL32" s="244"/>
      <c r="AM32" s="244">
        <v>0</v>
      </c>
      <c r="AN32" s="245">
        <v>35</v>
      </c>
      <c r="AO32" s="245">
        <v>5268550</v>
      </c>
      <c r="AP32" s="245">
        <v>45</v>
      </c>
      <c r="AQ32" s="245">
        <v>5996385</v>
      </c>
      <c r="AR32" s="245">
        <v>52</v>
      </c>
      <c r="AS32" s="245">
        <v>63</v>
      </c>
      <c r="AT32" s="287">
        <v>1.2115384615384615</v>
      </c>
      <c r="AU32" s="287">
        <v>1.2698412698412698</v>
      </c>
      <c r="AV32" s="245">
        <v>80</v>
      </c>
      <c r="AW32" s="245">
        <v>11264900</v>
      </c>
      <c r="AX32" s="246"/>
      <c r="AY32" s="247"/>
      <c r="AZ32" s="247"/>
      <c r="BA32" s="247"/>
      <c r="BB32" s="248"/>
      <c r="BC32" s="248"/>
      <c r="BD32" s="253"/>
      <c r="BE32" s="293"/>
      <c r="BF32" s="249"/>
      <c r="BG32" s="250"/>
    </row>
    <row r="33" spans="1:59" s="271" customFormat="1" outlineLevel="2" x14ac:dyDescent="0.2">
      <c r="A33" s="272">
        <v>21</v>
      </c>
      <c r="B33" s="261" t="s">
        <v>125</v>
      </c>
      <c r="C33" s="243" t="s">
        <v>20</v>
      </c>
      <c r="D33" s="244"/>
      <c r="E33" s="244">
        <v>0</v>
      </c>
      <c r="F33" s="244"/>
      <c r="G33" s="244">
        <v>0</v>
      </c>
      <c r="H33" s="244"/>
      <c r="I33" s="244">
        <v>0</v>
      </c>
      <c r="J33" s="244"/>
      <c r="K33" s="244">
        <v>0</v>
      </c>
      <c r="L33" s="252"/>
      <c r="M33" s="244">
        <v>0</v>
      </c>
      <c r="N33" s="252"/>
      <c r="O33" s="244">
        <v>0</v>
      </c>
      <c r="P33" s="252">
        <v>47</v>
      </c>
      <c r="Q33" s="244">
        <v>8109380</v>
      </c>
      <c r="R33" s="252">
        <v>47</v>
      </c>
      <c r="S33" s="244">
        <v>7117492</v>
      </c>
      <c r="T33" s="244"/>
      <c r="U33" s="244">
        <v>0</v>
      </c>
      <c r="V33" s="244"/>
      <c r="W33" s="244">
        <v>0</v>
      </c>
      <c r="X33" s="244"/>
      <c r="Y33" s="244">
        <v>0</v>
      </c>
      <c r="Z33" s="244"/>
      <c r="AA33" s="244">
        <v>0</v>
      </c>
      <c r="AB33" s="244"/>
      <c r="AC33" s="244">
        <v>0</v>
      </c>
      <c r="AD33" s="244"/>
      <c r="AE33" s="244">
        <v>0</v>
      </c>
      <c r="AF33" s="244"/>
      <c r="AG33" s="244">
        <v>0</v>
      </c>
      <c r="AH33" s="244"/>
      <c r="AI33" s="244">
        <v>0</v>
      </c>
      <c r="AJ33" s="244"/>
      <c r="AK33" s="244">
        <v>0</v>
      </c>
      <c r="AL33" s="244"/>
      <c r="AM33" s="244">
        <v>0</v>
      </c>
      <c r="AN33" s="245">
        <v>47</v>
      </c>
      <c r="AO33" s="245">
        <v>8109380</v>
      </c>
      <c r="AP33" s="245">
        <v>47</v>
      </c>
      <c r="AQ33" s="245">
        <v>7117492</v>
      </c>
      <c r="AR33" s="245">
        <v>86</v>
      </c>
      <c r="AS33" s="245">
        <v>94</v>
      </c>
      <c r="AT33" s="287">
        <v>1.0930232558139534</v>
      </c>
      <c r="AU33" s="287">
        <v>1</v>
      </c>
      <c r="AV33" s="245">
        <v>94</v>
      </c>
      <c r="AW33" s="245">
        <v>15226900</v>
      </c>
      <c r="AX33" s="246"/>
      <c r="AY33" s="247"/>
      <c r="AZ33" s="247"/>
      <c r="BA33" s="247"/>
      <c r="BB33" s="248"/>
      <c r="BC33" s="248"/>
      <c r="BD33" s="253"/>
      <c r="BE33" s="293"/>
      <c r="BF33" s="249"/>
      <c r="BG33" s="250"/>
    </row>
    <row r="34" spans="1:59" s="271" customFormat="1" outlineLevel="2" x14ac:dyDescent="0.2">
      <c r="A34" s="272">
        <v>22</v>
      </c>
      <c r="B34" s="261" t="s">
        <v>125</v>
      </c>
      <c r="C34" s="243" t="s">
        <v>160</v>
      </c>
      <c r="D34" s="244"/>
      <c r="E34" s="244">
        <v>0</v>
      </c>
      <c r="F34" s="244"/>
      <c r="G34" s="244">
        <v>0</v>
      </c>
      <c r="H34" s="244"/>
      <c r="I34" s="244">
        <v>0</v>
      </c>
      <c r="J34" s="244"/>
      <c r="K34" s="244">
        <v>0</v>
      </c>
      <c r="L34" s="252">
        <v>41</v>
      </c>
      <c r="M34" s="244">
        <v>6171730</v>
      </c>
      <c r="N34" s="252"/>
      <c r="O34" s="244">
        <v>0</v>
      </c>
      <c r="P34" s="252"/>
      <c r="Q34" s="244">
        <v>0</v>
      </c>
      <c r="R34" s="252"/>
      <c r="S34" s="244">
        <v>0</v>
      </c>
      <c r="T34" s="244"/>
      <c r="U34" s="244">
        <v>0</v>
      </c>
      <c r="V34" s="244"/>
      <c r="W34" s="244">
        <v>0</v>
      </c>
      <c r="X34" s="244"/>
      <c r="Y34" s="244">
        <v>0</v>
      </c>
      <c r="Z34" s="244"/>
      <c r="AA34" s="244">
        <v>0</v>
      </c>
      <c r="AB34" s="244"/>
      <c r="AC34" s="244">
        <v>0</v>
      </c>
      <c r="AD34" s="244"/>
      <c r="AE34" s="244">
        <v>0</v>
      </c>
      <c r="AF34" s="244"/>
      <c r="AG34" s="244">
        <v>0</v>
      </c>
      <c r="AH34" s="244"/>
      <c r="AI34" s="244">
        <v>0</v>
      </c>
      <c r="AJ34" s="244"/>
      <c r="AK34" s="244">
        <v>0</v>
      </c>
      <c r="AL34" s="244"/>
      <c r="AM34" s="244">
        <v>0</v>
      </c>
      <c r="AN34" s="245">
        <v>41</v>
      </c>
      <c r="AO34" s="245">
        <v>6171730</v>
      </c>
      <c r="AP34" s="245">
        <v>0</v>
      </c>
      <c r="AQ34" s="245">
        <v>0</v>
      </c>
      <c r="AR34" s="245">
        <v>38</v>
      </c>
      <c r="AS34" s="245">
        <v>41</v>
      </c>
      <c r="AT34" s="287">
        <v>1.0789473684210527</v>
      </c>
      <c r="AU34" s="287">
        <v>1</v>
      </c>
      <c r="AV34" s="245">
        <v>41</v>
      </c>
      <c r="AW34" s="245">
        <v>6171700</v>
      </c>
      <c r="AX34" s="246"/>
      <c r="AY34" s="247"/>
      <c r="AZ34" s="247"/>
      <c r="BA34" s="247"/>
      <c r="BB34" s="248"/>
      <c r="BC34" s="248"/>
      <c r="BD34" s="253"/>
      <c r="BE34" s="293"/>
      <c r="BF34" s="249"/>
      <c r="BG34" s="250"/>
    </row>
    <row r="35" spans="1:59" s="271" customFormat="1" outlineLevel="2" x14ac:dyDescent="0.2">
      <c r="A35" s="272">
        <v>23</v>
      </c>
      <c r="B35" s="261" t="s">
        <v>125</v>
      </c>
      <c r="C35" s="243" t="s">
        <v>36</v>
      </c>
      <c r="D35" s="244"/>
      <c r="E35" s="244">
        <v>0</v>
      </c>
      <c r="F35" s="244"/>
      <c r="G35" s="244">
        <v>0</v>
      </c>
      <c r="H35" s="244"/>
      <c r="I35" s="244">
        <v>0</v>
      </c>
      <c r="J35" s="244"/>
      <c r="K35" s="244">
        <v>0</v>
      </c>
      <c r="L35" s="252">
        <v>5</v>
      </c>
      <c r="M35" s="244">
        <v>752650</v>
      </c>
      <c r="N35" s="252">
        <v>31</v>
      </c>
      <c r="O35" s="244">
        <v>4130843</v>
      </c>
      <c r="P35" s="252"/>
      <c r="Q35" s="244">
        <v>0</v>
      </c>
      <c r="R35" s="252"/>
      <c r="S35" s="244">
        <v>0</v>
      </c>
      <c r="T35" s="244"/>
      <c r="U35" s="244">
        <v>0</v>
      </c>
      <c r="V35" s="244"/>
      <c r="W35" s="244">
        <v>0</v>
      </c>
      <c r="X35" s="244"/>
      <c r="Y35" s="244">
        <v>0</v>
      </c>
      <c r="Z35" s="244"/>
      <c r="AA35" s="244">
        <v>0</v>
      </c>
      <c r="AB35" s="244"/>
      <c r="AC35" s="244">
        <v>0</v>
      </c>
      <c r="AD35" s="244"/>
      <c r="AE35" s="244">
        <v>0</v>
      </c>
      <c r="AF35" s="244"/>
      <c r="AG35" s="244">
        <v>0</v>
      </c>
      <c r="AH35" s="244"/>
      <c r="AI35" s="244">
        <v>0</v>
      </c>
      <c r="AJ35" s="244"/>
      <c r="AK35" s="244">
        <v>0</v>
      </c>
      <c r="AL35" s="244"/>
      <c r="AM35" s="244">
        <v>0</v>
      </c>
      <c r="AN35" s="245">
        <v>5</v>
      </c>
      <c r="AO35" s="245">
        <v>752650</v>
      </c>
      <c r="AP35" s="245">
        <v>31</v>
      </c>
      <c r="AQ35" s="245">
        <v>4130843</v>
      </c>
      <c r="AR35" s="245">
        <v>65</v>
      </c>
      <c r="AS35" s="245">
        <v>63</v>
      </c>
      <c r="AT35" s="287">
        <v>0.96923076923076923</v>
      </c>
      <c r="AU35" s="287">
        <v>0.5714285714285714</v>
      </c>
      <c r="AV35" s="245">
        <v>36</v>
      </c>
      <c r="AW35" s="245">
        <v>4883500</v>
      </c>
      <c r="AX35" s="246"/>
      <c r="AY35" s="247"/>
      <c r="AZ35" s="247"/>
      <c r="BA35" s="247"/>
      <c r="BB35" s="248"/>
      <c r="BC35" s="248"/>
      <c r="BD35" s="253"/>
      <c r="BE35" s="293"/>
      <c r="BF35" s="249"/>
      <c r="BG35" s="250"/>
    </row>
    <row r="36" spans="1:59" s="271" customFormat="1" outlineLevel="2" x14ac:dyDescent="0.2">
      <c r="A36" s="272">
        <v>24</v>
      </c>
      <c r="B36" s="261" t="s">
        <v>125</v>
      </c>
      <c r="C36" s="243" t="s">
        <v>161</v>
      </c>
      <c r="D36" s="244"/>
      <c r="E36" s="244"/>
      <c r="F36" s="244"/>
      <c r="G36" s="244"/>
      <c r="H36" s="244"/>
      <c r="I36" s="244"/>
      <c r="J36" s="244"/>
      <c r="K36" s="244"/>
      <c r="L36" s="252">
        <v>29</v>
      </c>
      <c r="M36" s="244">
        <v>4365370</v>
      </c>
      <c r="N36" s="252">
        <v>20</v>
      </c>
      <c r="O36" s="244">
        <v>2665060</v>
      </c>
      <c r="P36" s="252"/>
      <c r="Q36" s="244">
        <v>0</v>
      </c>
      <c r="R36" s="252"/>
      <c r="S36" s="244">
        <v>0</v>
      </c>
      <c r="T36" s="244"/>
      <c r="U36" s="244">
        <v>0</v>
      </c>
      <c r="V36" s="244"/>
      <c r="W36" s="244">
        <v>0</v>
      </c>
      <c r="X36" s="244"/>
      <c r="Y36" s="244"/>
      <c r="Z36" s="244"/>
      <c r="AA36" s="244"/>
      <c r="AB36" s="244"/>
      <c r="AC36" s="244"/>
      <c r="AD36" s="244"/>
      <c r="AE36" s="244"/>
      <c r="AF36" s="244"/>
      <c r="AG36" s="244"/>
      <c r="AH36" s="244"/>
      <c r="AI36" s="244"/>
      <c r="AJ36" s="244">
        <v>30</v>
      </c>
      <c r="AK36" s="244">
        <v>21293580</v>
      </c>
      <c r="AL36" s="244"/>
      <c r="AM36" s="244">
        <v>0</v>
      </c>
      <c r="AN36" s="245">
        <v>29</v>
      </c>
      <c r="AO36" s="245">
        <v>4365370</v>
      </c>
      <c r="AP36" s="245">
        <v>50</v>
      </c>
      <c r="AQ36" s="245">
        <v>23958640</v>
      </c>
      <c r="AR36" s="245"/>
      <c r="AS36" s="245">
        <v>74</v>
      </c>
      <c r="AT36" s="287"/>
      <c r="AU36" s="287">
        <v>1.0675675675675675</v>
      </c>
      <c r="AV36" s="245">
        <v>79</v>
      </c>
      <c r="AW36" s="245">
        <v>28324000</v>
      </c>
      <c r="AX36" s="246"/>
      <c r="AY36" s="247"/>
      <c r="AZ36" s="247"/>
      <c r="BA36" s="247"/>
      <c r="BB36" s="248"/>
      <c r="BC36" s="248"/>
      <c r="BD36" s="253"/>
      <c r="BE36" s="293"/>
      <c r="BF36" s="249"/>
      <c r="BG36" s="250"/>
    </row>
    <row r="37" spans="1:59" s="300" customFormat="1" ht="13.5" customHeight="1" outlineLevel="1" x14ac:dyDescent="0.15">
      <c r="A37" s="295"/>
      <c r="B37" s="242" t="s">
        <v>131</v>
      </c>
      <c r="C37" s="296"/>
      <c r="D37" s="289">
        <v>0</v>
      </c>
      <c r="E37" s="289">
        <v>0</v>
      </c>
      <c r="F37" s="289">
        <v>0</v>
      </c>
      <c r="G37" s="289">
        <v>0</v>
      </c>
      <c r="H37" s="289">
        <v>0</v>
      </c>
      <c r="I37" s="289">
        <v>0</v>
      </c>
      <c r="J37" s="289">
        <v>0</v>
      </c>
      <c r="K37" s="289">
        <v>0</v>
      </c>
      <c r="L37" s="289">
        <v>110</v>
      </c>
      <c r="M37" s="289">
        <v>16558300</v>
      </c>
      <c r="N37" s="289">
        <v>96</v>
      </c>
      <c r="O37" s="289">
        <v>12792288</v>
      </c>
      <c r="P37" s="289">
        <v>47</v>
      </c>
      <c r="Q37" s="289">
        <v>8109380</v>
      </c>
      <c r="R37" s="289">
        <v>47</v>
      </c>
      <c r="S37" s="289">
        <v>7117492</v>
      </c>
      <c r="T37" s="289">
        <v>0</v>
      </c>
      <c r="U37" s="289">
        <v>0</v>
      </c>
      <c r="V37" s="289">
        <v>0</v>
      </c>
      <c r="W37" s="289">
        <v>0</v>
      </c>
      <c r="X37" s="289">
        <v>0</v>
      </c>
      <c r="Y37" s="289">
        <v>0</v>
      </c>
      <c r="Z37" s="289">
        <v>0</v>
      </c>
      <c r="AA37" s="289">
        <v>0</v>
      </c>
      <c r="AB37" s="289">
        <v>0</v>
      </c>
      <c r="AC37" s="289">
        <v>0</v>
      </c>
      <c r="AD37" s="289">
        <v>0</v>
      </c>
      <c r="AE37" s="289">
        <v>0</v>
      </c>
      <c r="AF37" s="289">
        <v>0</v>
      </c>
      <c r="AG37" s="289">
        <v>0</v>
      </c>
      <c r="AH37" s="289">
        <v>0</v>
      </c>
      <c r="AI37" s="289">
        <v>0</v>
      </c>
      <c r="AJ37" s="289">
        <v>30</v>
      </c>
      <c r="AK37" s="289">
        <v>21293580</v>
      </c>
      <c r="AL37" s="289">
        <v>0</v>
      </c>
      <c r="AM37" s="289">
        <v>0</v>
      </c>
      <c r="AN37" s="289">
        <v>157</v>
      </c>
      <c r="AO37" s="289">
        <v>24667680</v>
      </c>
      <c r="AP37" s="289">
        <v>173</v>
      </c>
      <c r="AQ37" s="289">
        <v>41203360</v>
      </c>
      <c r="AR37" s="289">
        <v>241</v>
      </c>
      <c r="AS37" s="289">
        <v>335</v>
      </c>
      <c r="AT37" s="290">
        <v>1.3900414937759336</v>
      </c>
      <c r="AU37" s="290">
        <v>0.9850746268656716</v>
      </c>
      <c r="AV37" s="289">
        <v>330</v>
      </c>
      <c r="AW37" s="289">
        <v>65871000</v>
      </c>
      <c r="AX37" s="297">
        <v>7.0000000000000007E-2</v>
      </c>
      <c r="AY37" s="248">
        <v>181800</v>
      </c>
      <c r="AZ37" s="248">
        <v>65871000</v>
      </c>
      <c r="BA37" s="248">
        <v>181800</v>
      </c>
      <c r="BB37" s="248">
        <v>66052800</v>
      </c>
      <c r="BC37" s="291">
        <v>52676100</v>
      </c>
      <c r="BD37" s="292">
        <v>59965600</v>
      </c>
      <c r="BE37" s="298">
        <v>6087200</v>
      </c>
      <c r="BF37" s="290">
        <v>0.90784342223191139</v>
      </c>
      <c r="BG37" s="299">
        <v>10.894121066782937</v>
      </c>
    </row>
    <row r="38" spans="1:59" s="271" customFormat="1" outlineLevel="2" x14ac:dyDescent="0.2">
      <c r="A38" s="272">
        <v>25</v>
      </c>
      <c r="B38" s="272" t="s">
        <v>126</v>
      </c>
      <c r="C38" s="243" t="s">
        <v>24</v>
      </c>
      <c r="D38" s="244"/>
      <c r="E38" s="244">
        <v>0</v>
      </c>
      <c r="F38" s="244"/>
      <c r="G38" s="244">
        <v>0</v>
      </c>
      <c r="H38" s="244"/>
      <c r="I38" s="244">
        <v>0</v>
      </c>
      <c r="J38" s="244"/>
      <c r="K38" s="244">
        <v>0</v>
      </c>
      <c r="L38" s="244">
        <v>40</v>
      </c>
      <c r="M38" s="244">
        <v>6021200</v>
      </c>
      <c r="N38" s="244"/>
      <c r="O38" s="244">
        <v>0</v>
      </c>
      <c r="P38" s="244"/>
      <c r="Q38" s="244">
        <v>0</v>
      </c>
      <c r="R38" s="244">
        <v>57</v>
      </c>
      <c r="S38" s="244">
        <v>8631852</v>
      </c>
      <c r="T38" s="244"/>
      <c r="U38" s="244">
        <v>0</v>
      </c>
      <c r="V38" s="244"/>
      <c r="W38" s="244">
        <v>0</v>
      </c>
      <c r="X38" s="244"/>
      <c r="Y38" s="244">
        <v>0</v>
      </c>
      <c r="Z38" s="244"/>
      <c r="AA38" s="244">
        <v>0</v>
      </c>
      <c r="AB38" s="244"/>
      <c r="AC38" s="244">
        <v>0</v>
      </c>
      <c r="AD38" s="244"/>
      <c r="AE38" s="244">
        <v>0</v>
      </c>
      <c r="AF38" s="244"/>
      <c r="AG38" s="244">
        <v>0</v>
      </c>
      <c r="AH38" s="244"/>
      <c r="AI38" s="244">
        <v>0</v>
      </c>
      <c r="AJ38" s="244"/>
      <c r="AK38" s="244">
        <v>0</v>
      </c>
      <c r="AL38" s="244"/>
      <c r="AM38" s="244">
        <v>0</v>
      </c>
      <c r="AN38" s="245">
        <v>40</v>
      </c>
      <c r="AO38" s="245">
        <v>6021200</v>
      </c>
      <c r="AP38" s="245">
        <v>57</v>
      </c>
      <c r="AQ38" s="245">
        <v>8631852</v>
      </c>
      <c r="AR38" s="245">
        <v>40</v>
      </c>
      <c r="AS38" s="245">
        <v>44</v>
      </c>
      <c r="AT38" s="287">
        <v>1.1000000000000001</v>
      </c>
      <c r="AU38" s="287">
        <v>2.2045454545454546</v>
      </c>
      <c r="AV38" s="245">
        <v>97</v>
      </c>
      <c r="AW38" s="245">
        <v>14653100</v>
      </c>
      <c r="AX38" s="246"/>
      <c r="AY38" s="247"/>
      <c r="AZ38" s="247"/>
      <c r="BA38" s="247"/>
      <c r="BB38" s="248"/>
      <c r="BC38" s="248"/>
      <c r="BD38" s="253"/>
      <c r="BE38" s="293"/>
      <c r="BF38" s="249"/>
      <c r="BG38" s="250"/>
    </row>
    <row r="39" spans="1:59" s="271" customFormat="1" ht="22.5" outlineLevel="2" x14ac:dyDescent="0.2">
      <c r="A39" s="272">
        <v>26</v>
      </c>
      <c r="B39" s="272" t="s">
        <v>126</v>
      </c>
      <c r="C39" s="243" t="s">
        <v>33</v>
      </c>
      <c r="D39" s="244"/>
      <c r="E39" s="244">
        <v>0</v>
      </c>
      <c r="F39" s="244"/>
      <c r="G39" s="244">
        <v>0</v>
      </c>
      <c r="H39" s="244"/>
      <c r="I39" s="244">
        <v>0</v>
      </c>
      <c r="J39" s="244"/>
      <c r="K39" s="244">
        <v>0</v>
      </c>
      <c r="L39" s="244"/>
      <c r="M39" s="244">
        <v>0</v>
      </c>
      <c r="N39" s="244"/>
      <c r="O39" s="244">
        <v>0</v>
      </c>
      <c r="P39" s="244">
        <v>18</v>
      </c>
      <c r="Q39" s="244">
        <v>3105720</v>
      </c>
      <c r="R39" s="244"/>
      <c r="S39" s="244">
        <v>0</v>
      </c>
      <c r="T39" s="244"/>
      <c r="U39" s="244">
        <v>0</v>
      </c>
      <c r="V39" s="244"/>
      <c r="W39" s="244">
        <v>0</v>
      </c>
      <c r="X39" s="244"/>
      <c r="Y39" s="244">
        <v>0</v>
      </c>
      <c r="Z39" s="244"/>
      <c r="AA39" s="244">
        <v>0</v>
      </c>
      <c r="AB39" s="244"/>
      <c r="AC39" s="244">
        <v>0</v>
      </c>
      <c r="AD39" s="244"/>
      <c r="AE39" s="244">
        <v>0</v>
      </c>
      <c r="AF39" s="244"/>
      <c r="AG39" s="244">
        <v>0</v>
      </c>
      <c r="AH39" s="244"/>
      <c r="AI39" s="244">
        <v>0</v>
      </c>
      <c r="AJ39" s="244"/>
      <c r="AK39" s="244">
        <v>0</v>
      </c>
      <c r="AL39" s="244"/>
      <c r="AM39" s="244">
        <v>0</v>
      </c>
      <c r="AN39" s="245">
        <v>18</v>
      </c>
      <c r="AO39" s="245">
        <v>3105720</v>
      </c>
      <c r="AP39" s="245">
        <v>0</v>
      </c>
      <c r="AQ39" s="245">
        <v>0</v>
      </c>
      <c r="AR39" s="245">
        <v>78</v>
      </c>
      <c r="AS39" s="245">
        <v>80</v>
      </c>
      <c r="AT39" s="287">
        <v>1.0256410256410255</v>
      </c>
      <c r="AU39" s="287">
        <v>0.22500000000000001</v>
      </c>
      <c r="AV39" s="245">
        <v>18</v>
      </c>
      <c r="AW39" s="245">
        <v>3105700</v>
      </c>
      <c r="AX39" s="246"/>
      <c r="AY39" s="247"/>
      <c r="AZ39" s="247"/>
      <c r="BA39" s="247"/>
      <c r="BB39" s="248"/>
      <c r="BC39" s="248"/>
      <c r="BD39" s="253"/>
      <c r="BE39" s="293"/>
      <c r="BF39" s="249"/>
      <c r="BG39" s="250"/>
    </row>
    <row r="40" spans="1:59" s="271" customFormat="1" outlineLevel="2" x14ac:dyDescent="0.2">
      <c r="A40" s="272">
        <v>27</v>
      </c>
      <c r="B40" s="261" t="s">
        <v>126</v>
      </c>
      <c r="C40" s="243" t="s">
        <v>23</v>
      </c>
      <c r="D40" s="244"/>
      <c r="E40" s="244">
        <v>0</v>
      </c>
      <c r="F40" s="244"/>
      <c r="G40" s="244">
        <v>0</v>
      </c>
      <c r="H40" s="244"/>
      <c r="I40" s="244">
        <v>0</v>
      </c>
      <c r="J40" s="244"/>
      <c r="K40" s="244">
        <v>0</v>
      </c>
      <c r="L40" s="252">
        <v>19</v>
      </c>
      <c r="M40" s="244">
        <v>2860070</v>
      </c>
      <c r="N40" s="252">
        <v>11</v>
      </c>
      <c r="O40" s="244">
        <v>1465783</v>
      </c>
      <c r="P40" s="244"/>
      <c r="Q40" s="244">
        <v>0</v>
      </c>
      <c r="R40" s="244"/>
      <c r="S40" s="244">
        <v>0</v>
      </c>
      <c r="T40" s="244"/>
      <c r="U40" s="244">
        <v>0</v>
      </c>
      <c r="V40" s="244"/>
      <c r="W40" s="244">
        <v>0</v>
      </c>
      <c r="X40" s="244"/>
      <c r="Y40" s="244">
        <v>0</v>
      </c>
      <c r="Z40" s="244"/>
      <c r="AA40" s="244">
        <v>0</v>
      </c>
      <c r="AB40" s="244"/>
      <c r="AC40" s="244">
        <v>0</v>
      </c>
      <c r="AD40" s="244"/>
      <c r="AE40" s="244">
        <v>0</v>
      </c>
      <c r="AF40" s="244"/>
      <c r="AG40" s="244">
        <v>0</v>
      </c>
      <c r="AH40" s="244"/>
      <c r="AI40" s="244">
        <v>0</v>
      </c>
      <c r="AJ40" s="244"/>
      <c r="AK40" s="244">
        <v>0</v>
      </c>
      <c r="AL40" s="244"/>
      <c r="AM40" s="244">
        <v>0</v>
      </c>
      <c r="AN40" s="245">
        <v>19</v>
      </c>
      <c r="AO40" s="245">
        <v>2860070</v>
      </c>
      <c r="AP40" s="245">
        <v>11</v>
      </c>
      <c r="AQ40" s="245">
        <v>1465783</v>
      </c>
      <c r="AR40" s="245">
        <v>30</v>
      </c>
      <c r="AS40" s="245">
        <v>30</v>
      </c>
      <c r="AT40" s="287">
        <v>1</v>
      </c>
      <c r="AU40" s="287">
        <v>1</v>
      </c>
      <c r="AV40" s="245">
        <v>30</v>
      </c>
      <c r="AW40" s="245">
        <v>4325900</v>
      </c>
      <c r="AX40" s="246"/>
      <c r="AY40" s="247"/>
      <c r="AZ40" s="247"/>
      <c r="BA40" s="247"/>
      <c r="BB40" s="248"/>
      <c r="BC40" s="248"/>
      <c r="BD40" s="253"/>
      <c r="BE40" s="293"/>
      <c r="BF40" s="249"/>
      <c r="BG40" s="250"/>
    </row>
    <row r="41" spans="1:59" s="271" customFormat="1" outlineLevel="2" x14ac:dyDescent="0.2">
      <c r="A41" s="272">
        <v>28</v>
      </c>
      <c r="B41" s="261" t="s">
        <v>126</v>
      </c>
      <c r="C41" s="243" t="s">
        <v>162</v>
      </c>
      <c r="D41" s="244"/>
      <c r="E41" s="244"/>
      <c r="F41" s="244"/>
      <c r="G41" s="244"/>
      <c r="H41" s="244"/>
      <c r="I41" s="244"/>
      <c r="J41" s="244"/>
      <c r="K41" s="244"/>
      <c r="L41" s="252">
        <v>9</v>
      </c>
      <c r="M41" s="244">
        <v>1354770</v>
      </c>
      <c r="N41" s="252">
        <v>36</v>
      </c>
      <c r="O41" s="244">
        <v>4797108</v>
      </c>
      <c r="P41" s="244"/>
      <c r="Q41" s="244">
        <v>0</v>
      </c>
      <c r="R41" s="244">
        <v>82</v>
      </c>
      <c r="S41" s="244">
        <v>12417752</v>
      </c>
      <c r="T41" s="244"/>
      <c r="U41" s="244"/>
      <c r="V41" s="244"/>
      <c r="W41" s="244"/>
      <c r="X41" s="244"/>
      <c r="Y41" s="244"/>
      <c r="Z41" s="244"/>
      <c r="AA41" s="244">
        <v>0</v>
      </c>
      <c r="AB41" s="244"/>
      <c r="AC41" s="244"/>
      <c r="AD41" s="244"/>
      <c r="AE41" s="244">
        <v>0</v>
      </c>
      <c r="AF41" s="244"/>
      <c r="AG41" s="244"/>
      <c r="AH41" s="244"/>
      <c r="AI41" s="244">
        <v>0</v>
      </c>
      <c r="AJ41" s="244"/>
      <c r="AK41" s="244"/>
      <c r="AL41" s="244"/>
      <c r="AM41" s="244">
        <v>0</v>
      </c>
      <c r="AN41" s="245">
        <v>9</v>
      </c>
      <c r="AO41" s="245">
        <v>1354770</v>
      </c>
      <c r="AP41" s="245">
        <v>118</v>
      </c>
      <c r="AQ41" s="245">
        <v>17214860</v>
      </c>
      <c r="AR41" s="245"/>
      <c r="AS41" s="245">
        <v>33</v>
      </c>
      <c r="AT41" s="287"/>
      <c r="AU41" s="287">
        <v>3.8484848484848486</v>
      </c>
      <c r="AV41" s="245">
        <v>127</v>
      </c>
      <c r="AW41" s="245">
        <v>18569600</v>
      </c>
      <c r="AX41" s="246"/>
      <c r="AY41" s="247"/>
      <c r="AZ41" s="247"/>
      <c r="BA41" s="247"/>
      <c r="BB41" s="248"/>
      <c r="BC41" s="248"/>
      <c r="BD41" s="253"/>
      <c r="BE41" s="293"/>
      <c r="BF41" s="249"/>
      <c r="BG41" s="250"/>
    </row>
    <row r="42" spans="1:59" s="271" customFormat="1" outlineLevel="2" x14ac:dyDescent="0.2">
      <c r="A42" s="272">
        <v>29</v>
      </c>
      <c r="B42" s="261" t="s">
        <v>126</v>
      </c>
      <c r="C42" s="243" t="s">
        <v>163</v>
      </c>
      <c r="D42" s="244"/>
      <c r="E42" s="244"/>
      <c r="F42" s="244"/>
      <c r="G42" s="244"/>
      <c r="H42" s="244"/>
      <c r="I42" s="244"/>
      <c r="J42" s="244"/>
      <c r="K42" s="244"/>
      <c r="L42" s="252"/>
      <c r="M42" s="244">
        <v>0</v>
      </c>
      <c r="N42" s="252"/>
      <c r="O42" s="244">
        <v>0</v>
      </c>
      <c r="P42" s="244">
        <v>24</v>
      </c>
      <c r="Q42" s="244">
        <v>4140960</v>
      </c>
      <c r="R42" s="244"/>
      <c r="S42" s="244">
        <v>0</v>
      </c>
      <c r="T42" s="244"/>
      <c r="U42" s="244"/>
      <c r="V42" s="244"/>
      <c r="W42" s="244"/>
      <c r="X42" s="244"/>
      <c r="Y42" s="244"/>
      <c r="Z42" s="244"/>
      <c r="AA42" s="244">
        <v>0</v>
      </c>
      <c r="AB42" s="244"/>
      <c r="AC42" s="244"/>
      <c r="AD42" s="244">
        <v>2</v>
      </c>
      <c r="AE42" s="244">
        <v>1132992</v>
      </c>
      <c r="AF42" s="244"/>
      <c r="AG42" s="244"/>
      <c r="AH42" s="244"/>
      <c r="AI42" s="244">
        <v>0</v>
      </c>
      <c r="AJ42" s="244"/>
      <c r="AK42" s="244"/>
      <c r="AL42" s="244">
        <v>2</v>
      </c>
      <c r="AM42" s="244">
        <v>1526336</v>
      </c>
      <c r="AN42" s="245">
        <v>24</v>
      </c>
      <c r="AO42" s="245">
        <v>4140960</v>
      </c>
      <c r="AP42" s="245">
        <v>4</v>
      </c>
      <c r="AQ42" s="245">
        <v>2659328</v>
      </c>
      <c r="AR42" s="245"/>
      <c r="AS42" s="245">
        <v>110</v>
      </c>
      <c r="AT42" s="287"/>
      <c r="AU42" s="287">
        <v>0.25454545454545452</v>
      </c>
      <c r="AV42" s="245">
        <v>28</v>
      </c>
      <c r="AW42" s="245">
        <v>6800300</v>
      </c>
      <c r="AX42" s="246"/>
      <c r="AY42" s="247"/>
      <c r="AZ42" s="247"/>
      <c r="BA42" s="247"/>
      <c r="BB42" s="248"/>
      <c r="BC42" s="248"/>
      <c r="BD42" s="253"/>
      <c r="BE42" s="293"/>
      <c r="BF42" s="249"/>
      <c r="BG42" s="250"/>
    </row>
    <row r="43" spans="1:59" s="271" customFormat="1" outlineLevel="1" x14ac:dyDescent="0.2">
      <c r="A43" s="272"/>
      <c r="B43" s="242" t="s">
        <v>132</v>
      </c>
      <c r="C43" s="243"/>
      <c r="D43" s="244">
        <v>0</v>
      </c>
      <c r="E43" s="244">
        <v>0</v>
      </c>
      <c r="F43" s="244">
        <v>0</v>
      </c>
      <c r="G43" s="244">
        <v>0</v>
      </c>
      <c r="H43" s="244">
        <v>0</v>
      </c>
      <c r="I43" s="244">
        <v>0</v>
      </c>
      <c r="J43" s="244">
        <v>0</v>
      </c>
      <c r="K43" s="244">
        <v>0</v>
      </c>
      <c r="L43" s="244">
        <v>68</v>
      </c>
      <c r="M43" s="244">
        <v>10236040</v>
      </c>
      <c r="N43" s="244">
        <v>47</v>
      </c>
      <c r="O43" s="244">
        <v>6262891</v>
      </c>
      <c r="P43" s="244">
        <v>42</v>
      </c>
      <c r="Q43" s="244">
        <v>7246680</v>
      </c>
      <c r="R43" s="244">
        <v>139</v>
      </c>
      <c r="S43" s="244">
        <v>21049604</v>
      </c>
      <c r="T43" s="244">
        <v>0</v>
      </c>
      <c r="U43" s="244">
        <v>0</v>
      </c>
      <c r="V43" s="244">
        <v>0</v>
      </c>
      <c r="W43" s="244">
        <v>0</v>
      </c>
      <c r="X43" s="244">
        <v>0</v>
      </c>
      <c r="Y43" s="244">
        <v>0</v>
      </c>
      <c r="Z43" s="244">
        <v>0</v>
      </c>
      <c r="AA43" s="244">
        <v>0</v>
      </c>
      <c r="AB43" s="244">
        <v>0</v>
      </c>
      <c r="AC43" s="244">
        <v>0</v>
      </c>
      <c r="AD43" s="244">
        <v>2</v>
      </c>
      <c r="AE43" s="244">
        <v>1132992</v>
      </c>
      <c r="AF43" s="244">
        <v>0</v>
      </c>
      <c r="AG43" s="244">
        <v>0</v>
      </c>
      <c r="AH43" s="244">
        <v>0</v>
      </c>
      <c r="AI43" s="244">
        <v>0</v>
      </c>
      <c r="AJ43" s="244">
        <v>0</v>
      </c>
      <c r="AK43" s="244">
        <v>0</v>
      </c>
      <c r="AL43" s="244">
        <v>2</v>
      </c>
      <c r="AM43" s="244">
        <v>1526336</v>
      </c>
      <c r="AN43" s="244">
        <v>110</v>
      </c>
      <c r="AO43" s="244">
        <v>17482720</v>
      </c>
      <c r="AP43" s="244">
        <v>190</v>
      </c>
      <c r="AQ43" s="244">
        <v>29971823</v>
      </c>
      <c r="AR43" s="244">
        <v>148</v>
      </c>
      <c r="AS43" s="244">
        <v>297</v>
      </c>
      <c r="AT43" s="287">
        <v>2.0067567567567566</v>
      </c>
      <c r="AU43" s="287">
        <v>1.0101010101010102</v>
      </c>
      <c r="AV43" s="244">
        <v>300</v>
      </c>
      <c r="AW43" s="244">
        <v>47454600</v>
      </c>
      <c r="AX43" s="246">
        <v>0.06</v>
      </c>
      <c r="AY43" s="247">
        <v>155800</v>
      </c>
      <c r="AZ43" s="247">
        <v>47454600</v>
      </c>
      <c r="BA43" s="247">
        <v>155800</v>
      </c>
      <c r="BB43" s="248">
        <v>47610400</v>
      </c>
      <c r="BC43" s="291">
        <v>37968600</v>
      </c>
      <c r="BD43" s="292">
        <v>43222800</v>
      </c>
      <c r="BE43" s="293">
        <v>4387600</v>
      </c>
      <c r="BF43" s="287">
        <v>0.90784366440945674</v>
      </c>
      <c r="BG43" s="294">
        <v>10.89412397291348</v>
      </c>
    </row>
    <row r="44" spans="1:59" s="302" customFormat="1" ht="33.75" outlineLevel="2" x14ac:dyDescent="0.2">
      <c r="A44" s="301">
        <v>30</v>
      </c>
      <c r="B44" s="272" t="s">
        <v>129</v>
      </c>
      <c r="C44" s="254" t="s">
        <v>142</v>
      </c>
      <c r="D44" s="251"/>
      <c r="E44" s="244">
        <v>0</v>
      </c>
      <c r="F44" s="251"/>
      <c r="G44" s="244">
        <v>0</v>
      </c>
      <c r="H44" s="251"/>
      <c r="I44" s="244">
        <v>0</v>
      </c>
      <c r="J44" s="251"/>
      <c r="K44" s="244">
        <v>0</v>
      </c>
      <c r="L44" s="244">
        <v>19</v>
      </c>
      <c r="M44" s="244">
        <v>2860070</v>
      </c>
      <c r="N44" s="244">
        <v>73</v>
      </c>
      <c r="O44" s="244">
        <v>9727469</v>
      </c>
      <c r="P44" s="244"/>
      <c r="Q44" s="244">
        <v>0</v>
      </c>
      <c r="R44" s="251"/>
      <c r="S44" s="244">
        <v>0</v>
      </c>
      <c r="T44" s="251"/>
      <c r="U44" s="244">
        <v>0</v>
      </c>
      <c r="V44" s="251"/>
      <c r="W44" s="244">
        <v>0</v>
      </c>
      <c r="X44" s="251"/>
      <c r="Y44" s="251">
        <v>0</v>
      </c>
      <c r="Z44" s="251"/>
      <c r="AA44" s="251">
        <v>0</v>
      </c>
      <c r="AB44" s="251"/>
      <c r="AC44" s="251">
        <v>0</v>
      </c>
      <c r="AD44" s="251"/>
      <c r="AE44" s="244">
        <v>0</v>
      </c>
      <c r="AF44" s="251"/>
      <c r="AG44" s="244">
        <v>0</v>
      </c>
      <c r="AH44" s="251"/>
      <c r="AI44" s="244">
        <v>0</v>
      </c>
      <c r="AJ44" s="251"/>
      <c r="AK44" s="244">
        <v>0</v>
      </c>
      <c r="AL44" s="251"/>
      <c r="AM44" s="244">
        <v>0</v>
      </c>
      <c r="AN44" s="245">
        <v>19</v>
      </c>
      <c r="AO44" s="245">
        <v>2860070</v>
      </c>
      <c r="AP44" s="245">
        <v>73</v>
      </c>
      <c r="AQ44" s="245">
        <v>9727469</v>
      </c>
      <c r="AR44" s="245">
        <v>76</v>
      </c>
      <c r="AS44" s="245">
        <v>90</v>
      </c>
      <c r="AT44" s="287">
        <v>1.1842105263157894</v>
      </c>
      <c r="AU44" s="287">
        <v>1.0222222222222221</v>
      </c>
      <c r="AV44" s="245">
        <v>92</v>
      </c>
      <c r="AW44" s="245">
        <v>12587500</v>
      </c>
      <c r="AX44" s="255"/>
      <c r="AY44" s="256"/>
      <c r="AZ44" s="256"/>
      <c r="BA44" s="256"/>
      <c r="BB44" s="257"/>
      <c r="BC44" s="257"/>
      <c r="BD44" s="258"/>
      <c r="BE44" s="293"/>
      <c r="BF44" s="259"/>
      <c r="BG44" s="260"/>
    </row>
    <row r="45" spans="1:59" s="271" customFormat="1" ht="22.5" outlineLevel="1" x14ac:dyDescent="0.2">
      <c r="A45" s="272">
        <v>31</v>
      </c>
      <c r="B45" s="272" t="s">
        <v>129</v>
      </c>
      <c r="C45" s="261" t="s">
        <v>143</v>
      </c>
      <c r="D45" s="244"/>
      <c r="E45" s="244">
        <v>0</v>
      </c>
      <c r="F45" s="244"/>
      <c r="G45" s="244">
        <v>0</v>
      </c>
      <c r="H45" s="244"/>
      <c r="I45" s="244">
        <v>0</v>
      </c>
      <c r="J45" s="244"/>
      <c r="K45" s="244">
        <v>0</v>
      </c>
      <c r="L45" s="244"/>
      <c r="M45" s="244">
        <v>0</v>
      </c>
      <c r="N45" s="244"/>
      <c r="O45" s="244">
        <v>0</v>
      </c>
      <c r="P45" s="244">
        <v>70</v>
      </c>
      <c r="Q45" s="244">
        <v>12077800</v>
      </c>
      <c r="R45" s="252">
        <v>90</v>
      </c>
      <c r="S45" s="244">
        <v>13629240</v>
      </c>
      <c r="T45" s="244"/>
      <c r="U45" s="244">
        <v>0</v>
      </c>
      <c r="V45" s="244"/>
      <c r="W45" s="244">
        <v>0</v>
      </c>
      <c r="X45" s="244"/>
      <c r="Y45" s="251">
        <v>0</v>
      </c>
      <c r="Z45" s="244"/>
      <c r="AA45" s="251">
        <v>0</v>
      </c>
      <c r="AB45" s="244"/>
      <c r="AC45" s="251">
        <v>0</v>
      </c>
      <c r="AD45" s="244"/>
      <c r="AE45" s="244">
        <v>0</v>
      </c>
      <c r="AF45" s="244"/>
      <c r="AG45" s="244">
        <v>0</v>
      </c>
      <c r="AH45" s="244"/>
      <c r="AI45" s="244">
        <v>0</v>
      </c>
      <c r="AJ45" s="244"/>
      <c r="AK45" s="244">
        <v>0</v>
      </c>
      <c r="AL45" s="244"/>
      <c r="AM45" s="244">
        <v>0</v>
      </c>
      <c r="AN45" s="245">
        <v>70</v>
      </c>
      <c r="AO45" s="245">
        <v>12077800</v>
      </c>
      <c r="AP45" s="245">
        <v>90</v>
      </c>
      <c r="AQ45" s="245">
        <v>13629240</v>
      </c>
      <c r="AR45" s="245">
        <v>107</v>
      </c>
      <c r="AS45" s="245">
        <v>175</v>
      </c>
      <c r="AT45" s="287">
        <v>1.6355140186915889</v>
      </c>
      <c r="AU45" s="287">
        <v>0.91428571428571426</v>
      </c>
      <c r="AV45" s="245">
        <v>160</v>
      </c>
      <c r="AW45" s="245">
        <v>25707000</v>
      </c>
      <c r="AX45" s="246"/>
      <c r="AY45" s="247"/>
      <c r="AZ45" s="247"/>
      <c r="BA45" s="247"/>
      <c r="BB45" s="248"/>
      <c r="BC45" s="248"/>
      <c r="BD45" s="253"/>
      <c r="BE45" s="293"/>
      <c r="BF45" s="249"/>
      <c r="BG45" s="250"/>
    </row>
    <row r="46" spans="1:59" s="271" customFormat="1" outlineLevel="1" x14ac:dyDescent="0.2">
      <c r="A46" s="301">
        <v>32</v>
      </c>
      <c r="B46" s="272" t="s">
        <v>129</v>
      </c>
      <c r="C46" s="243" t="s">
        <v>144</v>
      </c>
      <c r="D46" s="244"/>
      <c r="E46" s="244">
        <v>0</v>
      </c>
      <c r="F46" s="244"/>
      <c r="G46" s="244">
        <v>0</v>
      </c>
      <c r="H46" s="244"/>
      <c r="I46" s="244">
        <v>0</v>
      </c>
      <c r="J46" s="244"/>
      <c r="K46" s="244">
        <v>0</v>
      </c>
      <c r="L46" s="244">
        <v>0</v>
      </c>
      <c r="M46" s="244">
        <v>0</v>
      </c>
      <c r="N46" s="244"/>
      <c r="O46" s="244">
        <v>0</v>
      </c>
      <c r="P46" s="244"/>
      <c r="Q46" s="244">
        <v>0</v>
      </c>
      <c r="R46" s="252">
        <v>50</v>
      </c>
      <c r="S46" s="244">
        <v>7571800</v>
      </c>
      <c r="T46" s="244"/>
      <c r="U46" s="244">
        <v>0</v>
      </c>
      <c r="V46" s="244"/>
      <c r="W46" s="244">
        <v>0</v>
      </c>
      <c r="X46" s="244"/>
      <c r="Y46" s="251">
        <v>0</v>
      </c>
      <c r="Z46" s="244"/>
      <c r="AA46" s="251">
        <v>0</v>
      </c>
      <c r="AB46" s="244"/>
      <c r="AC46" s="251">
        <v>0</v>
      </c>
      <c r="AD46" s="244"/>
      <c r="AE46" s="244">
        <v>0</v>
      </c>
      <c r="AF46" s="244"/>
      <c r="AG46" s="244">
        <v>0</v>
      </c>
      <c r="AH46" s="244"/>
      <c r="AI46" s="244">
        <v>0</v>
      </c>
      <c r="AJ46" s="244"/>
      <c r="AK46" s="244">
        <v>0</v>
      </c>
      <c r="AL46" s="244"/>
      <c r="AM46" s="244">
        <v>0</v>
      </c>
      <c r="AN46" s="245">
        <v>0</v>
      </c>
      <c r="AO46" s="245">
        <v>0</v>
      </c>
      <c r="AP46" s="245">
        <v>50</v>
      </c>
      <c r="AQ46" s="245">
        <v>7571800</v>
      </c>
      <c r="AR46" s="245">
        <v>46</v>
      </c>
      <c r="AS46" s="245">
        <v>100</v>
      </c>
      <c r="AT46" s="287">
        <v>2.1739130434782608</v>
      </c>
      <c r="AU46" s="287">
        <v>0.5</v>
      </c>
      <c r="AV46" s="245">
        <v>50</v>
      </c>
      <c r="AW46" s="245">
        <v>7571800</v>
      </c>
      <c r="AX46" s="246"/>
      <c r="AY46" s="247"/>
      <c r="AZ46" s="247"/>
      <c r="BA46" s="247"/>
      <c r="BB46" s="248"/>
      <c r="BC46" s="248"/>
      <c r="BD46" s="253"/>
      <c r="BE46" s="293"/>
      <c r="BF46" s="249"/>
      <c r="BG46" s="250"/>
    </row>
    <row r="47" spans="1:59" s="271" customFormat="1" ht="22.5" outlineLevel="1" x14ac:dyDescent="0.2">
      <c r="A47" s="272">
        <v>33</v>
      </c>
      <c r="B47" s="272" t="s">
        <v>129</v>
      </c>
      <c r="C47" s="243" t="s">
        <v>31</v>
      </c>
      <c r="D47" s="244"/>
      <c r="E47" s="244">
        <v>0</v>
      </c>
      <c r="F47" s="244"/>
      <c r="G47" s="244">
        <v>0</v>
      </c>
      <c r="H47" s="244"/>
      <c r="I47" s="244">
        <v>0</v>
      </c>
      <c r="J47" s="244"/>
      <c r="K47" s="244">
        <v>0</v>
      </c>
      <c r="L47" s="244"/>
      <c r="M47" s="244">
        <v>0</v>
      </c>
      <c r="N47" s="244"/>
      <c r="O47" s="244">
        <v>0</v>
      </c>
      <c r="P47" s="244">
        <v>28</v>
      </c>
      <c r="Q47" s="244">
        <v>4831120</v>
      </c>
      <c r="R47" s="244">
        <v>27</v>
      </c>
      <c r="S47" s="244">
        <v>4088772</v>
      </c>
      <c r="T47" s="244"/>
      <c r="U47" s="244">
        <v>0</v>
      </c>
      <c r="V47" s="244"/>
      <c r="W47" s="244">
        <v>0</v>
      </c>
      <c r="X47" s="244"/>
      <c r="Y47" s="251">
        <v>0</v>
      </c>
      <c r="Z47" s="244"/>
      <c r="AA47" s="251">
        <v>0</v>
      </c>
      <c r="AB47" s="244"/>
      <c r="AC47" s="251">
        <v>0</v>
      </c>
      <c r="AD47" s="244">
        <v>9</v>
      </c>
      <c r="AE47" s="244">
        <v>5098464</v>
      </c>
      <c r="AF47" s="244"/>
      <c r="AG47" s="244">
        <v>0</v>
      </c>
      <c r="AH47" s="244"/>
      <c r="AI47" s="244">
        <v>0</v>
      </c>
      <c r="AJ47" s="244"/>
      <c r="AK47" s="244">
        <v>0</v>
      </c>
      <c r="AL47" s="244">
        <v>8</v>
      </c>
      <c r="AM47" s="244">
        <v>6105344</v>
      </c>
      <c r="AN47" s="245">
        <v>28</v>
      </c>
      <c r="AO47" s="245">
        <v>4831120</v>
      </c>
      <c r="AP47" s="245">
        <v>44</v>
      </c>
      <c r="AQ47" s="245">
        <v>15292580</v>
      </c>
      <c r="AR47" s="245">
        <v>81</v>
      </c>
      <c r="AS47" s="245">
        <v>72</v>
      </c>
      <c r="AT47" s="287">
        <v>0.88888888888888884</v>
      </c>
      <c r="AU47" s="287">
        <v>1</v>
      </c>
      <c r="AV47" s="245">
        <v>72</v>
      </c>
      <c r="AW47" s="245">
        <v>20123700</v>
      </c>
      <c r="AX47" s="246"/>
      <c r="AY47" s="247"/>
      <c r="AZ47" s="247"/>
      <c r="BA47" s="247"/>
      <c r="BB47" s="248"/>
      <c r="BC47" s="248"/>
      <c r="BD47" s="253"/>
      <c r="BE47" s="293"/>
      <c r="BF47" s="249"/>
      <c r="BG47" s="250"/>
    </row>
    <row r="48" spans="1:59" s="271" customFormat="1" outlineLevel="1" x14ac:dyDescent="0.2">
      <c r="A48" s="301">
        <v>34</v>
      </c>
      <c r="B48" s="272" t="s">
        <v>129</v>
      </c>
      <c r="C48" s="243" t="s">
        <v>141</v>
      </c>
      <c r="D48" s="244"/>
      <c r="E48" s="244">
        <v>0</v>
      </c>
      <c r="F48" s="244"/>
      <c r="G48" s="244">
        <v>0</v>
      </c>
      <c r="H48" s="244"/>
      <c r="I48" s="244">
        <v>0</v>
      </c>
      <c r="J48" s="244"/>
      <c r="K48" s="244">
        <v>0</v>
      </c>
      <c r="L48" s="244"/>
      <c r="M48" s="244">
        <v>0</v>
      </c>
      <c r="N48" s="244"/>
      <c r="O48" s="244">
        <v>0</v>
      </c>
      <c r="P48" s="244"/>
      <c r="Q48" s="244">
        <v>0</v>
      </c>
      <c r="R48" s="244">
        <v>52</v>
      </c>
      <c r="S48" s="244">
        <v>7874672</v>
      </c>
      <c r="T48" s="244"/>
      <c r="U48" s="244">
        <v>0</v>
      </c>
      <c r="V48" s="244"/>
      <c r="W48" s="244">
        <v>0</v>
      </c>
      <c r="X48" s="244"/>
      <c r="Y48" s="251">
        <v>0</v>
      </c>
      <c r="Z48" s="244"/>
      <c r="AA48" s="251">
        <v>0</v>
      </c>
      <c r="AB48" s="244"/>
      <c r="AC48" s="251">
        <v>0</v>
      </c>
      <c r="AD48" s="244">
        <v>9</v>
      </c>
      <c r="AE48" s="244">
        <v>5098464</v>
      </c>
      <c r="AF48" s="244"/>
      <c r="AG48" s="244">
        <v>0</v>
      </c>
      <c r="AH48" s="244"/>
      <c r="AI48" s="244">
        <v>0</v>
      </c>
      <c r="AJ48" s="244"/>
      <c r="AK48" s="244">
        <v>0</v>
      </c>
      <c r="AL48" s="244">
        <v>8</v>
      </c>
      <c r="AM48" s="244">
        <v>6105344</v>
      </c>
      <c r="AN48" s="245">
        <v>0</v>
      </c>
      <c r="AO48" s="245">
        <v>0</v>
      </c>
      <c r="AP48" s="245">
        <v>69</v>
      </c>
      <c r="AQ48" s="245">
        <v>19078480</v>
      </c>
      <c r="AR48" s="245">
        <v>78</v>
      </c>
      <c r="AS48" s="245">
        <v>72</v>
      </c>
      <c r="AT48" s="287">
        <v>0.92307692307692313</v>
      </c>
      <c r="AU48" s="287">
        <v>0.95833333333333337</v>
      </c>
      <c r="AV48" s="245">
        <v>69</v>
      </c>
      <c r="AW48" s="245">
        <v>19078500</v>
      </c>
      <c r="AX48" s="246"/>
      <c r="AY48" s="247"/>
      <c r="AZ48" s="247"/>
      <c r="BA48" s="247"/>
      <c r="BB48" s="248"/>
      <c r="BC48" s="248"/>
      <c r="BD48" s="253"/>
      <c r="BE48" s="293"/>
      <c r="BF48" s="249"/>
      <c r="BG48" s="250"/>
    </row>
    <row r="49" spans="1:59" s="271" customFormat="1" outlineLevel="2" x14ac:dyDescent="0.2">
      <c r="A49" s="272">
        <v>35</v>
      </c>
      <c r="B49" s="272" t="s">
        <v>129</v>
      </c>
      <c r="C49" s="243" t="s">
        <v>150</v>
      </c>
      <c r="D49" s="244"/>
      <c r="E49" s="244">
        <v>0</v>
      </c>
      <c r="F49" s="244"/>
      <c r="G49" s="244">
        <v>0</v>
      </c>
      <c r="H49" s="244"/>
      <c r="I49" s="244">
        <v>0</v>
      </c>
      <c r="J49" s="244"/>
      <c r="K49" s="244">
        <v>0</v>
      </c>
      <c r="L49" s="244"/>
      <c r="M49" s="244">
        <v>0</v>
      </c>
      <c r="N49" s="244"/>
      <c r="O49" s="244">
        <v>0</v>
      </c>
      <c r="P49" s="244"/>
      <c r="Q49" s="244">
        <v>0</v>
      </c>
      <c r="R49" s="244"/>
      <c r="S49" s="244">
        <v>0</v>
      </c>
      <c r="T49" s="244"/>
      <c r="U49" s="244">
        <v>0</v>
      </c>
      <c r="V49" s="244"/>
      <c r="W49" s="244">
        <v>0</v>
      </c>
      <c r="X49" s="244"/>
      <c r="Y49" s="251">
        <v>0</v>
      </c>
      <c r="Z49" s="244"/>
      <c r="AA49" s="251">
        <v>0</v>
      </c>
      <c r="AB49" s="244"/>
      <c r="AC49" s="251">
        <v>0</v>
      </c>
      <c r="AD49" s="244">
        <v>0</v>
      </c>
      <c r="AE49" s="244">
        <v>0</v>
      </c>
      <c r="AF49" s="244"/>
      <c r="AG49" s="244">
        <v>0</v>
      </c>
      <c r="AH49" s="244"/>
      <c r="AI49" s="244">
        <v>0</v>
      </c>
      <c r="AJ49" s="244"/>
      <c r="AK49" s="244">
        <v>0</v>
      </c>
      <c r="AL49" s="244"/>
      <c r="AM49" s="244">
        <v>0</v>
      </c>
      <c r="AN49" s="245">
        <v>0</v>
      </c>
      <c r="AO49" s="245">
        <v>0</v>
      </c>
      <c r="AP49" s="245">
        <v>0</v>
      </c>
      <c r="AQ49" s="245">
        <v>0</v>
      </c>
      <c r="AR49" s="245">
        <v>30</v>
      </c>
      <c r="AS49" s="245">
        <v>0</v>
      </c>
      <c r="AT49" s="287">
        <v>0</v>
      </c>
      <c r="AU49" s="287" t="e">
        <v>#DIV/0!</v>
      </c>
      <c r="AV49" s="245">
        <v>0</v>
      </c>
      <c r="AW49" s="245">
        <v>0</v>
      </c>
      <c r="AX49" s="246"/>
      <c r="AY49" s="247"/>
      <c r="AZ49" s="247"/>
      <c r="BA49" s="247"/>
      <c r="BB49" s="248"/>
      <c r="BC49" s="248"/>
      <c r="BD49" s="253"/>
      <c r="BE49" s="293"/>
      <c r="BF49" s="249"/>
      <c r="BG49" s="250"/>
    </row>
    <row r="50" spans="1:59" s="271" customFormat="1" outlineLevel="1" x14ac:dyDescent="0.2">
      <c r="A50" s="272"/>
      <c r="B50" s="295" t="s">
        <v>135</v>
      </c>
      <c r="C50" s="243"/>
      <c r="D50" s="252">
        <v>0</v>
      </c>
      <c r="E50" s="252">
        <v>0</v>
      </c>
      <c r="F50" s="252">
        <v>0</v>
      </c>
      <c r="G50" s="252">
        <v>0</v>
      </c>
      <c r="H50" s="252">
        <v>0</v>
      </c>
      <c r="I50" s="252">
        <v>0</v>
      </c>
      <c r="J50" s="252">
        <v>0</v>
      </c>
      <c r="K50" s="252">
        <v>0</v>
      </c>
      <c r="L50" s="252">
        <v>19</v>
      </c>
      <c r="M50" s="252">
        <v>2860070</v>
      </c>
      <c r="N50" s="252">
        <v>73</v>
      </c>
      <c r="O50" s="252">
        <v>9727469</v>
      </c>
      <c r="P50" s="252">
        <v>98</v>
      </c>
      <c r="Q50" s="252">
        <v>16908920</v>
      </c>
      <c r="R50" s="252">
        <v>219</v>
      </c>
      <c r="S50" s="252">
        <v>33164484</v>
      </c>
      <c r="T50" s="252">
        <v>0</v>
      </c>
      <c r="U50" s="252">
        <v>0</v>
      </c>
      <c r="V50" s="252">
        <v>0</v>
      </c>
      <c r="W50" s="252">
        <v>0</v>
      </c>
      <c r="X50" s="252">
        <v>0</v>
      </c>
      <c r="Y50" s="252">
        <v>0</v>
      </c>
      <c r="Z50" s="252">
        <v>0</v>
      </c>
      <c r="AA50" s="252">
        <v>0</v>
      </c>
      <c r="AB50" s="252">
        <v>0</v>
      </c>
      <c r="AC50" s="252">
        <v>0</v>
      </c>
      <c r="AD50" s="252">
        <v>18</v>
      </c>
      <c r="AE50" s="252">
        <v>10196928</v>
      </c>
      <c r="AF50" s="252">
        <v>0</v>
      </c>
      <c r="AG50" s="252">
        <v>0</v>
      </c>
      <c r="AH50" s="252">
        <v>0</v>
      </c>
      <c r="AI50" s="252">
        <v>0</v>
      </c>
      <c r="AJ50" s="252">
        <v>0</v>
      </c>
      <c r="AK50" s="252">
        <v>0</v>
      </c>
      <c r="AL50" s="252">
        <v>16</v>
      </c>
      <c r="AM50" s="252">
        <v>12210688</v>
      </c>
      <c r="AN50" s="252">
        <v>117</v>
      </c>
      <c r="AO50" s="252">
        <v>19768990</v>
      </c>
      <c r="AP50" s="252">
        <v>326</v>
      </c>
      <c r="AQ50" s="252">
        <v>65299569</v>
      </c>
      <c r="AR50" s="252">
        <v>418</v>
      </c>
      <c r="AS50" s="252">
        <v>509</v>
      </c>
      <c r="AT50" s="287">
        <v>1.2177033492822966</v>
      </c>
      <c r="AU50" s="287">
        <v>0.87033398821218078</v>
      </c>
      <c r="AV50" s="252">
        <v>443</v>
      </c>
      <c r="AW50" s="252">
        <v>85068500</v>
      </c>
      <c r="AX50" s="246">
        <v>0.09</v>
      </c>
      <c r="AY50" s="247">
        <v>233700</v>
      </c>
      <c r="AZ50" s="247">
        <v>85068500</v>
      </c>
      <c r="BA50" s="247">
        <v>233700</v>
      </c>
      <c r="BB50" s="248">
        <v>85302200</v>
      </c>
      <c r="BC50" s="291">
        <v>68027200</v>
      </c>
      <c r="BD50" s="292">
        <v>77441100</v>
      </c>
      <c r="BE50" s="293">
        <v>7861100</v>
      </c>
      <c r="BF50" s="287">
        <v>0.90784411187519198</v>
      </c>
      <c r="BG50" s="294">
        <v>10.894129342502303</v>
      </c>
    </row>
    <row r="51" spans="1:59" s="271" customFormat="1" ht="22.5" outlineLevel="2" x14ac:dyDescent="0.2">
      <c r="A51" s="272">
        <v>36</v>
      </c>
      <c r="B51" s="272" t="s">
        <v>127</v>
      </c>
      <c r="C51" s="243" t="s">
        <v>28</v>
      </c>
      <c r="D51" s="244"/>
      <c r="E51" s="244">
        <v>0</v>
      </c>
      <c r="F51" s="244"/>
      <c r="G51" s="244">
        <v>0</v>
      </c>
      <c r="H51" s="244"/>
      <c r="I51" s="244">
        <v>0</v>
      </c>
      <c r="J51" s="244"/>
      <c r="K51" s="244">
        <v>0</v>
      </c>
      <c r="L51" s="244"/>
      <c r="M51" s="244">
        <v>0</v>
      </c>
      <c r="N51" s="244">
        <v>17</v>
      </c>
      <c r="O51" s="244">
        <v>2265301</v>
      </c>
      <c r="P51" s="244"/>
      <c r="Q51" s="244">
        <v>0</v>
      </c>
      <c r="R51" s="244"/>
      <c r="S51" s="244">
        <v>0</v>
      </c>
      <c r="T51" s="244"/>
      <c r="U51" s="244">
        <v>0</v>
      </c>
      <c r="V51" s="244"/>
      <c r="W51" s="244">
        <v>0</v>
      </c>
      <c r="X51" s="244"/>
      <c r="Y51" s="244">
        <v>0</v>
      </c>
      <c r="Z51" s="244"/>
      <c r="AA51" s="244">
        <v>0</v>
      </c>
      <c r="AB51" s="244"/>
      <c r="AC51" s="244">
        <v>0</v>
      </c>
      <c r="AD51" s="244"/>
      <c r="AE51" s="244">
        <v>0</v>
      </c>
      <c r="AF51" s="244"/>
      <c r="AG51" s="244">
        <v>0</v>
      </c>
      <c r="AH51" s="244"/>
      <c r="AI51" s="244">
        <v>0</v>
      </c>
      <c r="AJ51" s="244"/>
      <c r="AK51" s="244">
        <v>0</v>
      </c>
      <c r="AL51" s="244"/>
      <c r="AM51" s="244">
        <v>0</v>
      </c>
      <c r="AN51" s="245">
        <v>0</v>
      </c>
      <c r="AO51" s="245">
        <v>0</v>
      </c>
      <c r="AP51" s="245">
        <v>17</v>
      </c>
      <c r="AQ51" s="245">
        <v>2265301</v>
      </c>
      <c r="AR51" s="245">
        <v>25</v>
      </c>
      <c r="AS51" s="245">
        <v>25</v>
      </c>
      <c r="AT51" s="287">
        <v>1</v>
      </c>
      <c r="AU51" s="287">
        <v>0.68</v>
      </c>
      <c r="AV51" s="245">
        <v>17</v>
      </c>
      <c r="AW51" s="245">
        <v>2265300</v>
      </c>
      <c r="AX51" s="246"/>
      <c r="AY51" s="247"/>
      <c r="AZ51" s="247"/>
      <c r="BA51" s="247"/>
      <c r="BB51" s="248"/>
      <c r="BC51" s="248"/>
      <c r="BD51" s="253"/>
      <c r="BE51" s="293"/>
      <c r="BF51" s="249"/>
      <c r="BG51" s="250"/>
    </row>
    <row r="52" spans="1:59" s="271" customFormat="1" outlineLevel="1" x14ac:dyDescent="0.2">
      <c r="A52" s="272"/>
      <c r="B52" s="295" t="s">
        <v>133</v>
      </c>
      <c r="C52" s="243"/>
      <c r="D52" s="244">
        <v>0</v>
      </c>
      <c r="E52" s="244">
        <v>0</v>
      </c>
      <c r="F52" s="244">
        <v>0</v>
      </c>
      <c r="G52" s="244">
        <v>0</v>
      </c>
      <c r="H52" s="244">
        <v>0</v>
      </c>
      <c r="I52" s="244">
        <v>0</v>
      </c>
      <c r="J52" s="244">
        <v>0</v>
      </c>
      <c r="K52" s="244">
        <v>0</v>
      </c>
      <c r="L52" s="244">
        <v>0</v>
      </c>
      <c r="M52" s="244">
        <v>0</v>
      </c>
      <c r="N52" s="244">
        <v>17</v>
      </c>
      <c r="O52" s="244">
        <v>2265301</v>
      </c>
      <c r="P52" s="244">
        <v>0</v>
      </c>
      <c r="Q52" s="244">
        <v>0</v>
      </c>
      <c r="R52" s="244">
        <v>0</v>
      </c>
      <c r="S52" s="244">
        <v>0</v>
      </c>
      <c r="T52" s="244">
        <v>0</v>
      </c>
      <c r="U52" s="244">
        <v>0</v>
      </c>
      <c r="V52" s="244">
        <v>0</v>
      </c>
      <c r="W52" s="244">
        <v>0</v>
      </c>
      <c r="X52" s="244">
        <v>0</v>
      </c>
      <c r="Y52" s="244">
        <v>0</v>
      </c>
      <c r="Z52" s="244">
        <v>0</v>
      </c>
      <c r="AA52" s="244">
        <v>0</v>
      </c>
      <c r="AB52" s="244">
        <v>0</v>
      </c>
      <c r="AC52" s="244">
        <v>0</v>
      </c>
      <c r="AD52" s="244">
        <v>0</v>
      </c>
      <c r="AE52" s="244">
        <v>0</v>
      </c>
      <c r="AF52" s="244">
        <v>0</v>
      </c>
      <c r="AG52" s="244">
        <v>0</v>
      </c>
      <c r="AH52" s="244">
        <v>0</v>
      </c>
      <c r="AI52" s="244">
        <v>0</v>
      </c>
      <c r="AJ52" s="244">
        <v>0</v>
      </c>
      <c r="AK52" s="244">
        <v>0</v>
      </c>
      <c r="AL52" s="244">
        <v>0</v>
      </c>
      <c r="AM52" s="244">
        <v>0</v>
      </c>
      <c r="AN52" s="244">
        <v>0</v>
      </c>
      <c r="AO52" s="244">
        <v>0</v>
      </c>
      <c r="AP52" s="244">
        <v>17</v>
      </c>
      <c r="AQ52" s="244">
        <v>2265301</v>
      </c>
      <c r="AR52" s="244">
        <v>25</v>
      </c>
      <c r="AS52" s="244">
        <v>25</v>
      </c>
      <c r="AT52" s="287">
        <v>1</v>
      </c>
      <c r="AU52" s="287">
        <v>0.68</v>
      </c>
      <c r="AV52" s="244">
        <v>17</v>
      </c>
      <c r="AW52" s="244">
        <v>2265300</v>
      </c>
      <c r="AX52" s="303">
        <v>0</v>
      </c>
      <c r="AY52" s="247">
        <v>0</v>
      </c>
      <c r="AZ52" s="247">
        <v>2265300</v>
      </c>
      <c r="BA52" s="247">
        <v>0</v>
      </c>
      <c r="BB52" s="248">
        <v>2265300</v>
      </c>
      <c r="BC52" s="291">
        <v>1806500</v>
      </c>
      <c r="BD52" s="292">
        <v>2056500</v>
      </c>
      <c r="BE52" s="293">
        <v>208800</v>
      </c>
      <c r="BF52" s="287">
        <v>0.9078267779102106</v>
      </c>
      <c r="BG52" s="294">
        <v>10.893921334922528</v>
      </c>
    </row>
    <row r="53" spans="1:59" s="271" customFormat="1" ht="22.5" outlineLevel="1" x14ac:dyDescent="0.2">
      <c r="A53" s="272">
        <v>37</v>
      </c>
      <c r="B53" s="272" t="s">
        <v>128</v>
      </c>
      <c r="C53" s="243" t="s">
        <v>263</v>
      </c>
      <c r="D53" s="244"/>
      <c r="E53" s="244">
        <v>0</v>
      </c>
      <c r="F53" s="244"/>
      <c r="G53" s="244">
        <v>0</v>
      </c>
      <c r="H53" s="244"/>
      <c r="I53" s="244">
        <v>0</v>
      </c>
      <c r="J53" s="244"/>
      <c r="K53" s="244">
        <v>0</v>
      </c>
      <c r="L53" s="244"/>
      <c r="M53" s="244">
        <v>0</v>
      </c>
      <c r="N53" s="244"/>
      <c r="O53" s="244">
        <v>0</v>
      </c>
      <c r="P53" s="244">
        <v>19</v>
      </c>
      <c r="Q53" s="244">
        <v>3278260</v>
      </c>
      <c r="R53" s="244">
        <v>16</v>
      </c>
      <c r="S53" s="244">
        <v>2422976</v>
      </c>
      <c r="T53" s="244"/>
      <c r="U53" s="244">
        <v>0</v>
      </c>
      <c r="V53" s="244"/>
      <c r="W53" s="244">
        <v>0</v>
      </c>
      <c r="X53" s="244"/>
      <c r="Y53" s="244">
        <v>0</v>
      </c>
      <c r="Z53" s="244"/>
      <c r="AA53" s="244">
        <v>0</v>
      </c>
      <c r="AB53" s="244"/>
      <c r="AC53" s="251">
        <v>0</v>
      </c>
      <c r="AD53" s="244"/>
      <c r="AE53" s="244">
        <v>0</v>
      </c>
      <c r="AF53" s="244"/>
      <c r="AG53" s="244">
        <v>0</v>
      </c>
      <c r="AH53" s="244"/>
      <c r="AI53" s="244">
        <v>0</v>
      </c>
      <c r="AJ53" s="244"/>
      <c r="AK53" s="244">
        <v>0</v>
      </c>
      <c r="AL53" s="244"/>
      <c r="AM53" s="244">
        <v>0</v>
      </c>
      <c r="AN53" s="245">
        <v>19</v>
      </c>
      <c r="AO53" s="245">
        <v>3278260</v>
      </c>
      <c r="AP53" s="245">
        <v>16</v>
      </c>
      <c r="AQ53" s="245">
        <v>2422976</v>
      </c>
      <c r="AR53" s="245">
        <v>20</v>
      </c>
      <c r="AS53" s="245">
        <v>35</v>
      </c>
      <c r="AT53" s="287">
        <v>1.75</v>
      </c>
      <c r="AU53" s="287">
        <v>1</v>
      </c>
      <c r="AV53" s="245">
        <v>35</v>
      </c>
      <c r="AW53" s="245">
        <v>5701200</v>
      </c>
      <c r="AX53" s="246"/>
      <c r="AY53" s="247"/>
      <c r="AZ53" s="247"/>
      <c r="BA53" s="247"/>
      <c r="BB53" s="248"/>
      <c r="BC53" s="248"/>
      <c r="BD53" s="253"/>
      <c r="BE53" s="293"/>
      <c r="BF53" s="249"/>
      <c r="BG53" s="250"/>
    </row>
    <row r="54" spans="1:59" s="271" customFormat="1" outlineLevel="2" x14ac:dyDescent="0.2">
      <c r="A54" s="272">
        <v>38</v>
      </c>
      <c r="B54" s="272" t="s">
        <v>128</v>
      </c>
      <c r="C54" s="243" t="s">
        <v>269</v>
      </c>
      <c r="D54" s="244"/>
      <c r="E54" s="244">
        <v>0</v>
      </c>
      <c r="F54" s="244"/>
      <c r="G54" s="244">
        <v>0</v>
      </c>
      <c r="H54" s="244"/>
      <c r="I54" s="244">
        <v>0</v>
      </c>
      <c r="J54" s="244"/>
      <c r="K54" s="244">
        <v>0</v>
      </c>
      <c r="L54" s="252"/>
      <c r="M54" s="244">
        <v>0</v>
      </c>
      <c r="N54" s="252"/>
      <c r="O54" s="244">
        <v>0</v>
      </c>
      <c r="P54" s="244">
        <v>78</v>
      </c>
      <c r="Q54" s="244">
        <v>13458120</v>
      </c>
      <c r="R54" s="244">
        <v>32</v>
      </c>
      <c r="S54" s="244">
        <v>4845952</v>
      </c>
      <c r="T54" s="244"/>
      <c r="U54" s="244">
        <v>0</v>
      </c>
      <c r="V54" s="244"/>
      <c r="W54" s="244">
        <v>0</v>
      </c>
      <c r="X54" s="244"/>
      <c r="Y54" s="244">
        <v>0</v>
      </c>
      <c r="Z54" s="244"/>
      <c r="AA54" s="244">
        <v>0</v>
      </c>
      <c r="AB54" s="244"/>
      <c r="AC54" s="244">
        <v>0</v>
      </c>
      <c r="AD54" s="244"/>
      <c r="AE54" s="244">
        <v>0</v>
      </c>
      <c r="AF54" s="244"/>
      <c r="AG54" s="244">
        <v>0</v>
      </c>
      <c r="AH54" s="244"/>
      <c r="AI54" s="244">
        <v>0</v>
      </c>
      <c r="AJ54" s="244"/>
      <c r="AK54" s="244">
        <v>0</v>
      </c>
      <c r="AL54" s="244"/>
      <c r="AM54" s="244">
        <v>0</v>
      </c>
      <c r="AN54" s="245">
        <v>78</v>
      </c>
      <c r="AO54" s="245">
        <v>13458120</v>
      </c>
      <c r="AP54" s="245">
        <v>32</v>
      </c>
      <c r="AQ54" s="245">
        <v>4845952</v>
      </c>
      <c r="AR54" s="245">
        <v>64</v>
      </c>
      <c r="AS54" s="245">
        <v>0</v>
      </c>
      <c r="AT54" s="287">
        <v>0</v>
      </c>
      <c r="AU54" s="287" t="e">
        <v>#DIV/0!</v>
      </c>
      <c r="AV54" s="245">
        <v>110</v>
      </c>
      <c r="AW54" s="245">
        <v>18304100</v>
      </c>
      <c r="AX54" s="246"/>
      <c r="AY54" s="247"/>
      <c r="AZ54" s="247"/>
      <c r="BA54" s="247"/>
      <c r="BB54" s="248"/>
      <c r="BC54" s="248"/>
      <c r="BD54" s="253"/>
      <c r="BE54" s="293"/>
      <c r="BF54" s="249"/>
      <c r="BG54" s="250"/>
    </row>
    <row r="55" spans="1:59" s="271" customFormat="1" ht="22.5" outlineLevel="2" x14ac:dyDescent="0.2">
      <c r="A55" s="272">
        <v>39</v>
      </c>
      <c r="B55" s="272" t="s">
        <v>128</v>
      </c>
      <c r="C55" s="243" t="s">
        <v>264</v>
      </c>
      <c r="D55" s="244"/>
      <c r="E55" s="244"/>
      <c r="F55" s="244"/>
      <c r="G55" s="244"/>
      <c r="H55" s="244"/>
      <c r="I55" s="244"/>
      <c r="J55" s="244"/>
      <c r="K55" s="244"/>
      <c r="L55" s="252">
        <v>30</v>
      </c>
      <c r="M55" s="244">
        <v>4515900</v>
      </c>
      <c r="N55" s="252">
        <v>10</v>
      </c>
      <c r="O55" s="244">
        <v>1332530</v>
      </c>
      <c r="P55" s="244"/>
      <c r="Q55" s="244"/>
      <c r="R55" s="244"/>
      <c r="S55" s="244">
        <v>0</v>
      </c>
      <c r="T55" s="244"/>
      <c r="U55" s="244"/>
      <c r="V55" s="244"/>
      <c r="W55" s="244"/>
      <c r="X55" s="244"/>
      <c r="Y55" s="244"/>
      <c r="Z55" s="244"/>
      <c r="AA55" s="244"/>
      <c r="AB55" s="244"/>
      <c r="AC55" s="244"/>
      <c r="AD55" s="244"/>
      <c r="AE55" s="244"/>
      <c r="AF55" s="244"/>
      <c r="AG55" s="244"/>
      <c r="AH55" s="244"/>
      <c r="AI55" s="244"/>
      <c r="AJ55" s="244"/>
      <c r="AK55" s="244"/>
      <c r="AL55" s="244"/>
      <c r="AM55" s="244"/>
      <c r="AN55" s="245">
        <v>30</v>
      </c>
      <c r="AO55" s="245">
        <v>4515900</v>
      </c>
      <c r="AP55" s="245">
        <v>10</v>
      </c>
      <c r="AQ55" s="245">
        <v>1332530</v>
      </c>
      <c r="AR55" s="245"/>
      <c r="AS55" s="245">
        <v>77</v>
      </c>
      <c r="AT55" s="287"/>
      <c r="AU55" s="287">
        <v>0.51948051948051943</v>
      </c>
      <c r="AV55" s="245">
        <v>40</v>
      </c>
      <c r="AW55" s="245">
        <v>5848400</v>
      </c>
      <c r="AX55" s="246"/>
      <c r="AY55" s="247"/>
      <c r="AZ55" s="247"/>
      <c r="BA55" s="247"/>
      <c r="BB55" s="248"/>
      <c r="BC55" s="248"/>
      <c r="BD55" s="253"/>
      <c r="BE55" s="293"/>
      <c r="BF55" s="249"/>
      <c r="BG55" s="250"/>
    </row>
    <row r="56" spans="1:59" s="271" customFormat="1" ht="22.5" outlineLevel="2" x14ac:dyDescent="0.2">
      <c r="A56" s="272">
        <v>40</v>
      </c>
      <c r="B56" s="272" t="s">
        <v>128</v>
      </c>
      <c r="C56" s="243" t="s">
        <v>272</v>
      </c>
      <c r="D56" s="244"/>
      <c r="E56" s="244"/>
      <c r="F56" s="244"/>
      <c r="G56" s="244"/>
      <c r="H56" s="244"/>
      <c r="I56" s="244">
        <v>0</v>
      </c>
      <c r="J56" s="244"/>
      <c r="K56" s="244"/>
      <c r="L56" s="252">
        <v>23</v>
      </c>
      <c r="M56" s="244">
        <v>3462190</v>
      </c>
      <c r="N56" s="252">
        <v>27</v>
      </c>
      <c r="O56" s="244">
        <v>3597831</v>
      </c>
      <c r="P56" s="244"/>
      <c r="Q56" s="244"/>
      <c r="R56" s="244"/>
      <c r="S56" s="244">
        <v>0</v>
      </c>
      <c r="T56" s="244"/>
      <c r="U56" s="244"/>
      <c r="V56" s="244"/>
      <c r="W56" s="244"/>
      <c r="X56" s="244"/>
      <c r="Y56" s="244"/>
      <c r="Z56" s="244"/>
      <c r="AA56" s="244"/>
      <c r="AB56" s="244"/>
      <c r="AC56" s="244"/>
      <c r="AD56" s="244"/>
      <c r="AE56" s="244"/>
      <c r="AF56" s="244"/>
      <c r="AG56" s="244"/>
      <c r="AH56" s="244"/>
      <c r="AI56" s="244"/>
      <c r="AJ56" s="244"/>
      <c r="AK56" s="244"/>
      <c r="AL56" s="244"/>
      <c r="AM56" s="244"/>
      <c r="AN56" s="245">
        <v>23</v>
      </c>
      <c r="AO56" s="245">
        <v>3462190</v>
      </c>
      <c r="AP56" s="245">
        <v>27</v>
      </c>
      <c r="AQ56" s="245">
        <v>3597831</v>
      </c>
      <c r="AR56" s="245"/>
      <c r="AS56" s="245"/>
      <c r="AT56" s="287"/>
      <c r="AU56" s="287"/>
      <c r="AV56" s="245">
        <v>50</v>
      </c>
      <c r="AW56" s="245">
        <v>7060000</v>
      </c>
      <c r="AX56" s="246"/>
      <c r="AY56" s="247"/>
      <c r="AZ56" s="247"/>
      <c r="BA56" s="247"/>
      <c r="BB56" s="248"/>
      <c r="BC56" s="248"/>
      <c r="BD56" s="253"/>
      <c r="BE56" s="293"/>
      <c r="BF56" s="249"/>
      <c r="BG56" s="250"/>
    </row>
    <row r="57" spans="1:59" s="271" customFormat="1" outlineLevel="1" x14ac:dyDescent="0.2">
      <c r="A57" s="272"/>
      <c r="B57" s="242" t="s">
        <v>136</v>
      </c>
      <c r="C57" s="243"/>
      <c r="D57" s="244">
        <v>0</v>
      </c>
      <c r="E57" s="244">
        <v>0</v>
      </c>
      <c r="F57" s="244">
        <v>0</v>
      </c>
      <c r="G57" s="244">
        <v>0</v>
      </c>
      <c r="H57" s="244">
        <v>0</v>
      </c>
      <c r="I57" s="244">
        <v>0</v>
      </c>
      <c r="J57" s="244">
        <v>0</v>
      </c>
      <c r="K57" s="244">
        <v>0</v>
      </c>
      <c r="L57" s="244">
        <v>53</v>
      </c>
      <c r="M57" s="244">
        <v>7978090</v>
      </c>
      <c r="N57" s="244">
        <v>37</v>
      </c>
      <c r="O57" s="244">
        <v>4930361</v>
      </c>
      <c r="P57" s="244">
        <v>97</v>
      </c>
      <c r="Q57" s="244">
        <v>16736380</v>
      </c>
      <c r="R57" s="244">
        <v>48</v>
      </c>
      <c r="S57" s="244">
        <v>7268928</v>
      </c>
      <c r="T57" s="244">
        <v>0</v>
      </c>
      <c r="U57" s="244">
        <v>0</v>
      </c>
      <c r="V57" s="244">
        <v>0</v>
      </c>
      <c r="W57" s="244">
        <v>0</v>
      </c>
      <c r="X57" s="244">
        <v>0</v>
      </c>
      <c r="Y57" s="244">
        <v>0</v>
      </c>
      <c r="Z57" s="244">
        <v>0</v>
      </c>
      <c r="AA57" s="244">
        <v>0</v>
      </c>
      <c r="AB57" s="244">
        <v>0</v>
      </c>
      <c r="AC57" s="244">
        <v>0</v>
      </c>
      <c r="AD57" s="244">
        <v>0</v>
      </c>
      <c r="AE57" s="244">
        <v>0</v>
      </c>
      <c r="AF57" s="244">
        <v>0</v>
      </c>
      <c r="AG57" s="244">
        <v>0</v>
      </c>
      <c r="AH57" s="244">
        <v>0</v>
      </c>
      <c r="AI57" s="244">
        <v>0</v>
      </c>
      <c r="AJ57" s="244">
        <v>0</v>
      </c>
      <c r="AK57" s="244">
        <v>0</v>
      </c>
      <c r="AL57" s="244">
        <v>0</v>
      </c>
      <c r="AM57" s="244">
        <v>0</v>
      </c>
      <c r="AN57" s="244">
        <v>150</v>
      </c>
      <c r="AO57" s="244">
        <v>24714470</v>
      </c>
      <c r="AP57" s="244">
        <v>85</v>
      </c>
      <c r="AQ57" s="244">
        <v>7268928</v>
      </c>
      <c r="AR57" s="244">
        <v>84</v>
      </c>
      <c r="AS57" s="244">
        <v>112</v>
      </c>
      <c r="AT57" s="287">
        <v>1.3333333333333333</v>
      </c>
      <c r="AU57" s="287">
        <v>2.0982142857142856</v>
      </c>
      <c r="AV57" s="244">
        <v>235</v>
      </c>
      <c r="AW57" s="244">
        <v>36913700</v>
      </c>
      <c r="AX57" s="246">
        <v>0.05</v>
      </c>
      <c r="AY57" s="247">
        <v>129800</v>
      </c>
      <c r="AZ57" s="247">
        <v>36913700</v>
      </c>
      <c r="BA57" s="247">
        <v>129800</v>
      </c>
      <c r="BB57" s="248">
        <v>37043500</v>
      </c>
      <c r="BC57" s="291">
        <v>29541600</v>
      </c>
      <c r="BD57" s="292">
        <v>33629700</v>
      </c>
      <c r="BE57" s="293">
        <v>3413800</v>
      </c>
      <c r="BF57" s="287">
        <v>0.90784348131251091</v>
      </c>
      <c r="BG57" s="294">
        <v>10.894121775750131</v>
      </c>
    </row>
    <row r="58" spans="1:59" s="300" customFormat="1" x14ac:dyDescent="0.15">
      <c r="A58" s="295"/>
      <c r="B58" s="242" t="s">
        <v>134</v>
      </c>
      <c r="C58" s="296"/>
      <c r="D58" s="289">
        <v>0</v>
      </c>
      <c r="E58" s="289">
        <v>0</v>
      </c>
      <c r="F58" s="289">
        <v>0</v>
      </c>
      <c r="G58" s="289">
        <v>0</v>
      </c>
      <c r="H58" s="289">
        <v>0</v>
      </c>
      <c r="I58" s="289">
        <v>0</v>
      </c>
      <c r="J58" s="289">
        <v>0</v>
      </c>
      <c r="K58" s="289">
        <v>0</v>
      </c>
      <c r="L58" s="289">
        <v>715</v>
      </c>
      <c r="M58" s="289">
        <v>107628950</v>
      </c>
      <c r="N58" s="289">
        <v>1116</v>
      </c>
      <c r="O58" s="289">
        <v>148710348</v>
      </c>
      <c r="P58" s="289">
        <v>2256</v>
      </c>
      <c r="Q58" s="289">
        <v>389250240</v>
      </c>
      <c r="R58" s="289">
        <v>2526</v>
      </c>
      <c r="S58" s="289">
        <v>382527336</v>
      </c>
      <c r="T58" s="289">
        <v>0</v>
      </c>
      <c r="U58" s="289">
        <v>0</v>
      </c>
      <c r="V58" s="289">
        <v>0</v>
      </c>
      <c r="W58" s="289">
        <v>0</v>
      </c>
      <c r="X58" s="289">
        <v>0</v>
      </c>
      <c r="Y58" s="289">
        <v>0</v>
      </c>
      <c r="Z58" s="289">
        <v>0</v>
      </c>
      <c r="AA58" s="289">
        <v>0</v>
      </c>
      <c r="AB58" s="289">
        <v>0</v>
      </c>
      <c r="AC58" s="289">
        <v>0</v>
      </c>
      <c r="AD58" s="289">
        <v>229</v>
      </c>
      <c r="AE58" s="289">
        <v>129727584</v>
      </c>
      <c r="AF58" s="289">
        <v>0</v>
      </c>
      <c r="AG58" s="289">
        <v>0</v>
      </c>
      <c r="AH58" s="289">
        <v>0</v>
      </c>
      <c r="AI58" s="289">
        <v>0</v>
      </c>
      <c r="AJ58" s="289">
        <v>30</v>
      </c>
      <c r="AK58" s="289">
        <v>21293580</v>
      </c>
      <c r="AL58" s="289">
        <v>116</v>
      </c>
      <c r="AM58" s="289">
        <v>88527488</v>
      </c>
      <c r="AN58" s="289">
        <v>2971</v>
      </c>
      <c r="AO58" s="289">
        <v>496879190</v>
      </c>
      <c r="AP58" s="289">
        <v>4017</v>
      </c>
      <c r="AQ58" s="289">
        <v>765855975</v>
      </c>
      <c r="AR58" s="289">
        <v>916</v>
      </c>
      <c r="AS58" s="289">
        <v>1278</v>
      </c>
      <c r="AT58" s="289" t="e">
        <v>#DIV/0!</v>
      </c>
      <c r="AU58" s="289" t="e">
        <v>#DIV/0!</v>
      </c>
      <c r="AV58" s="289">
        <v>6988</v>
      </c>
      <c r="AW58" s="289">
        <v>1267665500</v>
      </c>
      <c r="AX58" s="304">
        <v>1.4000000000000001</v>
      </c>
      <c r="AY58" s="289">
        <v>3635100</v>
      </c>
      <c r="AZ58" s="289">
        <v>1267665500</v>
      </c>
      <c r="BA58" s="289">
        <v>3635100</v>
      </c>
      <c r="BB58" s="289">
        <v>1271300600</v>
      </c>
      <c r="BC58" s="289">
        <v>1013842800</v>
      </c>
      <c r="BD58" s="253">
        <v>1154142800</v>
      </c>
      <c r="BE58" s="298">
        <v>117157800</v>
      </c>
      <c r="BF58" s="290">
        <v>0.90784414008771808</v>
      </c>
      <c r="BG58" s="299">
        <v>10.894129681052616</v>
      </c>
    </row>
    <row r="59" spans="1:59" x14ac:dyDescent="0.2">
      <c r="C59" s="305"/>
      <c r="BA59" s="263"/>
    </row>
    <row r="60" spans="1:59" x14ac:dyDescent="0.2">
      <c r="C60" s="305"/>
      <c r="E60" s="264"/>
      <c r="AW60" s="306"/>
      <c r="BA60" s="264"/>
      <c r="BC60" s="265"/>
    </row>
    <row r="61" spans="1:59" x14ac:dyDescent="0.2">
      <c r="E61" s="264"/>
      <c r="AO61" s="264"/>
      <c r="AW61" s="264"/>
      <c r="BA61" s="264"/>
      <c r="BB61" s="266"/>
      <c r="BC61" s="265"/>
    </row>
    <row r="62" spans="1:59" x14ac:dyDescent="0.2">
      <c r="E62" s="264"/>
      <c r="AO62" s="264"/>
      <c r="AW62" s="264"/>
      <c r="BA62" s="267"/>
      <c r="BB62" s="265"/>
      <c r="BC62" s="265"/>
    </row>
    <row r="63" spans="1:59" x14ac:dyDescent="0.2">
      <c r="A63" s="262"/>
      <c r="B63" s="262"/>
      <c r="C63" s="262"/>
      <c r="AE63" s="264"/>
      <c r="AF63" s="264"/>
      <c r="AG63" s="264"/>
      <c r="AH63" s="264"/>
      <c r="AI63" s="264"/>
      <c r="AJ63" s="264"/>
      <c r="AK63" s="264"/>
      <c r="AL63" s="264"/>
      <c r="AM63" s="264"/>
      <c r="AO63" s="264"/>
      <c r="AW63" s="264"/>
      <c r="BA63" s="267"/>
      <c r="BB63" s="266"/>
      <c r="BC63" s="266"/>
    </row>
    <row r="64" spans="1:59" x14ac:dyDescent="0.2">
      <c r="A64" s="262"/>
      <c r="B64" s="262"/>
      <c r="C64" s="262"/>
      <c r="E64" s="264"/>
    </row>
    <row r="65" spans="1:54" x14ac:dyDescent="0.2">
      <c r="A65" s="262"/>
      <c r="B65" s="262"/>
      <c r="C65" s="262"/>
      <c r="BB65" s="307"/>
    </row>
  </sheetData>
  <mergeCells count="68">
    <mergeCell ref="P8:Q8"/>
    <mergeCell ref="R8:S8"/>
    <mergeCell ref="A3:BC3"/>
    <mergeCell ref="N8:O8"/>
    <mergeCell ref="X7:AA7"/>
    <mergeCell ref="L7:O7"/>
    <mergeCell ref="P7:S7"/>
    <mergeCell ref="P6:S6"/>
    <mergeCell ref="T7:W7"/>
    <mergeCell ref="A5:A9"/>
    <mergeCell ref="B5:B8"/>
    <mergeCell ref="C5:C9"/>
    <mergeCell ref="D5:W5"/>
    <mergeCell ref="X5:AE5"/>
    <mergeCell ref="X6:AA6"/>
    <mergeCell ref="AZ5:BB6"/>
    <mergeCell ref="AJ8:AK8"/>
    <mergeCell ref="AL8:AM8"/>
    <mergeCell ref="AN8:AO8"/>
    <mergeCell ref="Z8:AA8"/>
    <mergeCell ref="AB8:AC8"/>
    <mergeCell ref="AD8:AE8"/>
    <mergeCell ref="AF8:AG8"/>
    <mergeCell ref="AH8:AI8"/>
    <mergeCell ref="AB7:AE7"/>
    <mergeCell ref="AF7:AI7"/>
    <mergeCell ref="D6:G6"/>
    <mergeCell ref="H6:K6"/>
    <mergeCell ref="L6:O6"/>
    <mergeCell ref="D7:G7"/>
    <mergeCell ref="H7:K7"/>
    <mergeCell ref="T6:W6"/>
    <mergeCell ref="AT5:AU7"/>
    <mergeCell ref="AT8:AT10"/>
    <mergeCell ref="AU8:AU10"/>
    <mergeCell ref="AB6:AE6"/>
    <mergeCell ref="AJ5:AM5"/>
    <mergeCell ref="AF5:AI5"/>
    <mergeCell ref="AF6:AG6"/>
    <mergeCell ref="AH6:AI6"/>
    <mergeCell ref="T8:U8"/>
    <mergeCell ref="V8:W8"/>
    <mergeCell ref="X8:Y8"/>
    <mergeCell ref="AL6:AM6"/>
    <mergeCell ref="AL7:AM7"/>
    <mergeCell ref="AJ6:AK6"/>
    <mergeCell ref="AJ7:AK7"/>
    <mergeCell ref="D8:E8"/>
    <mergeCell ref="F8:G8"/>
    <mergeCell ref="H8:I8"/>
    <mergeCell ref="J8:K8"/>
    <mergeCell ref="L8:M8"/>
    <mergeCell ref="BD5:BD10"/>
    <mergeCell ref="AP8:AQ8"/>
    <mergeCell ref="BE5:BE10"/>
    <mergeCell ref="BF5:BG5"/>
    <mergeCell ref="BF6:BF10"/>
    <mergeCell ref="BG6:BG10"/>
    <mergeCell ref="AZ7:AZ10"/>
    <mergeCell ref="AR5:AS7"/>
    <mergeCell ref="AR8:AR10"/>
    <mergeCell ref="AS8:AS10"/>
    <mergeCell ref="BA7:BA10"/>
    <mergeCell ref="BC5:BC10"/>
    <mergeCell ref="BB7:BB10"/>
    <mergeCell ref="AN5:AQ7"/>
    <mergeCell ref="AV5:AW8"/>
    <mergeCell ref="AX5:AY8"/>
  </mergeCells>
  <pageMargins left="0.43307086614173229" right="0.23622047244094491" top="0.74803149606299213" bottom="0.74803149606299213" header="0.31496062992125984" footer="0.31496062992125984"/>
  <pageSetup paperSize="9" scale="35" firstPageNumber="0" fitToHeight="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outlinePr summaryBelow="0" summaryRight="0"/>
    <pageSetUpPr fitToPage="1"/>
  </sheetPr>
  <dimension ref="A1:AH780"/>
  <sheetViews>
    <sheetView showGridLines="0" zoomScale="90" zoomScaleNormal="90" zoomScaleSheetLayoutView="110" workbookViewId="0">
      <pane xSplit="3" ySplit="7" topLeftCell="D8" activePane="bottomRight" state="frozen"/>
      <selection activeCell="D605" sqref="D605"/>
      <selection pane="topRight" activeCell="D605" sqref="D605"/>
      <selection pane="bottomLeft" activeCell="D605" sqref="D605"/>
      <selection pane="bottomRight" activeCell="Q14" sqref="Q14"/>
    </sheetView>
  </sheetViews>
  <sheetFormatPr defaultColWidth="6.5703125" defaultRowHeight="11.25" outlineLevelRow="2" x14ac:dyDescent="0.2"/>
  <cols>
    <col min="1" max="1" width="1.28515625" style="172" customWidth="1"/>
    <col min="2" max="2" width="9.140625" style="172" customWidth="1"/>
    <col min="3" max="3" width="26.140625" style="172" customWidth="1"/>
    <col min="4" max="4" width="12.85546875" style="172" customWidth="1"/>
    <col min="5" max="7" width="13" style="172" customWidth="1"/>
    <col min="8" max="8" width="14" style="172" bestFit="1" customWidth="1"/>
    <col min="9" max="12" width="13" style="172" customWidth="1"/>
    <col min="13" max="13" width="17.28515625" style="172" customWidth="1"/>
    <col min="14" max="14" width="11.85546875" style="172" bestFit="1" customWidth="1"/>
    <col min="15" max="22" width="6.5703125" style="172"/>
    <col min="23" max="23" width="7.42578125" style="172" bestFit="1" customWidth="1"/>
    <col min="24" max="16384" width="6.5703125" style="172"/>
  </cols>
  <sheetData>
    <row r="1" spans="1:13" ht="12.75" x14ac:dyDescent="0.2">
      <c r="M1" s="268" t="s">
        <v>278</v>
      </c>
    </row>
    <row r="2" spans="1:13" ht="12.75" x14ac:dyDescent="0.2">
      <c r="M2" s="268" t="s">
        <v>280</v>
      </c>
    </row>
    <row r="4" spans="1:13" s="171" customFormat="1" ht="6.75" x14ac:dyDescent="0.2"/>
    <row r="5" spans="1:13" ht="13.9" customHeight="1" x14ac:dyDescent="0.25">
      <c r="B5" s="44" t="s">
        <v>165</v>
      </c>
      <c r="C5" s="45"/>
      <c r="D5" s="173"/>
      <c r="E5" s="173"/>
      <c r="F5" s="173"/>
      <c r="G5" s="173"/>
      <c r="H5" s="173"/>
      <c r="I5" s="173"/>
      <c r="J5" s="173"/>
      <c r="K5" s="173"/>
      <c r="L5" s="173"/>
      <c r="M5" s="173"/>
    </row>
    <row r="6" spans="1:13" ht="13.5" customHeight="1" x14ac:dyDescent="0.2">
      <c r="A6" s="174"/>
      <c r="B6" s="356"/>
      <c r="C6" s="356"/>
      <c r="D6" s="357" t="s">
        <v>166</v>
      </c>
      <c r="E6" s="357"/>
      <c r="F6" s="357"/>
      <c r="G6" s="357"/>
      <c r="H6" s="357"/>
      <c r="I6" s="357" t="s">
        <v>167</v>
      </c>
      <c r="J6" s="358"/>
      <c r="K6" s="358"/>
      <c r="L6" s="358"/>
      <c r="M6" s="358"/>
    </row>
    <row r="7" spans="1:13" ht="23.25" thickBot="1" x14ac:dyDescent="0.25">
      <c r="B7" s="359"/>
      <c r="C7" s="359"/>
      <c r="D7" s="175" t="s">
        <v>168</v>
      </c>
      <c r="E7" s="176" t="s">
        <v>169</v>
      </c>
      <c r="F7" s="176" t="s">
        <v>170</v>
      </c>
      <c r="G7" s="177" t="s">
        <v>171</v>
      </c>
      <c r="H7" s="177" t="s">
        <v>172</v>
      </c>
      <c r="I7" s="175" t="s">
        <v>168</v>
      </c>
      <c r="J7" s="176" t="s">
        <v>169</v>
      </c>
      <c r="K7" s="176" t="s">
        <v>170</v>
      </c>
      <c r="L7" s="177" t="s">
        <v>171</v>
      </c>
      <c r="M7" s="178" t="s">
        <v>172</v>
      </c>
    </row>
    <row r="8" spans="1:13" ht="21" x14ac:dyDescent="0.2">
      <c r="A8" s="179"/>
      <c r="B8" s="46" t="s">
        <v>173</v>
      </c>
      <c r="C8" s="47"/>
      <c r="D8" s="48"/>
      <c r="E8" s="49"/>
      <c r="F8" s="49"/>
      <c r="G8" s="49"/>
      <c r="H8" s="49"/>
      <c r="I8" s="49"/>
      <c r="J8" s="49"/>
      <c r="K8" s="49"/>
      <c r="L8" s="49"/>
      <c r="M8" s="50">
        <v>14798777506.790026</v>
      </c>
    </row>
    <row r="9" spans="1:13" ht="15" outlineLevel="1" x14ac:dyDescent="0.2">
      <c r="A9" s="212"/>
      <c r="B9" s="51" t="s">
        <v>174</v>
      </c>
      <c r="C9" s="52"/>
      <c r="D9" s="53">
        <v>5</v>
      </c>
      <c r="E9" s="54">
        <v>5</v>
      </c>
      <c r="F9" s="54">
        <v>5</v>
      </c>
      <c r="G9" s="55">
        <v>5</v>
      </c>
      <c r="H9" s="55">
        <v>5</v>
      </c>
      <c r="I9" s="53">
        <v>5</v>
      </c>
      <c r="J9" s="54">
        <v>5</v>
      </c>
      <c r="K9" s="54">
        <v>5</v>
      </c>
      <c r="L9" s="54">
        <v>5</v>
      </c>
      <c r="M9" s="56">
        <v>5</v>
      </c>
    </row>
    <row r="10" spans="1:13" ht="15" outlineLevel="1" x14ac:dyDescent="0.2">
      <c r="A10" s="212"/>
      <c r="B10" s="57" t="s">
        <v>175</v>
      </c>
      <c r="C10" s="58"/>
      <c r="D10" s="59">
        <v>5</v>
      </c>
      <c r="E10" s="60">
        <v>10</v>
      </c>
      <c r="F10" s="60">
        <v>12</v>
      </c>
      <c r="G10" s="61">
        <v>14</v>
      </c>
      <c r="H10" s="61">
        <v>14</v>
      </c>
      <c r="I10" s="59">
        <v>5</v>
      </c>
      <c r="J10" s="60">
        <v>10</v>
      </c>
      <c r="K10" s="60">
        <v>12</v>
      </c>
      <c r="L10" s="60">
        <v>14</v>
      </c>
      <c r="M10" s="62">
        <v>14</v>
      </c>
    </row>
    <row r="11" spans="1:13" ht="26.25" customHeight="1" outlineLevel="1" x14ac:dyDescent="0.2">
      <c r="A11" s="212"/>
      <c r="B11" s="360" t="s">
        <v>273</v>
      </c>
      <c r="C11" s="360"/>
      <c r="D11" s="65">
        <v>1</v>
      </c>
      <c r="E11" s="65">
        <v>1</v>
      </c>
      <c r="F11" s="65">
        <v>1</v>
      </c>
      <c r="G11" s="66">
        <v>1</v>
      </c>
      <c r="H11" s="66">
        <v>1</v>
      </c>
      <c r="I11" s="65">
        <v>3</v>
      </c>
      <c r="J11" s="65">
        <v>3</v>
      </c>
      <c r="K11" s="65">
        <v>3</v>
      </c>
      <c r="L11" s="65">
        <v>3</v>
      </c>
      <c r="M11" s="65">
        <v>3</v>
      </c>
    </row>
    <row r="12" spans="1:13" ht="15" outlineLevel="1" x14ac:dyDescent="0.2">
      <c r="A12" s="212"/>
      <c r="B12" s="63" t="s">
        <v>176</v>
      </c>
      <c r="C12" s="64"/>
      <c r="D12" s="65"/>
      <c r="E12" s="65"/>
      <c r="F12" s="65"/>
      <c r="G12" s="66"/>
      <c r="H12" s="66"/>
      <c r="I12" s="65"/>
      <c r="J12" s="65"/>
      <c r="K12" s="65"/>
      <c r="L12" s="65"/>
      <c r="M12" s="65"/>
    </row>
    <row r="13" spans="1:13" outlineLevel="2" x14ac:dyDescent="0.2">
      <c r="B13" s="345" t="s">
        <v>177</v>
      </c>
      <c r="C13" s="180" t="s">
        <v>178</v>
      </c>
      <c r="D13" s="67">
        <v>19</v>
      </c>
      <c r="E13" s="67"/>
      <c r="F13" s="67"/>
      <c r="G13" s="68"/>
      <c r="H13" s="68"/>
      <c r="I13" s="67">
        <v>23</v>
      </c>
      <c r="J13" s="67"/>
      <c r="K13" s="67"/>
      <c r="L13" s="67"/>
      <c r="M13" s="67"/>
    </row>
    <row r="14" spans="1:13" outlineLevel="2" x14ac:dyDescent="0.2">
      <c r="B14" s="345"/>
      <c r="C14" s="181" t="s">
        <v>179</v>
      </c>
      <c r="D14" s="69">
        <v>15</v>
      </c>
      <c r="E14" s="69"/>
      <c r="F14" s="69"/>
      <c r="G14" s="70"/>
      <c r="H14" s="70"/>
      <c r="I14" s="69">
        <v>20</v>
      </c>
      <c r="J14" s="69"/>
      <c r="K14" s="69"/>
      <c r="L14" s="69"/>
      <c r="M14" s="69"/>
    </row>
    <row r="15" spans="1:13" outlineLevel="2" x14ac:dyDescent="0.2">
      <c r="B15" s="345"/>
      <c r="C15" s="181" t="s">
        <v>180</v>
      </c>
      <c r="D15" s="69">
        <v>10</v>
      </c>
      <c r="E15" s="69"/>
      <c r="F15" s="69"/>
      <c r="G15" s="70"/>
      <c r="H15" s="70"/>
      <c r="I15" s="69">
        <v>15</v>
      </c>
      <c r="J15" s="69"/>
      <c r="K15" s="69"/>
      <c r="L15" s="69"/>
      <c r="M15" s="69"/>
    </row>
    <row r="16" spans="1:13" outlineLevel="2" x14ac:dyDescent="0.2">
      <c r="B16" s="345"/>
      <c r="C16" s="180" t="s">
        <v>181</v>
      </c>
      <c r="D16" s="69">
        <v>10</v>
      </c>
      <c r="E16" s="69"/>
      <c r="F16" s="69"/>
      <c r="G16" s="70"/>
      <c r="H16" s="70"/>
      <c r="I16" s="69">
        <v>10</v>
      </c>
      <c r="J16" s="69"/>
      <c r="K16" s="69"/>
      <c r="L16" s="69"/>
      <c r="M16" s="69"/>
    </row>
    <row r="17" spans="1:13" outlineLevel="2" x14ac:dyDescent="0.2">
      <c r="B17" s="345"/>
      <c r="C17" s="180" t="s">
        <v>182</v>
      </c>
      <c r="D17" s="69">
        <v>5</v>
      </c>
      <c r="E17" s="69"/>
      <c r="F17" s="69"/>
      <c r="G17" s="70"/>
      <c r="H17" s="70"/>
      <c r="I17" s="69">
        <v>5</v>
      </c>
      <c r="J17" s="69"/>
      <c r="K17" s="69"/>
      <c r="L17" s="69"/>
      <c r="M17" s="69"/>
    </row>
    <row r="18" spans="1:13" ht="11.45" customHeight="1" outlineLevel="2" x14ac:dyDescent="0.2">
      <c r="A18" s="182"/>
      <c r="B18" s="355" t="s">
        <v>183</v>
      </c>
      <c r="C18" s="183" t="s">
        <v>184</v>
      </c>
      <c r="D18" s="69">
        <v>10</v>
      </c>
      <c r="E18" s="69"/>
      <c r="F18" s="69"/>
      <c r="G18" s="70"/>
      <c r="H18" s="70"/>
      <c r="I18" s="69">
        <v>10</v>
      </c>
      <c r="J18" s="69"/>
      <c r="K18" s="69"/>
      <c r="L18" s="69"/>
      <c r="M18" s="69"/>
    </row>
    <row r="19" spans="1:13" outlineLevel="2" x14ac:dyDescent="0.2">
      <c r="A19" s="182"/>
      <c r="B19" s="355"/>
      <c r="C19" s="183" t="s">
        <v>185</v>
      </c>
      <c r="D19" s="69">
        <v>10</v>
      </c>
      <c r="E19" s="69"/>
      <c r="F19" s="69"/>
      <c r="G19" s="70"/>
      <c r="H19" s="70"/>
      <c r="I19" s="69">
        <v>15</v>
      </c>
      <c r="J19" s="69"/>
      <c r="K19" s="69"/>
      <c r="L19" s="69"/>
      <c r="M19" s="69"/>
    </row>
    <row r="20" spans="1:13" outlineLevel="2" x14ac:dyDescent="0.2">
      <c r="A20" s="182"/>
      <c r="B20" s="355"/>
      <c r="C20" s="183" t="s">
        <v>186</v>
      </c>
      <c r="D20" s="69">
        <v>10</v>
      </c>
      <c r="E20" s="69"/>
      <c r="F20" s="69"/>
      <c r="G20" s="70"/>
      <c r="H20" s="70"/>
      <c r="I20" s="69">
        <v>10</v>
      </c>
      <c r="J20" s="69"/>
      <c r="K20" s="69"/>
      <c r="L20" s="69"/>
      <c r="M20" s="69"/>
    </row>
    <row r="21" spans="1:13" outlineLevel="2" x14ac:dyDescent="0.2">
      <c r="A21" s="182"/>
      <c r="B21" s="355"/>
      <c r="C21" s="183" t="s">
        <v>187</v>
      </c>
      <c r="D21" s="69">
        <v>10</v>
      </c>
      <c r="E21" s="69"/>
      <c r="F21" s="69"/>
      <c r="G21" s="70"/>
      <c r="H21" s="70"/>
      <c r="I21" s="69">
        <v>15</v>
      </c>
      <c r="J21" s="69"/>
      <c r="K21" s="69"/>
      <c r="L21" s="69"/>
      <c r="M21" s="69"/>
    </row>
    <row r="22" spans="1:13" outlineLevel="2" x14ac:dyDescent="0.2">
      <c r="A22" s="182"/>
      <c r="B22" s="355"/>
      <c r="C22" s="183" t="s">
        <v>188</v>
      </c>
      <c r="D22" s="69">
        <v>10</v>
      </c>
      <c r="E22" s="69"/>
      <c r="F22" s="69"/>
      <c r="G22" s="70"/>
      <c r="H22" s="70"/>
      <c r="I22" s="69">
        <v>15</v>
      </c>
      <c r="J22" s="69"/>
      <c r="K22" s="69"/>
      <c r="L22" s="69"/>
      <c r="M22" s="69"/>
    </row>
    <row r="23" spans="1:13" outlineLevel="2" x14ac:dyDescent="0.2">
      <c r="A23" s="182"/>
      <c r="B23" s="355"/>
      <c r="C23" s="183" t="s">
        <v>189</v>
      </c>
      <c r="D23" s="71" t="s">
        <v>190</v>
      </c>
      <c r="E23" s="69"/>
      <c r="F23" s="69"/>
      <c r="G23" s="70"/>
      <c r="H23" s="70"/>
      <c r="I23" s="69">
        <v>17</v>
      </c>
      <c r="J23" s="69"/>
      <c r="K23" s="69"/>
      <c r="L23" s="69"/>
      <c r="M23" s="69"/>
    </row>
    <row r="24" spans="1:13" outlineLevel="2" x14ac:dyDescent="0.2">
      <c r="A24" s="182"/>
      <c r="B24" s="355"/>
      <c r="C24" s="183" t="s">
        <v>191</v>
      </c>
      <c r="D24" s="69">
        <v>10</v>
      </c>
      <c r="E24" s="69"/>
      <c r="F24" s="69"/>
      <c r="G24" s="70"/>
      <c r="H24" s="70"/>
      <c r="I24" s="69">
        <v>10</v>
      </c>
      <c r="J24" s="69"/>
      <c r="K24" s="69"/>
      <c r="L24" s="69"/>
      <c r="M24" s="69"/>
    </row>
    <row r="25" spans="1:13" outlineLevel="2" x14ac:dyDescent="0.2">
      <c r="A25" s="182"/>
      <c r="B25" s="355"/>
      <c r="C25" s="183" t="s">
        <v>192</v>
      </c>
      <c r="D25" s="69">
        <v>10</v>
      </c>
      <c r="E25" s="69"/>
      <c r="F25" s="69"/>
      <c r="G25" s="70"/>
      <c r="H25" s="70"/>
      <c r="I25" s="69">
        <v>17</v>
      </c>
      <c r="J25" s="69"/>
      <c r="K25" s="69"/>
      <c r="L25" s="69"/>
      <c r="M25" s="69"/>
    </row>
    <row r="26" spans="1:13" outlineLevel="2" x14ac:dyDescent="0.2">
      <c r="A26" s="182"/>
      <c r="B26" s="355"/>
      <c r="C26" s="183" t="s">
        <v>193</v>
      </c>
      <c r="D26" s="69">
        <v>10</v>
      </c>
      <c r="E26" s="69"/>
      <c r="F26" s="69"/>
      <c r="G26" s="70"/>
      <c r="H26" s="70"/>
      <c r="I26" s="69">
        <v>10</v>
      </c>
      <c r="J26" s="69"/>
      <c r="K26" s="69"/>
      <c r="L26" s="69"/>
      <c r="M26" s="69"/>
    </row>
    <row r="27" spans="1:13" outlineLevel="2" x14ac:dyDescent="0.2">
      <c r="A27" s="182"/>
      <c r="B27" s="355"/>
      <c r="C27" s="183" t="s">
        <v>194</v>
      </c>
      <c r="D27" s="69">
        <v>10</v>
      </c>
      <c r="E27" s="69"/>
      <c r="F27" s="69"/>
      <c r="G27" s="70"/>
      <c r="H27" s="70"/>
      <c r="I27" s="69">
        <v>15</v>
      </c>
      <c r="J27" s="69"/>
      <c r="K27" s="69"/>
      <c r="L27" s="69"/>
      <c r="M27" s="69"/>
    </row>
    <row r="28" spans="1:13" outlineLevel="2" x14ac:dyDescent="0.2">
      <c r="A28" s="182"/>
      <c r="B28" s="355"/>
      <c r="C28" s="183" t="s">
        <v>195</v>
      </c>
      <c r="D28" s="71" t="s">
        <v>190</v>
      </c>
      <c r="E28" s="69"/>
      <c r="F28" s="69"/>
      <c r="G28" s="70"/>
      <c r="H28" s="70"/>
      <c r="I28" s="69">
        <v>10</v>
      </c>
      <c r="J28" s="69"/>
      <c r="K28" s="69"/>
      <c r="L28" s="69"/>
      <c r="M28" s="69"/>
    </row>
    <row r="29" spans="1:13" outlineLevel="2" x14ac:dyDescent="0.2">
      <c r="A29" s="182"/>
      <c r="B29" s="355"/>
      <c r="C29" s="183" t="s">
        <v>196</v>
      </c>
      <c r="D29" s="69">
        <v>10</v>
      </c>
      <c r="E29" s="69"/>
      <c r="F29" s="69"/>
      <c r="G29" s="70"/>
      <c r="H29" s="70"/>
      <c r="I29" s="69">
        <v>10</v>
      </c>
      <c r="J29" s="69"/>
      <c r="K29" s="69"/>
      <c r="L29" s="69"/>
      <c r="M29" s="69"/>
    </row>
    <row r="30" spans="1:13" outlineLevel="2" x14ac:dyDescent="0.2">
      <c r="A30" s="182"/>
      <c r="B30" s="355"/>
      <c r="C30" s="183" t="s">
        <v>197</v>
      </c>
      <c r="D30" s="69">
        <v>10</v>
      </c>
      <c r="E30" s="69"/>
      <c r="F30" s="69"/>
      <c r="G30" s="70"/>
      <c r="H30" s="70"/>
      <c r="I30" s="71" t="s">
        <v>190</v>
      </c>
      <c r="J30" s="69"/>
      <c r="K30" s="69"/>
      <c r="L30" s="69"/>
      <c r="M30" s="69"/>
    </row>
    <row r="31" spans="1:13" outlineLevel="2" x14ac:dyDescent="0.2">
      <c r="A31" s="182"/>
      <c r="B31" s="347" t="s">
        <v>198</v>
      </c>
      <c r="C31" s="183" t="s">
        <v>184</v>
      </c>
      <c r="D31" s="69">
        <v>6</v>
      </c>
      <c r="E31" s="69"/>
      <c r="F31" s="69"/>
      <c r="G31" s="70"/>
      <c r="H31" s="70"/>
      <c r="I31" s="69">
        <v>6</v>
      </c>
      <c r="J31" s="69"/>
      <c r="K31" s="69"/>
      <c r="L31" s="69"/>
      <c r="M31" s="69"/>
    </row>
    <row r="32" spans="1:13" outlineLevel="2" x14ac:dyDescent="0.2">
      <c r="A32" s="182"/>
      <c r="B32" s="348"/>
      <c r="C32" s="183" t="s">
        <v>185</v>
      </c>
      <c r="D32" s="69">
        <v>6</v>
      </c>
      <c r="E32" s="69"/>
      <c r="F32" s="69"/>
      <c r="G32" s="70"/>
      <c r="H32" s="70"/>
      <c r="I32" s="69">
        <v>8</v>
      </c>
      <c r="J32" s="69"/>
      <c r="K32" s="69"/>
      <c r="L32" s="69"/>
      <c r="M32" s="69"/>
    </row>
    <row r="33" spans="1:13" outlineLevel="2" x14ac:dyDescent="0.2">
      <c r="A33" s="182"/>
      <c r="B33" s="348"/>
      <c r="C33" s="183" t="s">
        <v>186</v>
      </c>
      <c r="D33" s="69">
        <v>6</v>
      </c>
      <c r="E33" s="69"/>
      <c r="F33" s="69"/>
      <c r="G33" s="70"/>
      <c r="H33" s="70"/>
      <c r="I33" s="69">
        <v>6</v>
      </c>
      <c r="J33" s="69"/>
      <c r="K33" s="69"/>
      <c r="L33" s="69"/>
      <c r="M33" s="69"/>
    </row>
    <row r="34" spans="1:13" outlineLevel="2" x14ac:dyDescent="0.2">
      <c r="A34" s="182"/>
      <c r="B34" s="348"/>
      <c r="C34" s="183" t="s">
        <v>187</v>
      </c>
      <c r="D34" s="69">
        <v>6</v>
      </c>
      <c r="E34" s="69"/>
      <c r="F34" s="69"/>
      <c r="G34" s="70"/>
      <c r="H34" s="70"/>
      <c r="I34" s="69">
        <v>10</v>
      </c>
      <c r="J34" s="69"/>
      <c r="K34" s="69"/>
      <c r="L34" s="69"/>
      <c r="M34" s="69"/>
    </row>
    <row r="35" spans="1:13" outlineLevel="2" x14ac:dyDescent="0.2">
      <c r="A35" s="182"/>
      <c r="B35" s="348"/>
      <c r="C35" s="183" t="s">
        <v>188</v>
      </c>
      <c r="D35" s="69">
        <v>6</v>
      </c>
      <c r="E35" s="69"/>
      <c r="F35" s="69"/>
      <c r="G35" s="70"/>
      <c r="H35" s="70"/>
      <c r="I35" s="69">
        <v>10</v>
      </c>
      <c r="J35" s="69"/>
      <c r="K35" s="69"/>
      <c r="L35" s="69"/>
      <c r="M35" s="69"/>
    </row>
    <row r="36" spans="1:13" outlineLevel="2" x14ac:dyDescent="0.2">
      <c r="A36" s="182"/>
      <c r="B36" s="348"/>
      <c r="C36" s="183" t="s">
        <v>189</v>
      </c>
      <c r="D36" s="71" t="s">
        <v>190</v>
      </c>
      <c r="E36" s="69"/>
      <c r="F36" s="69"/>
      <c r="G36" s="70"/>
      <c r="H36" s="70"/>
      <c r="I36" s="69">
        <v>12</v>
      </c>
      <c r="J36" s="69"/>
      <c r="K36" s="69"/>
      <c r="L36" s="69"/>
      <c r="M36" s="69"/>
    </row>
    <row r="37" spans="1:13" outlineLevel="2" x14ac:dyDescent="0.2">
      <c r="A37" s="182"/>
      <c r="B37" s="348"/>
      <c r="C37" s="183" t="s">
        <v>191</v>
      </c>
      <c r="D37" s="69">
        <v>6</v>
      </c>
      <c r="E37" s="69"/>
      <c r="F37" s="69"/>
      <c r="G37" s="70"/>
      <c r="H37" s="70"/>
      <c r="I37" s="69">
        <v>8</v>
      </c>
      <c r="J37" s="69"/>
      <c r="K37" s="69"/>
      <c r="L37" s="69"/>
      <c r="M37" s="69"/>
    </row>
    <row r="38" spans="1:13" outlineLevel="2" x14ac:dyDescent="0.2">
      <c r="A38" s="182"/>
      <c r="B38" s="348"/>
      <c r="C38" s="183" t="s">
        <v>192</v>
      </c>
      <c r="D38" s="69">
        <v>6</v>
      </c>
      <c r="E38" s="69"/>
      <c r="F38" s="69"/>
      <c r="G38" s="70"/>
      <c r="H38" s="70"/>
      <c r="I38" s="69">
        <v>10</v>
      </c>
      <c r="J38" s="69"/>
      <c r="K38" s="69"/>
      <c r="L38" s="69"/>
      <c r="M38" s="69"/>
    </row>
    <row r="39" spans="1:13" outlineLevel="2" x14ac:dyDescent="0.2">
      <c r="A39" s="182"/>
      <c r="B39" s="348"/>
      <c r="C39" s="183" t="s">
        <v>193</v>
      </c>
      <c r="D39" s="69">
        <v>5</v>
      </c>
      <c r="E39" s="69"/>
      <c r="F39" s="69"/>
      <c r="G39" s="70"/>
      <c r="H39" s="70"/>
      <c r="I39" s="69">
        <v>5</v>
      </c>
      <c r="J39" s="69"/>
      <c r="K39" s="69"/>
      <c r="L39" s="69"/>
      <c r="M39" s="69"/>
    </row>
    <row r="40" spans="1:13" outlineLevel="2" x14ac:dyDescent="0.2">
      <c r="A40" s="182"/>
      <c r="B40" s="348"/>
      <c r="C40" s="183" t="s">
        <v>194</v>
      </c>
      <c r="D40" s="69">
        <v>6</v>
      </c>
      <c r="E40" s="69"/>
      <c r="F40" s="69"/>
      <c r="G40" s="70"/>
      <c r="H40" s="70"/>
      <c r="I40" s="69">
        <v>10</v>
      </c>
      <c r="J40" s="69"/>
      <c r="K40" s="69"/>
      <c r="L40" s="69"/>
      <c r="M40" s="69"/>
    </row>
    <row r="41" spans="1:13" outlineLevel="2" x14ac:dyDescent="0.2">
      <c r="A41" s="182"/>
      <c r="B41" s="348"/>
      <c r="C41" s="183" t="s">
        <v>195</v>
      </c>
      <c r="D41" s="71" t="s">
        <v>190</v>
      </c>
      <c r="E41" s="69"/>
      <c r="F41" s="69"/>
      <c r="G41" s="70"/>
      <c r="H41" s="70"/>
      <c r="I41" s="69">
        <v>8</v>
      </c>
      <c r="J41" s="69"/>
      <c r="K41" s="69"/>
      <c r="L41" s="69"/>
      <c r="M41" s="69"/>
    </row>
    <row r="42" spans="1:13" outlineLevel="2" x14ac:dyDescent="0.2">
      <c r="A42" s="182"/>
      <c r="B42" s="348"/>
      <c r="C42" s="183" t="s">
        <v>196</v>
      </c>
      <c r="D42" s="69">
        <v>5</v>
      </c>
      <c r="E42" s="69"/>
      <c r="F42" s="69"/>
      <c r="G42" s="70"/>
      <c r="H42" s="70"/>
      <c r="I42" s="69">
        <v>5</v>
      </c>
      <c r="J42" s="69"/>
      <c r="K42" s="69"/>
      <c r="L42" s="69"/>
      <c r="M42" s="69"/>
    </row>
    <row r="43" spans="1:13" outlineLevel="2" x14ac:dyDescent="0.2">
      <c r="A43" s="182"/>
      <c r="B43" s="354"/>
      <c r="C43" s="184" t="s">
        <v>197</v>
      </c>
      <c r="D43" s="72">
        <v>10</v>
      </c>
      <c r="E43" s="72"/>
      <c r="F43" s="72"/>
      <c r="G43" s="73"/>
      <c r="H43" s="73"/>
      <c r="I43" s="72">
        <v>15</v>
      </c>
      <c r="J43" s="72"/>
      <c r="K43" s="72"/>
      <c r="L43" s="72"/>
      <c r="M43" s="72"/>
    </row>
    <row r="44" spans="1:13" ht="15" outlineLevel="1" x14ac:dyDescent="0.2">
      <c r="A44" s="213"/>
      <c r="B44" s="63" t="s">
        <v>199</v>
      </c>
      <c r="C44" s="64"/>
      <c r="D44" s="65"/>
      <c r="E44" s="65"/>
      <c r="F44" s="65"/>
      <c r="G44" s="66"/>
      <c r="H44" s="66"/>
      <c r="I44" s="65"/>
      <c r="J44" s="65"/>
      <c r="K44" s="65"/>
      <c r="L44" s="65"/>
      <c r="M44" s="65"/>
    </row>
    <row r="45" spans="1:13" ht="11.45" customHeight="1" outlineLevel="2" x14ac:dyDescent="0.2">
      <c r="A45" s="182"/>
      <c r="B45" s="355" t="s">
        <v>183</v>
      </c>
      <c r="C45" s="183" t="s">
        <v>184</v>
      </c>
      <c r="D45" s="69">
        <v>3</v>
      </c>
      <c r="E45" s="69"/>
      <c r="F45" s="69"/>
      <c r="G45" s="70"/>
      <c r="H45" s="70"/>
      <c r="I45" s="69">
        <v>3</v>
      </c>
      <c r="J45" s="69"/>
      <c r="K45" s="69"/>
      <c r="L45" s="69"/>
      <c r="M45" s="69"/>
    </row>
    <row r="46" spans="1:13" outlineLevel="2" x14ac:dyDescent="0.2">
      <c r="A46" s="182"/>
      <c r="B46" s="355"/>
      <c r="C46" s="183" t="s">
        <v>185</v>
      </c>
      <c r="D46" s="69">
        <v>3</v>
      </c>
      <c r="E46" s="69"/>
      <c r="F46" s="69"/>
      <c r="G46" s="70"/>
      <c r="H46" s="70"/>
      <c r="I46" s="69">
        <v>4</v>
      </c>
      <c r="J46" s="69"/>
      <c r="K46" s="69"/>
      <c r="L46" s="69"/>
      <c r="M46" s="69"/>
    </row>
    <row r="47" spans="1:13" outlineLevel="2" x14ac:dyDescent="0.2">
      <c r="A47" s="182"/>
      <c r="B47" s="355"/>
      <c r="C47" s="183" t="s">
        <v>186</v>
      </c>
      <c r="D47" s="69">
        <v>3</v>
      </c>
      <c r="E47" s="69"/>
      <c r="F47" s="69"/>
      <c r="G47" s="70"/>
      <c r="H47" s="70"/>
      <c r="I47" s="69">
        <v>3</v>
      </c>
      <c r="J47" s="69"/>
      <c r="K47" s="69"/>
      <c r="L47" s="69"/>
      <c r="M47" s="69"/>
    </row>
    <row r="48" spans="1:13" outlineLevel="2" x14ac:dyDescent="0.2">
      <c r="A48" s="182"/>
      <c r="B48" s="355"/>
      <c r="C48" s="183" t="s">
        <v>187</v>
      </c>
      <c r="D48" s="69">
        <v>3</v>
      </c>
      <c r="E48" s="69"/>
      <c r="F48" s="69"/>
      <c r="G48" s="70"/>
      <c r="H48" s="70"/>
      <c r="I48" s="69">
        <v>4</v>
      </c>
      <c r="J48" s="69"/>
      <c r="K48" s="69"/>
      <c r="L48" s="69"/>
      <c r="M48" s="69"/>
    </row>
    <row r="49" spans="1:13" outlineLevel="2" x14ac:dyDescent="0.2">
      <c r="A49" s="182"/>
      <c r="B49" s="355"/>
      <c r="C49" s="183" t="s">
        <v>188</v>
      </c>
      <c r="D49" s="69">
        <v>3</v>
      </c>
      <c r="E49" s="69"/>
      <c r="F49" s="69"/>
      <c r="G49" s="70"/>
      <c r="H49" s="70"/>
      <c r="I49" s="69">
        <v>4</v>
      </c>
      <c r="J49" s="69"/>
      <c r="K49" s="69"/>
      <c r="L49" s="69"/>
      <c r="M49" s="69"/>
    </row>
    <row r="50" spans="1:13" outlineLevel="2" x14ac:dyDescent="0.2">
      <c r="A50" s="182"/>
      <c r="B50" s="355"/>
      <c r="C50" s="183" t="s">
        <v>189</v>
      </c>
      <c r="D50" s="71" t="s">
        <v>190</v>
      </c>
      <c r="E50" s="69"/>
      <c r="F50" s="69"/>
      <c r="G50" s="70"/>
      <c r="H50" s="70"/>
      <c r="I50" s="69">
        <v>5</v>
      </c>
      <c r="J50" s="69"/>
      <c r="K50" s="69"/>
      <c r="L50" s="69"/>
      <c r="M50" s="69"/>
    </row>
    <row r="51" spans="1:13" outlineLevel="2" x14ac:dyDescent="0.2">
      <c r="A51" s="182"/>
      <c r="B51" s="355"/>
      <c r="C51" s="183" t="s">
        <v>191</v>
      </c>
      <c r="D51" s="69">
        <v>3</v>
      </c>
      <c r="E51" s="69"/>
      <c r="F51" s="69"/>
      <c r="G51" s="70"/>
      <c r="H51" s="70"/>
      <c r="I51" s="69">
        <v>3</v>
      </c>
      <c r="J51" s="69"/>
      <c r="K51" s="69"/>
      <c r="L51" s="69"/>
      <c r="M51" s="69"/>
    </row>
    <row r="52" spans="1:13" outlineLevel="2" x14ac:dyDescent="0.2">
      <c r="A52" s="182"/>
      <c r="B52" s="355"/>
      <c r="C52" s="183" t="s">
        <v>192</v>
      </c>
      <c r="D52" s="69">
        <v>3</v>
      </c>
      <c r="E52" s="69"/>
      <c r="F52" s="69"/>
      <c r="G52" s="70"/>
      <c r="H52" s="70"/>
      <c r="I52" s="69">
        <v>5</v>
      </c>
      <c r="J52" s="69"/>
      <c r="K52" s="69"/>
      <c r="L52" s="69"/>
      <c r="M52" s="69"/>
    </row>
    <row r="53" spans="1:13" outlineLevel="2" x14ac:dyDescent="0.2">
      <c r="A53" s="182"/>
      <c r="B53" s="355"/>
      <c r="C53" s="183" t="s">
        <v>193</v>
      </c>
      <c r="D53" s="69">
        <v>3</v>
      </c>
      <c r="E53" s="69"/>
      <c r="F53" s="69"/>
      <c r="G53" s="70"/>
      <c r="H53" s="70"/>
      <c r="I53" s="69">
        <v>3</v>
      </c>
      <c r="J53" s="69"/>
      <c r="K53" s="69"/>
      <c r="L53" s="69"/>
      <c r="M53" s="69"/>
    </row>
    <row r="54" spans="1:13" outlineLevel="2" x14ac:dyDescent="0.2">
      <c r="A54" s="182"/>
      <c r="B54" s="355"/>
      <c r="C54" s="183" t="s">
        <v>194</v>
      </c>
      <c r="D54" s="69">
        <v>3</v>
      </c>
      <c r="E54" s="69"/>
      <c r="F54" s="69"/>
      <c r="G54" s="70"/>
      <c r="H54" s="70"/>
      <c r="I54" s="69">
        <v>4</v>
      </c>
      <c r="J54" s="69"/>
      <c r="K54" s="69"/>
      <c r="L54" s="69"/>
      <c r="M54" s="69"/>
    </row>
    <row r="55" spans="1:13" outlineLevel="2" x14ac:dyDescent="0.2">
      <c r="A55" s="182"/>
      <c r="B55" s="355"/>
      <c r="C55" s="183" t="s">
        <v>195</v>
      </c>
      <c r="D55" s="71" t="s">
        <v>190</v>
      </c>
      <c r="E55" s="69"/>
      <c r="F55" s="69"/>
      <c r="G55" s="70"/>
      <c r="H55" s="70"/>
      <c r="I55" s="69">
        <v>3</v>
      </c>
      <c r="J55" s="69"/>
      <c r="K55" s="69"/>
      <c r="L55" s="69"/>
      <c r="M55" s="69"/>
    </row>
    <row r="56" spans="1:13" outlineLevel="2" x14ac:dyDescent="0.2">
      <c r="A56" s="182"/>
      <c r="B56" s="355"/>
      <c r="C56" s="183" t="s">
        <v>196</v>
      </c>
      <c r="D56" s="69">
        <v>3</v>
      </c>
      <c r="E56" s="69"/>
      <c r="F56" s="69"/>
      <c r="G56" s="70"/>
      <c r="H56" s="70"/>
      <c r="I56" s="69">
        <v>3</v>
      </c>
      <c r="J56" s="69"/>
      <c r="K56" s="69"/>
      <c r="L56" s="69"/>
      <c r="M56" s="69"/>
    </row>
    <row r="57" spans="1:13" outlineLevel="2" x14ac:dyDescent="0.2">
      <c r="A57" s="182"/>
      <c r="B57" s="355"/>
      <c r="C57" s="183" t="s">
        <v>197</v>
      </c>
      <c r="D57" s="69">
        <v>3</v>
      </c>
      <c r="E57" s="69"/>
      <c r="F57" s="69"/>
      <c r="G57" s="70"/>
      <c r="H57" s="70"/>
      <c r="I57" s="71" t="s">
        <v>190</v>
      </c>
      <c r="J57" s="69"/>
      <c r="K57" s="69"/>
      <c r="L57" s="69"/>
      <c r="M57" s="69"/>
    </row>
    <row r="58" spans="1:13" outlineLevel="2" x14ac:dyDescent="0.2">
      <c r="A58" s="182"/>
      <c r="B58" s="344" t="s">
        <v>274</v>
      </c>
      <c r="C58" s="344"/>
      <c r="D58" s="169">
        <v>1</v>
      </c>
      <c r="E58" s="169"/>
      <c r="F58" s="169"/>
      <c r="G58" s="214"/>
      <c r="H58" s="214"/>
      <c r="I58" s="215">
        <v>1</v>
      </c>
      <c r="J58" s="169"/>
      <c r="K58" s="169"/>
      <c r="L58" s="169"/>
      <c r="M58" s="169"/>
    </row>
    <row r="59" spans="1:13" ht="15" outlineLevel="1" x14ac:dyDescent="0.25">
      <c r="A59" s="213"/>
      <c r="B59" s="63" t="s">
        <v>200</v>
      </c>
      <c r="C59" s="64"/>
      <c r="D59" s="65"/>
      <c r="E59" s="65"/>
      <c r="F59" s="65"/>
      <c r="G59" s="66"/>
      <c r="H59" s="66"/>
      <c r="I59" s="65"/>
      <c r="J59" s="65"/>
      <c r="K59" s="65"/>
      <c r="L59" s="65"/>
      <c r="M59" s="65"/>
    </row>
    <row r="60" spans="1:13" outlineLevel="2" x14ac:dyDescent="0.2">
      <c r="A60" s="182"/>
      <c r="B60" s="185" t="s">
        <v>177</v>
      </c>
      <c r="C60" s="181"/>
      <c r="D60" s="67">
        <v>36</v>
      </c>
      <c r="E60" s="67"/>
      <c r="F60" s="67"/>
      <c r="G60" s="68"/>
      <c r="H60" s="68"/>
      <c r="I60" s="67">
        <v>36</v>
      </c>
      <c r="J60" s="67"/>
      <c r="K60" s="67"/>
      <c r="L60" s="67"/>
      <c r="M60" s="67"/>
    </row>
    <row r="61" spans="1:13" outlineLevel="2" x14ac:dyDescent="0.2">
      <c r="A61" s="182"/>
      <c r="B61" s="186" t="s">
        <v>183</v>
      </c>
      <c r="C61" s="183"/>
      <c r="D61" s="69">
        <v>36</v>
      </c>
      <c r="E61" s="69"/>
      <c r="F61" s="69"/>
      <c r="G61" s="70"/>
      <c r="H61" s="70"/>
      <c r="I61" s="69">
        <v>36</v>
      </c>
      <c r="J61" s="69"/>
      <c r="K61" s="69"/>
      <c r="L61" s="69"/>
      <c r="M61" s="69"/>
    </row>
    <row r="62" spans="1:13" outlineLevel="2" x14ac:dyDescent="0.2">
      <c r="A62" s="182"/>
      <c r="B62" s="186" t="s">
        <v>198</v>
      </c>
      <c r="C62" s="183"/>
      <c r="D62" s="69">
        <v>25</v>
      </c>
      <c r="E62" s="69"/>
      <c r="F62" s="69"/>
      <c r="G62" s="70"/>
      <c r="H62" s="70"/>
      <c r="I62" s="69">
        <v>25</v>
      </c>
      <c r="J62" s="69"/>
      <c r="K62" s="69"/>
      <c r="L62" s="69"/>
      <c r="M62" s="69"/>
    </row>
    <row r="63" spans="1:13" ht="14.25" outlineLevel="1" x14ac:dyDescent="0.25">
      <c r="A63" s="182"/>
      <c r="B63" s="74" t="s">
        <v>201</v>
      </c>
      <c r="C63" s="52"/>
      <c r="D63" s="187"/>
      <c r="E63" s="187"/>
      <c r="F63" s="187"/>
      <c r="G63" s="188"/>
      <c r="H63" s="188"/>
      <c r="I63" s="187"/>
      <c r="J63" s="187"/>
      <c r="K63" s="187"/>
      <c r="L63" s="187"/>
      <c r="M63" s="75">
        <v>8698.5339141901368</v>
      </c>
    </row>
    <row r="64" spans="1:13" ht="11.45" customHeight="1" outlineLevel="2" x14ac:dyDescent="0.2">
      <c r="A64" s="182"/>
      <c r="B64" s="348" t="s">
        <v>177</v>
      </c>
      <c r="C64" s="181" t="s">
        <v>178</v>
      </c>
      <c r="D64" s="76">
        <v>3.6549707602339179E-2</v>
      </c>
      <c r="E64" s="77">
        <v>7.3099415204678359E-2</v>
      </c>
      <c r="F64" s="77">
        <v>8.771929824561403E-2</v>
      </c>
      <c r="G64" s="78">
        <v>0.1023391812865497</v>
      </c>
      <c r="H64" s="78">
        <v>0.1023391812865497</v>
      </c>
      <c r="I64" s="76">
        <v>3.0193236714975844E-2</v>
      </c>
      <c r="J64" s="77">
        <v>6.0386473429951688E-2</v>
      </c>
      <c r="K64" s="77">
        <v>7.2463768115942032E-2</v>
      </c>
      <c r="L64" s="77">
        <v>8.4541062801932368E-2</v>
      </c>
      <c r="M64" s="79">
        <v>8.4541062801932368E-2</v>
      </c>
    </row>
    <row r="65" spans="1:13" ht="11.45" customHeight="1" outlineLevel="2" x14ac:dyDescent="0.2">
      <c r="A65" s="182"/>
      <c r="B65" s="348"/>
      <c r="C65" s="181" t="s">
        <v>179</v>
      </c>
      <c r="D65" s="80">
        <v>4.6296296296296294E-2</v>
      </c>
      <c r="E65" s="81">
        <v>9.2592592592592587E-2</v>
      </c>
      <c r="F65" s="81">
        <v>0.1111111111111111</v>
      </c>
      <c r="G65" s="82">
        <v>0.12962962962962962</v>
      </c>
      <c r="H65" s="82">
        <v>0.12962962962962962</v>
      </c>
      <c r="I65" s="80">
        <v>3.4722222222222224E-2</v>
      </c>
      <c r="J65" s="81">
        <v>6.9444444444444448E-2</v>
      </c>
      <c r="K65" s="81">
        <v>8.3333333333333329E-2</v>
      </c>
      <c r="L65" s="81">
        <v>9.7222222222222224E-2</v>
      </c>
      <c r="M65" s="83">
        <v>9.7222222222222224E-2</v>
      </c>
    </row>
    <row r="66" spans="1:13" outlineLevel="2" x14ac:dyDescent="0.2">
      <c r="A66" s="182"/>
      <c r="B66" s="348"/>
      <c r="C66" s="181" t="s">
        <v>180</v>
      </c>
      <c r="D66" s="80">
        <v>6.9444444444444448E-2</v>
      </c>
      <c r="E66" s="81">
        <v>0.1388888888888889</v>
      </c>
      <c r="F66" s="81">
        <v>0.16666666666666666</v>
      </c>
      <c r="G66" s="82">
        <v>0.19444444444444445</v>
      </c>
      <c r="H66" s="82">
        <v>0.19444444444444445</v>
      </c>
      <c r="I66" s="80">
        <v>4.6296296296296294E-2</v>
      </c>
      <c r="J66" s="81">
        <v>9.2592592592592587E-2</v>
      </c>
      <c r="K66" s="81">
        <v>0.1111111111111111</v>
      </c>
      <c r="L66" s="81">
        <v>0.12962962962962962</v>
      </c>
      <c r="M66" s="83">
        <v>0.12962962962962962</v>
      </c>
    </row>
    <row r="67" spans="1:13" outlineLevel="2" x14ac:dyDescent="0.2">
      <c r="A67" s="182"/>
      <c r="B67" s="348"/>
      <c r="C67" s="181" t="s">
        <v>181</v>
      </c>
      <c r="D67" s="80">
        <v>6.9444444444444448E-2</v>
      </c>
      <c r="E67" s="81">
        <v>0.1388888888888889</v>
      </c>
      <c r="F67" s="81">
        <v>0.16666666666666666</v>
      </c>
      <c r="G67" s="82">
        <v>0.19444444444444445</v>
      </c>
      <c r="H67" s="82">
        <v>0.19444444444444445</v>
      </c>
      <c r="I67" s="80">
        <v>6.9444444444444448E-2</v>
      </c>
      <c r="J67" s="81">
        <v>0.1388888888888889</v>
      </c>
      <c r="K67" s="81">
        <v>0.16666666666666666</v>
      </c>
      <c r="L67" s="81">
        <v>0.19444444444444445</v>
      </c>
      <c r="M67" s="83">
        <v>0.19444444444444445</v>
      </c>
    </row>
    <row r="68" spans="1:13" outlineLevel="2" x14ac:dyDescent="0.2">
      <c r="A68" s="182"/>
      <c r="B68" s="349"/>
      <c r="C68" s="181" t="s">
        <v>182</v>
      </c>
      <c r="D68" s="80">
        <v>0.1388888888888889</v>
      </c>
      <c r="E68" s="81">
        <v>0.27777777777777779</v>
      </c>
      <c r="F68" s="81">
        <v>0.33333333333333331</v>
      </c>
      <c r="G68" s="82">
        <v>0.3888888888888889</v>
      </c>
      <c r="H68" s="82">
        <v>0.3888888888888889</v>
      </c>
      <c r="I68" s="80">
        <v>0.1388888888888889</v>
      </c>
      <c r="J68" s="81">
        <v>0.27777777777777779</v>
      </c>
      <c r="K68" s="81">
        <v>0.33333333333333331</v>
      </c>
      <c r="L68" s="81">
        <v>0.3888888888888889</v>
      </c>
      <c r="M68" s="83">
        <v>0.3888888888888889</v>
      </c>
    </row>
    <row r="69" spans="1:13" ht="11.45" customHeight="1" outlineLevel="2" x14ac:dyDescent="0.2">
      <c r="A69" s="182"/>
      <c r="B69" s="347" t="s">
        <v>183</v>
      </c>
      <c r="C69" s="183" t="s">
        <v>184</v>
      </c>
      <c r="D69" s="80">
        <v>6.9444444444444448E-2</v>
      </c>
      <c r="E69" s="81">
        <v>0.1388888888888889</v>
      </c>
      <c r="F69" s="81">
        <v>0.16666666666666666</v>
      </c>
      <c r="G69" s="82">
        <v>0.19444444444444445</v>
      </c>
      <c r="H69" s="82">
        <v>0.19444444444444445</v>
      </c>
      <c r="I69" s="80">
        <v>6.9444444444444448E-2</v>
      </c>
      <c r="J69" s="81">
        <v>0.1388888888888889</v>
      </c>
      <c r="K69" s="81">
        <v>0.16666666666666666</v>
      </c>
      <c r="L69" s="81">
        <v>0.19444444444444445</v>
      </c>
      <c r="M69" s="83">
        <v>0.19444444444444445</v>
      </c>
    </row>
    <row r="70" spans="1:13" ht="11.45" customHeight="1" outlineLevel="2" x14ac:dyDescent="0.2">
      <c r="A70" s="182"/>
      <c r="B70" s="348"/>
      <c r="C70" s="183" t="s">
        <v>185</v>
      </c>
      <c r="D70" s="80">
        <v>6.9444444444444448E-2</v>
      </c>
      <c r="E70" s="81">
        <v>0.1388888888888889</v>
      </c>
      <c r="F70" s="81">
        <v>0.16666666666666666</v>
      </c>
      <c r="G70" s="82">
        <v>0.19444444444444445</v>
      </c>
      <c r="H70" s="82">
        <v>0.19444444444444445</v>
      </c>
      <c r="I70" s="80">
        <v>4.6296296296296294E-2</v>
      </c>
      <c r="J70" s="81">
        <v>9.2592592592592587E-2</v>
      </c>
      <c r="K70" s="81">
        <v>0.1111111111111111</v>
      </c>
      <c r="L70" s="81">
        <v>0.12962962962962962</v>
      </c>
      <c r="M70" s="83">
        <v>0.12962962962962962</v>
      </c>
    </row>
    <row r="71" spans="1:13" outlineLevel="2" x14ac:dyDescent="0.2">
      <c r="A71" s="182"/>
      <c r="B71" s="348"/>
      <c r="C71" s="183" t="s">
        <v>186</v>
      </c>
      <c r="D71" s="80">
        <v>6.9444444444444448E-2</v>
      </c>
      <c r="E71" s="81">
        <v>0.1388888888888889</v>
      </c>
      <c r="F71" s="81">
        <v>0.16666666666666666</v>
      </c>
      <c r="G71" s="82">
        <v>0.19444444444444445</v>
      </c>
      <c r="H71" s="82">
        <v>0.19444444444444445</v>
      </c>
      <c r="I71" s="80">
        <v>6.9444444444444448E-2</v>
      </c>
      <c r="J71" s="81">
        <v>0.1388888888888889</v>
      </c>
      <c r="K71" s="81">
        <v>0.16666666666666666</v>
      </c>
      <c r="L71" s="81">
        <v>0.19444444444444445</v>
      </c>
      <c r="M71" s="83">
        <v>0.19444444444444445</v>
      </c>
    </row>
    <row r="72" spans="1:13" outlineLevel="2" x14ac:dyDescent="0.2">
      <c r="A72" s="182"/>
      <c r="B72" s="348"/>
      <c r="C72" s="183" t="s">
        <v>187</v>
      </c>
      <c r="D72" s="80">
        <v>6.9444444444444448E-2</v>
      </c>
      <c r="E72" s="81">
        <v>0.1388888888888889</v>
      </c>
      <c r="F72" s="81">
        <v>0.16666666666666666</v>
      </c>
      <c r="G72" s="82">
        <v>0.19444444444444445</v>
      </c>
      <c r="H72" s="82">
        <v>0.19444444444444445</v>
      </c>
      <c r="I72" s="80">
        <v>4.6296296296296294E-2</v>
      </c>
      <c r="J72" s="81">
        <v>9.2592592592592587E-2</v>
      </c>
      <c r="K72" s="81">
        <v>0.1111111111111111</v>
      </c>
      <c r="L72" s="81">
        <v>0.12962962962962962</v>
      </c>
      <c r="M72" s="83">
        <v>0.12962962962962962</v>
      </c>
    </row>
    <row r="73" spans="1:13" outlineLevel="2" x14ac:dyDescent="0.2">
      <c r="A73" s="182"/>
      <c r="B73" s="348"/>
      <c r="C73" s="183" t="s">
        <v>188</v>
      </c>
      <c r="D73" s="80">
        <v>6.9444444444444448E-2</v>
      </c>
      <c r="E73" s="81">
        <v>0.1388888888888889</v>
      </c>
      <c r="F73" s="81">
        <v>0.16666666666666666</v>
      </c>
      <c r="G73" s="82">
        <v>0.19444444444444445</v>
      </c>
      <c r="H73" s="82">
        <v>0.19444444444444445</v>
      </c>
      <c r="I73" s="80">
        <v>4.6296296296296294E-2</v>
      </c>
      <c r="J73" s="81">
        <v>9.2592592592592587E-2</v>
      </c>
      <c r="K73" s="81">
        <v>0.1111111111111111</v>
      </c>
      <c r="L73" s="81">
        <v>0.12962962962962962</v>
      </c>
      <c r="M73" s="83">
        <v>0.12962962962962962</v>
      </c>
    </row>
    <row r="74" spans="1:13" outlineLevel="2" x14ac:dyDescent="0.2">
      <c r="A74" s="182"/>
      <c r="B74" s="348"/>
      <c r="C74" s="183" t="s">
        <v>189</v>
      </c>
      <c r="D74" s="84" t="s">
        <v>190</v>
      </c>
      <c r="E74" s="85" t="s">
        <v>190</v>
      </c>
      <c r="F74" s="85" t="s">
        <v>190</v>
      </c>
      <c r="G74" s="86" t="s">
        <v>190</v>
      </c>
      <c r="H74" s="86" t="s">
        <v>190</v>
      </c>
      <c r="I74" s="80">
        <v>4.084967320261438E-2</v>
      </c>
      <c r="J74" s="81">
        <v>8.1699346405228759E-2</v>
      </c>
      <c r="K74" s="81">
        <v>9.8039215686274508E-2</v>
      </c>
      <c r="L74" s="81">
        <v>0.11437908496732026</v>
      </c>
      <c r="M74" s="83">
        <v>0.11437908496732026</v>
      </c>
    </row>
    <row r="75" spans="1:13" outlineLevel="2" x14ac:dyDescent="0.2">
      <c r="A75" s="182"/>
      <c r="B75" s="348"/>
      <c r="C75" s="183" t="s">
        <v>191</v>
      </c>
      <c r="D75" s="80">
        <v>6.9444444444444448E-2</v>
      </c>
      <c r="E75" s="81">
        <v>0.1388888888888889</v>
      </c>
      <c r="F75" s="81">
        <v>0.16666666666666666</v>
      </c>
      <c r="G75" s="82">
        <v>0.19444444444444445</v>
      </c>
      <c r="H75" s="82">
        <v>0.19444444444444445</v>
      </c>
      <c r="I75" s="80">
        <v>6.9444444444444448E-2</v>
      </c>
      <c r="J75" s="81">
        <v>0.1388888888888889</v>
      </c>
      <c r="K75" s="81">
        <v>0.16666666666666666</v>
      </c>
      <c r="L75" s="81">
        <v>0.19444444444444445</v>
      </c>
      <c r="M75" s="83">
        <v>0.19444444444444445</v>
      </c>
    </row>
    <row r="76" spans="1:13" outlineLevel="2" x14ac:dyDescent="0.2">
      <c r="A76" s="182"/>
      <c r="B76" s="348"/>
      <c r="C76" s="183" t="s">
        <v>192</v>
      </c>
      <c r="D76" s="80">
        <v>6.9444444444444448E-2</v>
      </c>
      <c r="E76" s="81">
        <v>0.1388888888888889</v>
      </c>
      <c r="F76" s="81">
        <v>0.16666666666666666</v>
      </c>
      <c r="G76" s="82">
        <v>0.19444444444444445</v>
      </c>
      <c r="H76" s="82">
        <v>0.19444444444444445</v>
      </c>
      <c r="I76" s="80">
        <v>4.084967320261438E-2</v>
      </c>
      <c r="J76" s="81">
        <v>8.1699346405228759E-2</v>
      </c>
      <c r="K76" s="81">
        <v>9.8039215686274508E-2</v>
      </c>
      <c r="L76" s="81">
        <v>0.11437908496732026</v>
      </c>
      <c r="M76" s="83">
        <v>0.11437908496732026</v>
      </c>
    </row>
    <row r="77" spans="1:13" outlineLevel="2" x14ac:dyDescent="0.2">
      <c r="A77" s="182"/>
      <c r="B77" s="348"/>
      <c r="C77" s="183" t="s">
        <v>193</v>
      </c>
      <c r="D77" s="80">
        <v>6.9444444444444448E-2</v>
      </c>
      <c r="E77" s="81">
        <v>0.1388888888888889</v>
      </c>
      <c r="F77" s="81">
        <v>0.16666666666666666</v>
      </c>
      <c r="G77" s="82">
        <v>0.19444444444444445</v>
      </c>
      <c r="H77" s="82">
        <v>0.19444444444444445</v>
      </c>
      <c r="I77" s="80">
        <v>6.9444444444444448E-2</v>
      </c>
      <c r="J77" s="81">
        <v>0.1388888888888889</v>
      </c>
      <c r="K77" s="81">
        <v>0.16666666666666666</v>
      </c>
      <c r="L77" s="81">
        <v>0.19444444444444445</v>
      </c>
      <c r="M77" s="83">
        <v>0.19444444444444445</v>
      </c>
    </row>
    <row r="78" spans="1:13" outlineLevel="2" x14ac:dyDescent="0.2">
      <c r="A78" s="182"/>
      <c r="B78" s="348"/>
      <c r="C78" s="183" t="s">
        <v>194</v>
      </c>
      <c r="D78" s="80">
        <v>6.9444444444444448E-2</v>
      </c>
      <c r="E78" s="81">
        <v>0.1388888888888889</v>
      </c>
      <c r="F78" s="81">
        <v>0.16666666666666666</v>
      </c>
      <c r="G78" s="82">
        <v>0.19444444444444445</v>
      </c>
      <c r="H78" s="82">
        <v>0.19444444444444445</v>
      </c>
      <c r="I78" s="80">
        <v>4.6296296296296294E-2</v>
      </c>
      <c r="J78" s="81">
        <v>9.2592592592592587E-2</v>
      </c>
      <c r="K78" s="81">
        <v>0.1111111111111111</v>
      </c>
      <c r="L78" s="81">
        <v>0.12962962962962962</v>
      </c>
      <c r="M78" s="83">
        <v>0.12962962962962962</v>
      </c>
    </row>
    <row r="79" spans="1:13" outlineLevel="2" x14ac:dyDescent="0.2">
      <c r="A79" s="182"/>
      <c r="B79" s="348"/>
      <c r="C79" s="183" t="s">
        <v>195</v>
      </c>
      <c r="D79" s="84" t="s">
        <v>190</v>
      </c>
      <c r="E79" s="85" t="s">
        <v>190</v>
      </c>
      <c r="F79" s="85" t="s">
        <v>190</v>
      </c>
      <c r="G79" s="86" t="s">
        <v>190</v>
      </c>
      <c r="H79" s="86" t="s">
        <v>190</v>
      </c>
      <c r="I79" s="80">
        <v>6.9444444444444448E-2</v>
      </c>
      <c r="J79" s="81">
        <v>0.1388888888888889</v>
      </c>
      <c r="K79" s="81">
        <v>0.16666666666666666</v>
      </c>
      <c r="L79" s="81">
        <v>0.19444444444444445</v>
      </c>
      <c r="M79" s="83">
        <v>0.19444444444444445</v>
      </c>
    </row>
    <row r="80" spans="1:13" outlineLevel="2" x14ac:dyDescent="0.2">
      <c r="A80" s="182"/>
      <c r="B80" s="348"/>
      <c r="C80" s="183" t="s">
        <v>196</v>
      </c>
      <c r="D80" s="80">
        <v>6.9444444444444448E-2</v>
      </c>
      <c r="E80" s="81">
        <v>0.1388888888888889</v>
      </c>
      <c r="F80" s="81">
        <v>0.16666666666666666</v>
      </c>
      <c r="G80" s="82">
        <v>0.19444444444444445</v>
      </c>
      <c r="H80" s="82">
        <v>0.19444444444444445</v>
      </c>
      <c r="I80" s="80">
        <v>6.9444444444444448E-2</v>
      </c>
      <c r="J80" s="81">
        <v>0.1388888888888889</v>
      </c>
      <c r="K80" s="81">
        <v>0.16666666666666666</v>
      </c>
      <c r="L80" s="81">
        <v>0.19444444444444445</v>
      </c>
      <c r="M80" s="83">
        <v>0.19444444444444445</v>
      </c>
    </row>
    <row r="81" spans="1:13" outlineLevel="2" x14ac:dyDescent="0.2">
      <c r="A81" s="182"/>
      <c r="B81" s="349"/>
      <c r="C81" s="183" t="s">
        <v>197</v>
      </c>
      <c r="D81" s="80">
        <v>6.9444444444444448E-2</v>
      </c>
      <c r="E81" s="81">
        <v>0.1388888888888889</v>
      </c>
      <c r="F81" s="81">
        <v>0.16666666666666666</v>
      </c>
      <c r="G81" s="82">
        <v>0.19444444444444445</v>
      </c>
      <c r="H81" s="82">
        <v>0.19444444444444445</v>
      </c>
      <c r="I81" s="84" t="s">
        <v>190</v>
      </c>
      <c r="J81" s="85" t="s">
        <v>190</v>
      </c>
      <c r="K81" s="85" t="s">
        <v>190</v>
      </c>
      <c r="L81" s="85" t="s">
        <v>190</v>
      </c>
      <c r="M81" s="87" t="s">
        <v>190</v>
      </c>
    </row>
    <row r="82" spans="1:13" ht="11.45" customHeight="1" outlineLevel="2" x14ac:dyDescent="0.2">
      <c r="A82" s="182"/>
      <c r="B82" s="347" t="s">
        <v>198</v>
      </c>
      <c r="C82" s="183" t="s">
        <v>184</v>
      </c>
      <c r="D82" s="80">
        <v>0.16666666666666666</v>
      </c>
      <c r="E82" s="81">
        <v>0.33333333333333331</v>
      </c>
      <c r="F82" s="81">
        <v>0.4</v>
      </c>
      <c r="G82" s="82">
        <v>0.46666666666666667</v>
      </c>
      <c r="H82" s="82">
        <v>0.46666666666666667</v>
      </c>
      <c r="I82" s="80">
        <v>0.16666666666666666</v>
      </c>
      <c r="J82" s="81">
        <v>0.33333333333333331</v>
      </c>
      <c r="K82" s="81">
        <v>0.4</v>
      </c>
      <c r="L82" s="81">
        <v>0.46666666666666667</v>
      </c>
      <c r="M82" s="83">
        <v>0.46666666666666667</v>
      </c>
    </row>
    <row r="83" spans="1:13" ht="11.45" customHeight="1" outlineLevel="2" x14ac:dyDescent="0.2">
      <c r="A83" s="182"/>
      <c r="B83" s="348"/>
      <c r="C83" s="183" t="s">
        <v>185</v>
      </c>
      <c r="D83" s="80">
        <v>0.16666666666666666</v>
      </c>
      <c r="E83" s="81">
        <v>0.33333333333333331</v>
      </c>
      <c r="F83" s="81">
        <v>0.4</v>
      </c>
      <c r="G83" s="82">
        <v>0.46666666666666667</v>
      </c>
      <c r="H83" s="82">
        <v>0.46666666666666667</v>
      </c>
      <c r="I83" s="80">
        <v>0.125</v>
      </c>
      <c r="J83" s="81">
        <v>0.25</v>
      </c>
      <c r="K83" s="81">
        <v>0.3</v>
      </c>
      <c r="L83" s="81">
        <v>0.35</v>
      </c>
      <c r="M83" s="83">
        <v>0.35</v>
      </c>
    </row>
    <row r="84" spans="1:13" outlineLevel="2" x14ac:dyDescent="0.2">
      <c r="A84" s="182"/>
      <c r="B84" s="348"/>
      <c r="C84" s="183" t="s">
        <v>186</v>
      </c>
      <c r="D84" s="80">
        <v>0.16666666666666666</v>
      </c>
      <c r="E84" s="81">
        <v>0.33333333333333331</v>
      </c>
      <c r="F84" s="81">
        <v>0.4</v>
      </c>
      <c r="G84" s="82">
        <v>0.46666666666666667</v>
      </c>
      <c r="H84" s="82">
        <v>0.46666666666666667</v>
      </c>
      <c r="I84" s="80">
        <v>0.16666666666666666</v>
      </c>
      <c r="J84" s="81">
        <v>0.33333333333333331</v>
      </c>
      <c r="K84" s="81">
        <v>0.4</v>
      </c>
      <c r="L84" s="81">
        <v>0.46666666666666667</v>
      </c>
      <c r="M84" s="83">
        <v>0.46666666666666667</v>
      </c>
    </row>
    <row r="85" spans="1:13" outlineLevel="2" x14ac:dyDescent="0.2">
      <c r="A85" s="182"/>
      <c r="B85" s="348"/>
      <c r="C85" s="183" t="s">
        <v>187</v>
      </c>
      <c r="D85" s="80">
        <v>0.16666666666666666</v>
      </c>
      <c r="E85" s="81">
        <v>0.33333333333333331</v>
      </c>
      <c r="F85" s="81">
        <v>0.4</v>
      </c>
      <c r="G85" s="82">
        <v>0.46666666666666667</v>
      </c>
      <c r="H85" s="82">
        <v>0.46666666666666667</v>
      </c>
      <c r="I85" s="80">
        <v>0.1</v>
      </c>
      <c r="J85" s="81">
        <v>0.2</v>
      </c>
      <c r="K85" s="81">
        <v>0.24</v>
      </c>
      <c r="L85" s="81">
        <v>0.28000000000000003</v>
      </c>
      <c r="M85" s="83">
        <v>0.28000000000000003</v>
      </c>
    </row>
    <row r="86" spans="1:13" outlineLevel="2" x14ac:dyDescent="0.2">
      <c r="A86" s="182"/>
      <c r="B86" s="348"/>
      <c r="C86" s="183" t="s">
        <v>188</v>
      </c>
      <c r="D86" s="80">
        <v>0.16666666666666666</v>
      </c>
      <c r="E86" s="81">
        <v>0.33333333333333331</v>
      </c>
      <c r="F86" s="81">
        <v>0.4</v>
      </c>
      <c r="G86" s="82">
        <v>0.46666666666666667</v>
      </c>
      <c r="H86" s="82">
        <v>0.46666666666666667</v>
      </c>
      <c r="I86" s="80">
        <v>0.1</v>
      </c>
      <c r="J86" s="81">
        <v>0.2</v>
      </c>
      <c r="K86" s="81">
        <v>0.24</v>
      </c>
      <c r="L86" s="81">
        <v>0.28000000000000003</v>
      </c>
      <c r="M86" s="83">
        <v>0.28000000000000003</v>
      </c>
    </row>
    <row r="87" spans="1:13" outlineLevel="2" x14ac:dyDescent="0.2">
      <c r="A87" s="182"/>
      <c r="B87" s="348"/>
      <c r="C87" s="183" t="s">
        <v>189</v>
      </c>
      <c r="D87" s="84" t="s">
        <v>190</v>
      </c>
      <c r="E87" s="85" t="s">
        <v>190</v>
      </c>
      <c r="F87" s="85" t="s">
        <v>190</v>
      </c>
      <c r="G87" s="86" t="s">
        <v>190</v>
      </c>
      <c r="H87" s="86" t="s">
        <v>190</v>
      </c>
      <c r="I87" s="80">
        <v>8.3333333333333329E-2</v>
      </c>
      <c r="J87" s="81">
        <v>0.16666666666666666</v>
      </c>
      <c r="K87" s="81">
        <v>0.2</v>
      </c>
      <c r="L87" s="81">
        <v>0.23333333333333334</v>
      </c>
      <c r="M87" s="83">
        <v>0.23333333333333334</v>
      </c>
    </row>
    <row r="88" spans="1:13" outlineLevel="2" x14ac:dyDescent="0.2">
      <c r="A88" s="182"/>
      <c r="B88" s="348"/>
      <c r="C88" s="183" t="s">
        <v>191</v>
      </c>
      <c r="D88" s="80">
        <v>0.16666666666666666</v>
      </c>
      <c r="E88" s="81">
        <v>0.33333333333333331</v>
      </c>
      <c r="F88" s="81">
        <v>0.4</v>
      </c>
      <c r="G88" s="82">
        <v>0.46666666666666667</v>
      </c>
      <c r="H88" s="82">
        <v>0.46666666666666667</v>
      </c>
      <c r="I88" s="80">
        <v>0.125</v>
      </c>
      <c r="J88" s="81">
        <v>0.25</v>
      </c>
      <c r="K88" s="81">
        <v>0.3</v>
      </c>
      <c r="L88" s="81">
        <v>0.35</v>
      </c>
      <c r="M88" s="83">
        <v>0.35</v>
      </c>
    </row>
    <row r="89" spans="1:13" outlineLevel="2" x14ac:dyDescent="0.2">
      <c r="A89" s="182"/>
      <c r="B89" s="348"/>
      <c r="C89" s="183" t="s">
        <v>192</v>
      </c>
      <c r="D89" s="80">
        <v>0.16666666666666666</v>
      </c>
      <c r="E89" s="81">
        <v>0.33333333333333331</v>
      </c>
      <c r="F89" s="81">
        <v>0.4</v>
      </c>
      <c r="G89" s="82">
        <v>0.46666666666666667</v>
      </c>
      <c r="H89" s="82">
        <v>0.46666666666666667</v>
      </c>
      <c r="I89" s="80">
        <v>0.1</v>
      </c>
      <c r="J89" s="81">
        <v>0.2</v>
      </c>
      <c r="K89" s="81">
        <v>0.24</v>
      </c>
      <c r="L89" s="81">
        <v>0.28000000000000003</v>
      </c>
      <c r="M89" s="83">
        <v>0.28000000000000003</v>
      </c>
    </row>
    <row r="90" spans="1:13" outlineLevel="2" x14ac:dyDescent="0.2">
      <c r="A90" s="189"/>
      <c r="B90" s="348"/>
      <c r="C90" s="183" t="s">
        <v>193</v>
      </c>
      <c r="D90" s="80">
        <v>0.2</v>
      </c>
      <c r="E90" s="81">
        <v>0.4</v>
      </c>
      <c r="F90" s="81">
        <v>0.48</v>
      </c>
      <c r="G90" s="82">
        <v>0.56000000000000005</v>
      </c>
      <c r="H90" s="82">
        <v>0.56000000000000005</v>
      </c>
      <c r="I90" s="80">
        <v>0.2</v>
      </c>
      <c r="J90" s="81">
        <v>0.4</v>
      </c>
      <c r="K90" s="81">
        <v>0.48</v>
      </c>
      <c r="L90" s="81">
        <v>0.56000000000000005</v>
      </c>
      <c r="M90" s="83">
        <v>0.56000000000000005</v>
      </c>
    </row>
    <row r="91" spans="1:13" outlineLevel="2" x14ac:dyDescent="0.2">
      <c r="A91" s="182"/>
      <c r="B91" s="348"/>
      <c r="C91" s="183" t="s">
        <v>194</v>
      </c>
      <c r="D91" s="80">
        <v>0.16666666666666666</v>
      </c>
      <c r="E91" s="81">
        <v>0.33333333333333331</v>
      </c>
      <c r="F91" s="81">
        <v>0.4</v>
      </c>
      <c r="G91" s="82">
        <v>0.46666666666666667</v>
      </c>
      <c r="H91" s="82">
        <v>0.46666666666666667</v>
      </c>
      <c r="I91" s="80">
        <v>0.1</v>
      </c>
      <c r="J91" s="81">
        <v>0.2</v>
      </c>
      <c r="K91" s="81">
        <v>0.24</v>
      </c>
      <c r="L91" s="81">
        <v>0.28000000000000003</v>
      </c>
      <c r="M91" s="83">
        <v>0.28000000000000003</v>
      </c>
    </row>
    <row r="92" spans="1:13" outlineLevel="2" x14ac:dyDescent="0.2">
      <c r="A92" s="182"/>
      <c r="B92" s="348"/>
      <c r="C92" s="183" t="s">
        <v>195</v>
      </c>
      <c r="D92" s="84" t="s">
        <v>190</v>
      </c>
      <c r="E92" s="85" t="s">
        <v>190</v>
      </c>
      <c r="F92" s="85" t="s">
        <v>190</v>
      </c>
      <c r="G92" s="86" t="s">
        <v>190</v>
      </c>
      <c r="H92" s="86" t="s">
        <v>190</v>
      </c>
      <c r="I92" s="80">
        <v>0.125</v>
      </c>
      <c r="J92" s="81">
        <v>0.25</v>
      </c>
      <c r="K92" s="81">
        <v>0.3</v>
      </c>
      <c r="L92" s="81">
        <v>0.35</v>
      </c>
      <c r="M92" s="83">
        <v>0.35</v>
      </c>
    </row>
    <row r="93" spans="1:13" outlineLevel="2" x14ac:dyDescent="0.2">
      <c r="A93" s="182"/>
      <c r="B93" s="348"/>
      <c r="C93" s="183" t="s">
        <v>196</v>
      </c>
      <c r="D93" s="80">
        <v>0.2</v>
      </c>
      <c r="E93" s="81">
        <v>0.4</v>
      </c>
      <c r="F93" s="81">
        <v>0.48</v>
      </c>
      <c r="G93" s="82">
        <v>0.56000000000000005</v>
      </c>
      <c r="H93" s="82">
        <v>0.56000000000000005</v>
      </c>
      <c r="I93" s="80">
        <v>0.2</v>
      </c>
      <c r="J93" s="81">
        <v>0.4</v>
      </c>
      <c r="K93" s="81">
        <v>0.48</v>
      </c>
      <c r="L93" s="81">
        <v>0.56000000000000005</v>
      </c>
      <c r="M93" s="83">
        <v>0.56000000000000005</v>
      </c>
    </row>
    <row r="94" spans="1:13" outlineLevel="2" x14ac:dyDescent="0.2">
      <c r="A94" s="182"/>
      <c r="B94" s="354"/>
      <c r="C94" s="184" t="s">
        <v>197</v>
      </c>
      <c r="D94" s="88">
        <v>0.1</v>
      </c>
      <c r="E94" s="89">
        <v>0.2</v>
      </c>
      <c r="F94" s="89">
        <v>0.24</v>
      </c>
      <c r="G94" s="90">
        <v>0.28000000000000003</v>
      </c>
      <c r="H94" s="90">
        <v>0.28000000000000003</v>
      </c>
      <c r="I94" s="88">
        <v>6.6666666666666666E-2</v>
      </c>
      <c r="J94" s="89">
        <v>0.13333333333333333</v>
      </c>
      <c r="K94" s="89">
        <v>0.16</v>
      </c>
      <c r="L94" s="89">
        <v>0.18666666666666668</v>
      </c>
      <c r="M94" s="91">
        <v>0.18666666666666668</v>
      </c>
    </row>
    <row r="95" spans="1:13" outlineLevel="2" x14ac:dyDescent="0.2">
      <c r="A95" s="182"/>
      <c r="B95" s="344" t="s">
        <v>274</v>
      </c>
      <c r="C95" s="344"/>
      <c r="D95" s="216">
        <v>0.04</v>
      </c>
      <c r="E95" s="216"/>
      <c r="F95" s="216"/>
      <c r="G95" s="216"/>
      <c r="H95" s="216"/>
      <c r="I95" s="216">
        <v>0.12</v>
      </c>
      <c r="J95" s="216"/>
      <c r="K95" s="216"/>
      <c r="L95" s="216"/>
      <c r="M95" s="216"/>
    </row>
    <row r="96" spans="1:13" ht="14.25" outlineLevel="1" x14ac:dyDescent="0.25">
      <c r="A96" s="182"/>
      <c r="B96" s="63" t="s">
        <v>202</v>
      </c>
      <c r="C96" s="64"/>
      <c r="D96" s="190"/>
      <c r="E96" s="190"/>
      <c r="F96" s="190"/>
      <c r="G96" s="191"/>
      <c r="H96" s="191"/>
      <c r="I96" s="190"/>
      <c r="J96" s="190"/>
      <c r="K96" s="190"/>
      <c r="L96" s="190"/>
      <c r="M96" s="190"/>
    </row>
    <row r="97" spans="1:13" outlineLevel="2" x14ac:dyDescent="0.2">
      <c r="A97" s="182"/>
      <c r="B97" s="185" t="s">
        <v>177</v>
      </c>
      <c r="C97" s="181"/>
      <c r="D97" s="67">
        <v>40</v>
      </c>
      <c r="E97" s="67"/>
      <c r="F97" s="67"/>
      <c r="G97" s="68"/>
      <c r="H97" s="68"/>
      <c r="I97" s="67">
        <v>40</v>
      </c>
      <c r="J97" s="67"/>
      <c r="K97" s="67"/>
      <c r="L97" s="67"/>
      <c r="M97" s="67"/>
    </row>
    <row r="98" spans="1:13" outlineLevel="2" x14ac:dyDescent="0.2">
      <c r="A98" s="182"/>
      <c r="B98" s="186" t="s">
        <v>183</v>
      </c>
      <c r="C98" s="183"/>
      <c r="D98" s="69">
        <v>40</v>
      </c>
      <c r="E98" s="69"/>
      <c r="F98" s="69"/>
      <c r="G98" s="70"/>
      <c r="H98" s="70"/>
      <c r="I98" s="69">
        <v>40</v>
      </c>
      <c r="J98" s="69"/>
      <c r="K98" s="69"/>
      <c r="L98" s="69"/>
      <c r="M98" s="69"/>
    </row>
    <row r="99" spans="1:13" outlineLevel="2" x14ac:dyDescent="0.2">
      <c r="A99" s="182"/>
      <c r="B99" s="186" t="s">
        <v>198</v>
      </c>
      <c r="C99" s="183"/>
      <c r="D99" s="69">
        <v>40</v>
      </c>
      <c r="E99" s="69"/>
      <c r="F99" s="69"/>
      <c r="G99" s="70"/>
      <c r="H99" s="70"/>
      <c r="I99" s="69">
        <v>40</v>
      </c>
      <c r="J99" s="69"/>
      <c r="K99" s="69"/>
      <c r="L99" s="69"/>
      <c r="M99" s="69"/>
    </row>
    <row r="100" spans="1:13" ht="14.25" outlineLevel="1" x14ac:dyDescent="0.25">
      <c r="A100" s="182"/>
      <c r="B100" s="74" t="s">
        <v>203</v>
      </c>
      <c r="C100" s="52"/>
      <c r="D100" s="187"/>
      <c r="E100" s="187"/>
      <c r="F100" s="187"/>
      <c r="G100" s="188"/>
      <c r="H100" s="188"/>
      <c r="I100" s="187"/>
      <c r="J100" s="187"/>
      <c r="K100" s="187"/>
      <c r="L100" s="187"/>
      <c r="M100" s="75">
        <v>6922.589217368869</v>
      </c>
    </row>
    <row r="101" spans="1:13" ht="11.45" customHeight="1" outlineLevel="2" x14ac:dyDescent="0.2">
      <c r="A101" s="182"/>
      <c r="B101" s="348" t="s">
        <v>177</v>
      </c>
      <c r="C101" s="181" t="s">
        <v>178</v>
      </c>
      <c r="D101" s="76">
        <v>3.2894736842105261E-2</v>
      </c>
      <c r="E101" s="77">
        <v>6.5789473684210523E-2</v>
      </c>
      <c r="F101" s="77">
        <v>7.8947368421052627E-2</v>
      </c>
      <c r="G101" s="78">
        <v>9.2105263157894732E-2</v>
      </c>
      <c r="H101" s="78">
        <v>0.15789473684210525</v>
      </c>
      <c r="I101" s="76">
        <v>2.717391304347826E-2</v>
      </c>
      <c r="J101" s="77">
        <v>5.434782608695652E-2</v>
      </c>
      <c r="K101" s="77">
        <v>6.5217391304347824E-2</v>
      </c>
      <c r="L101" s="77">
        <v>7.6086956521739135E-2</v>
      </c>
      <c r="M101" s="79">
        <v>0.13043478260869565</v>
      </c>
    </row>
    <row r="102" spans="1:13" outlineLevel="2" x14ac:dyDescent="0.2">
      <c r="A102" s="182"/>
      <c r="B102" s="348"/>
      <c r="C102" s="181" t="s">
        <v>179</v>
      </c>
      <c r="D102" s="80">
        <v>4.1666666666666664E-2</v>
      </c>
      <c r="E102" s="81">
        <v>8.3333333333333329E-2</v>
      </c>
      <c r="F102" s="81">
        <v>0.1</v>
      </c>
      <c r="G102" s="82">
        <v>0.11666666666666667</v>
      </c>
      <c r="H102" s="78">
        <v>0.2</v>
      </c>
      <c r="I102" s="80">
        <v>3.125E-2</v>
      </c>
      <c r="J102" s="81">
        <v>6.25E-2</v>
      </c>
      <c r="K102" s="81">
        <v>7.4999999999999997E-2</v>
      </c>
      <c r="L102" s="81">
        <v>8.7499999999999994E-2</v>
      </c>
      <c r="M102" s="83">
        <v>0.15</v>
      </c>
    </row>
    <row r="103" spans="1:13" outlineLevel="2" x14ac:dyDescent="0.2">
      <c r="A103" s="182"/>
      <c r="B103" s="348"/>
      <c r="C103" s="181" t="s">
        <v>180</v>
      </c>
      <c r="D103" s="80">
        <v>6.25E-2</v>
      </c>
      <c r="E103" s="81">
        <v>0.125</v>
      </c>
      <c r="F103" s="81">
        <v>0.15</v>
      </c>
      <c r="G103" s="82">
        <v>0.17499999999999999</v>
      </c>
      <c r="H103" s="78">
        <v>0.3</v>
      </c>
      <c r="I103" s="80">
        <v>4.1666666666666664E-2</v>
      </c>
      <c r="J103" s="81">
        <v>8.3333333333333329E-2</v>
      </c>
      <c r="K103" s="81">
        <v>0.1</v>
      </c>
      <c r="L103" s="81">
        <v>0.11666666666666667</v>
      </c>
      <c r="M103" s="83">
        <v>0.2</v>
      </c>
    </row>
    <row r="104" spans="1:13" outlineLevel="2" x14ac:dyDescent="0.2">
      <c r="A104" s="182"/>
      <c r="B104" s="348"/>
      <c r="C104" s="181" t="s">
        <v>181</v>
      </c>
      <c r="D104" s="80">
        <v>6.25E-2</v>
      </c>
      <c r="E104" s="81">
        <v>0.125</v>
      </c>
      <c r="F104" s="81">
        <v>0.15</v>
      </c>
      <c r="G104" s="82">
        <v>0.17499999999999999</v>
      </c>
      <c r="H104" s="78">
        <v>0.3</v>
      </c>
      <c r="I104" s="80">
        <v>6.25E-2</v>
      </c>
      <c r="J104" s="81">
        <v>0.125</v>
      </c>
      <c r="K104" s="81">
        <v>0.15</v>
      </c>
      <c r="L104" s="81">
        <v>0.17499999999999999</v>
      </c>
      <c r="M104" s="83">
        <v>0.3</v>
      </c>
    </row>
    <row r="105" spans="1:13" outlineLevel="2" x14ac:dyDescent="0.2">
      <c r="A105" s="182"/>
      <c r="B105" s="349"/>
      <c r="C105" s="181" t="s">
        <v>182</v>
      </c>
      <c r="D105" s="80">
        <v>0.125</v>
      </c>
      <c r="E105" s="81">
        <v>0.25</v>
      </c>
      <c r="F105" s="81">
        <v>0.3</v>
      </c>
      <c r="G105" s="82">
        <v>0.35</v>
      </c>
      <c r="H105" s="78">
        <v>0.6</v>
      </c>
      <c r="I105" s="80">
        <v>0.125</v>
      </c>
      <c r="J105" s="81">
        <v>0.25</v>
      </c>
      <c r="K105" s="81">
        <v>0.3</v>
      </c>
      <c r="L105" s="81">
        <v>0.35</v>
      </c>
      <c r="M105" s="83">
        <v>0.6</v>
      </c>
    </row>
    <row r="106" spans="1:13" ht="11.45" customHeight="1" outlineLevel="2" x14ac:dyDescent="0.2">
      <c r="A106" s="182"/>
      <c r="B106" s="347" t="s">
        <v>183</v>
      </c>
      <c r="C106" s="183" t="s">
        <v>184</v>
      </c>
      <c r="D106" s="80">
        <v>6.25E-2</v>
      </c>
      <c r="E106" s="81">
        <v>0.125</v>
      </c>
      <c r="F106" s="81">
        <v>0.15</v>
      </c>
      <c r="G106" s="82">
        <v>0.17499999999999999</v>
      </c>
      <c r="H106" s="78">
        <v>0.3</v>
      </c>
      <c r="I106" s="80">
        <v>6.25E-2</v>
      </c>
      <c r="J106" s="81">
        <v>0.125</v>
      </c>
      <c r="K106" s="81">
        <v>0.15</v>
      </c>
      <c r="L106" s="81">
        <v>0.17499999999999999</v>
      </c>
      <c r="M106" s="83">
        <v>0.3</v>
      </c>
    </row>
    <row r="107" spans="1:13" outlineLevel="2" x14ac:dyDescent="0.2">
      <c r="A107" s="182"/>
      <c r="B107" s="348"/>
      <c r="C107" s="183" t="s">
        <v>185</v>
      </c>
      <c r="D107" s="80">
        <v>6.25E-2</v>
      </c>
      <c r="E107" s="81">
        <v>0.125</v>
      </c>
      <c r="F107" s="81">
        <v>0.15</v>
      </c>
      <c r="G107" s="82">
        <v>0.17499999999999999</v>
      </c>
      <c r="H107" s="78">
        <v>0.3</v>
      </c>
      <c r="I107" s="80">
        <v>4.1666666666666664E-2</v>
      </c>
      <c r="J107" s="81">
        <v>8.3333333333333329E-2</v>
      </c>
      <c r="K107" s="81">
        <v>0.1</v>
      </c>
      <c r="L107" s="81">
        <v>0.11666666666666667</v>
      </c>
      <c r="M107" s="83">
        <v>0.2</v>
      </c>
    </row>
    <row r="108" spans="1:13" outlineLevel="2" x14ac:dyDescent="0.2">
      <c r="A108" s="182"/>
      <c r="B108" s="348"/>
      <c r="C108" s="183" t="s">
        <v>186</v>
      </c>
      <c r="D108" s="80">
        <v>6.25E-2</v>
      </c>
      <c r="E108" s="81">
        <v>0.125</v>
      </c>
      <c r="F108" s="81">
        <v>0.15</v>
      </c>
      <c r="G108" s="82">
        <v>0.17499999999999999</v>
      </c>
      <c r="H108" s="78">
        <v>0.3</v>
      </c>
      <c r="I108" s="80">
        <v>6.25E-2</v>
      </c>
      <c r="J108" s="81">
        <v>0.125</v>
      </c>
      <c r="K108" s="81">
        <v>0.15</v>
      </c>
      <c r="L108" s="81">
        <v>0.17499999999999999</v>
      </c>
      <c r="M108" s="83">
        <v>0.3</v>
      </c>
    </row>
    <row r="109" spans="1:13" outlineLevel="2" x14ac:dyDescent="0.2">
      <c r="A109" s="182"/>
      <c r="B109" s="348"/>
      <c r="C109" s="183" t="s">
        <v>187</v>
      </c>
      <c r="D109" s="80">
        <v>6.25E-2</v>
      </c>
      <c r="E109" s="81">
        <v>0.125</v>
      </c>
      <c r="F109" s="81">
        <v>0.15</v>
      </c>
      <c r="G109" s="82">
        <v>0.17499999999999999</v>
      </c>
      <c r="H109" s="78">
        <v>0.3</v>
      </c>
      <c r="I109" s="80">
        <v>4.1666666666666664E-2</v>
      </c>
      <c r="J109" s="81">
        <v>8.3333333333333329E-2</v>
      </c>
      <c r="K109" s="81">
        <v>0.1</v>
      </c>
      <c r="L109" s="81">
        <v>0.11666666666666667</v>
      </c>
      <c r="M109" s="83">
        <v>0.2</v>
      </c>
    </row>
    <row r="110" spans="1:13" outlineLevel="2" x14ac:dyDescent="0.2">
      <c r="A110" s="182"/>
      <c r="B110" s="348"/>
      <c r="C110" s="183" t="s">
        <v>188</v>
      </c>
      <c r="D110" s="80">
        <v>6.25E-2</v>
      </c>
      <c r="E110" s="81">
        <v>0.125</v>
      </c>
      <c r="F110" s="81">
        <v>0.15</v>
      </c>
      <c r="G110" s="82">
        <v>0.17499999999999999</v>
      </c>
      <c r="H110" s="78">
        <v>0.3</v>
      </c>
      <c r="I110" s="80">
        <v>4.1666666666666664E-2</v>
      </c>
      <c r="J110" s="81">
        <v>8.3333333333333329E-2</v>
      </c>
      <c r="K110" s="81">
        <v>0.1</v>
      </c>
      <c r="L110" s="81">
        <v>0.11666666666666667</v>
      </c>
      <c r="M110" s="83">
        <v>0.2</v>
      </c>
    </row>
    <row r="111" spans="1:13" outlineLevel="2" x14ac:dyDescent="0.2">
      <c r="A111" s="182"/>
      <c r="B111" s="348"/>
      <c r="C111" s="183" t="s">
        <v>189</v>
      </c>
      <c r="D111" s="84" t="s">
        <v>190</v>
      </c>
      <c r="E111" s="85" t="s">
        <v>190</v>
      </c>
      <c r="F111" s="85" t="s">
        <v>190</v>
      </c>
      <c r="G111" s="86" t="s">
        <v>190</v>
      </c>
      <c r="H111" s="86" t="s">
        <v>190</v>
      </c>
      <c r="I111" s="80">
        <v>3.6764705882352942E-2</v>
      </c>
      <c r="J111" s="81">
        <v>7.3529411764705885E-2</v>
      </c>
      <c r="K111" s="81">
        <v>8.8235294117647065E-2</v>
      </c>
      <c r="L111" s="81">
        <v>0.10294117647058823</v>
      </c>
      <c r="M111" s="83">
        <v>0.17647058823529413</v>
      </c>
    </row>
    <row r="112" spans="1:13" outlineLevel="2" x14ac:dyDescent="0.2">
      <c r="A112" s="182"/>
      <c r="B112" s="348"/>
      <c r="C112" s="183" t="s">
        <v>191</v>
      </c>
      <c r="D112" s="80">
        <v>6.25E-2</v>
      </c>
      <c r="E112" s="81">
        <v>0.125</v>
      </c>
      <c r="F112" s="81">
        <v>0.15</v>
      </c>
      <c r="G112" s="82">
        <v>0.17499999999999999</v>
      </c>
      <c r="H112" s="78">
        <v>0.3</v>
      </c>
      <c r="I112" s="80">
        <v>6.25E-2</v>
      </c>
      <c r="J112" s="81">
        <v>0.125</v>
      </c>
      <c r="K112" s="81">
        <v>0.15</v>
      </c>
      <c r="L112" s="81">
        <v>0.17499999999999999</v>
      </c>
      <c r="M112" s="83">
        <v>0.3</v>
      </c>
    </row>
    <row r="113" spans="1:13" outlineLevel="2" x14ac:dyDescent="0.2">
      <c r="A113" s="182"/>
      <c r="B113" s="348"/>
      <c r="C113" s="183" t="s">
        <v>192</v>
      </c>
      <c r="D113" s="80">
        <v>6.25E-2</v>
      </c>
      <c r="E113" s="81">
        <v>0.125</v>
      </c>
      <c r="F113" s="81">
        <v>0.15</v>
      </c>
      <c r="G113" s="82">
        <v>0.17499999999999999</v>
      </c>
      <c r="H113" s="78">
        <v>0.3</v>
      </c>
      <c r="I113" s="80">
        <v>3.6764705882352942E-2</v>
      </c>
      <c r="J113" s="81">
        <v>7.3529411764705885E-2</v>
      </c>
      <c r="K113" s="81">
        <v>8.8235294117647065E-2</v>
      </c>
      <c r="L113" s="81">
        <v>0.10294117647058823</v>
      </c>
      <c r="M113" s="83">
        <v>0.17647058823529413</v>
      </c>
    </row>
    <row r="114" spans="1:13" outlineLevel="2" x14ac:dyDescent="0.2">
      <c r="A114" s="182"/>
      <c r="B114" s="348"/>
      <c r="C114" s="183" t="s">
        <v>193</v>
      </c>
      <c r="D114" s="80">
        <v>6.25E-2</v>
      </c>
      <c r="E114" s="81">
        <v>0.125</v>
      </c>
      <c r="F114" s="81">
        <v>0.15</v>
      </c>
      <c r="G114" s="82">
        <v>0.17499999999999999</v>
      </c>
      <c r="H114" s="78">
        <v>0.3</v>
      </c>
      <c r="I114" s="80">
        <v>6.25E-2</v>
      </c>
      <c r="J114" s="81">
        <v>0.125</v>
      </c>
      <c r="K114" s="81">
        <v>0.15</v>
      </c>
      <c r="L114" s="81">
        <v>0.17499999999999999</v>
      </c>
      <c r="M114" s="83">
        <v>0.3</v>
      </c>
    </row>
    <row r="115" spans="1:13" outlineLevel="2" x14ac:dyDescent="0.2">
      <c r="A115" s="182"/>
      <c r="B115" s="348"/>
      <c r="C115" s="183" t="s">
        <v>194</v>
      </c>
      <c r="D115" s="80">
        <v>6.25E-2</v>
      </c>
      <c r="E115" s="81">
        <v>0.125</v>
      </c>
      <c r="F115" s="81">
        <v>0.15</v>
      </c>
      <c r="G115" s="82">
        <v>0.17499999999999999</v>
      </c>
      <c r="H115" s="78">
        <v>0.3</v>
      </c>
      <c r="I115" s="80">
        <v>4.1666666666666664E-2</v>
      </c>
      <c r="J115" s="81">
        <v>8.3333333333333329E-2</v>
      </c>
      <c r="K115" s="81">
        <v>0.1</v>
      </c>
      <c r="L115" s="81">
        <v>0.11666666666666667</v>
      </c>
      <c r="M115" s="83">
        <v>0.2</v>
      </c>
    </row>
    <row r="116" spans="1:13" outlineLevel="2" x14ac:dyDescent="0.2">
      <c r="A116" s="182"/>
      <c r="B116" s="348"/>
      <c r="C116" s="183" t="s">
        <v>195</v>
      </c>
      <c r="D116" s="84" t="s">
        <v>190</v>
      </c>
      <c r="E116" s="85" t="s">
        <v>190</v>
      </c>
      <c r="F116" s="85" t="s">
        <v>190</v>
      </c>
      <c r="G116" s="86" t="s">
        <v>190</v>
      </c>
      <c r="H116" s="86" t="s">
        <v>190</v>
      </c>
      <c r="I116" s="80">
        <v>6.25E-2</v>
      </c>
      <c r="J116" s="81">
        <v>0.125</v>
      </c>
      <c r="K116" s="81">
        <v>0.15</v>
      </c>
      <c r="L116" s="81">
        <v>0.17499999999999999</v>
      </c>
      <c r="M116" s="83">
        <v>0.3</v>
      </c>
    </row>
    <row r="117" spans="1:13" outlineLevel="2" x14ac:dyDescent="0.2">
      <c r="A117" s="182"/>
      <c r="B117" s="348"/>
      <c r="C117" s="183" t="s">
        <v>196</v>
      </c>
      <c r="D117" s="80">
        <v>6.25E-2</v>
      </c>
      <c r="E117" s="81">
        <v>0.125</v>
      </c>
      <c r="F117" s="81">
        <v>0.15</v>
      </c>
      <c r="G117" s="82">
        <v>0.17499999999999999</v>
      </c>
      <c r="H117" s="78">
        <v>0.3</v>
      </c>
      <c r="I117" s="80">
        <v>6.25E-2</v>
      </c>
      <c r="J117" s="81">
        <v>0.125</v>
      </c>
      <c r="K117" s="81">
        <v>0.15</v>
      </c>
      <c r="L117" s="81">
        <v>0.17499999999999999</v>
      </c>
      <c r="M117" s="83">
        <v>0.3</v>
      </c>
    </row>
    <row r="118" spans="1:13" outlineLevel="2" x14ac:dyDescent="0.2">
      <c r="A118" s="182"/>
      <c r="B118" s="349"/>
      <c r="C118" s="183" t="s">
        <v>197</v>
      </c>
      <c r="D118" s="80">
        <v>6.25E-2</v>
      </c>
      <c r="E118" s="81">
        <v>0.125</v>
      </c>
      <c r="F118" s="81">
        <v>0.15</v>
      </c>
      <c r="G118" s="82">
        <v>0.17499999999999999</v>
      </c>
      <c r="H118" s="78">
        <v>0.3</v>
      </c>
      <c r="I118" s="84" t="s">
        <v>190</v>
      </c>
      <c r="J118" s="85" t="s">
        <v>190</v>
      </c>
      <c r="K118" s="85" t="s">
        <v>190</v>
      </c>
      <c r="L118" s="85" t="s">
        <v>190</v>
      </c>
      <c r="M118" s="87" t="s">
        <v>190</v>
      </c>
    </row>
    <row r="119" spans="1:13" ht="11.45" customHeight="1" outlineLevel="2" x14ac:dyDescent="0.2">
      <c r="A119" s="182"/>
      <c r="B119" s="347" t="s">
        <v>198</v>
      </c>
      <c r="C119" s="183" t="s">
        <v>184</v>
      </c>
      <c r="D119" s="80">
        <v>0.10416666666666667</v>
      </c>
      <c r="E119" s="81">
        <v>0.20833333333333334</v>
      </c>
      <c r="F119" s="81">
        <v>0.25</v>
      </c>
      <c r="G119" s="82">
        <v>0.29166666666666669</v>
      </c>
      <c r="H119" s="78">
        <v>0.5</v>
      </c>
      <c r="I119" s="80">
        <v>0.10416666666666667</v>
      </c>
      <c r="J119" s="81">
        <v>0.20833333333333334</v>
      </c>
      <c r="K119" s="81">
        <v>0.25</v>
      </c>
      <c r="L119" s="81">
        <v>0.29166666666666669</v>
      </c>
      <c r="M119" s="83">
        <v>0.5</v>
      </c>
    </row>
    <row r="120" spans="1:13" outlineLevel="2" x14ac:dyDescent="0.2">
      <c r="A120" s="182"/>
      <c r="B120" s="348"/>
      <c r="C120" s="183" t="s">
        <v>185</v>
      </c>
      <c r="D120" s="80">
        <v>0.10416666666666667</v>
      </c>
      <c r="E120" s="81">
        <v>0.20833333333333334</v>
      </c>
      <c r="F120" s="81">
        <v>0.25</v>
      </c>
      <c r="G120" s="82">
        <v>0.29166666666666669</v>
      </c>
      <c r="H120" s="78">
        <v>0.5</v>
      </c>
      <c r="I120" s="80">
        <v>7.8125E-2</v>
      </c>
      <c r="J120" s="81">
        <v>0.15625</v>
      </c>
      <c r="K120" s="81">
        <v>0.1875</v>
      </c>
      <c r="L120" s="81">
        <v>0.21875</v>
      </c>
      <c r="M120" s="83">
        <v>0.375</v>
      </c>
    </row>
    <row r="121" spans="1:13" outlineLevel="2" x14ac:dyDescent="0.2">
      <c r="A121" s="182"/>
      <c r="B121" s="348"/>
      <c r="C121" s="183" t="s">
        <v>186</v>
      </c>
      <c r="D121" s="80">
        <v>0.10416666666666667</v>
      </c>
      <c r="E121" s="81">
        <v>0.20833333333333334</v>
      </c>
      <c r="F121" s="81">
        <v>0.25</v>
      </c>
      <c r="G121" s="82">
        <v>0.29166666666666669</v>
      </c>
      <c r="H121" s="78">
        <v>0.5</v>
      </c>
      <c r="I121" s="80">
        <v>0.10416666666666667</v>
      </c>
      <c r="J121" s="81">
        <v>0.20833333333333334</v>
      </c>
      <c r="K121" s="81">
        <v>0.25</v>
      </c>
      <c r="L121" s="81">
        <v>0.29166666666666669</v>
      </c>
      <c r="M121" s="83">
        <v>0.5</v>
      </c>
    </row>
    <row r="122" spans="1:13" outlineLevel="2" x14ac:dyDescent="0.2">
      <c r="A122" s="182"/>
      <c r="B122" s="348"/>
      <c r="C122" s="183" t="s">
        <v>187</v>
      </c>
      <c r="D122" s="80">
        <v>0.10416666666666667</v>
      </c>
      <c r="E122" s="81">
        <v>0.20833333333333334</v>
      </c>
      <c r="F122" s="81">
        <v>0.25</v>
      </c>
      <c r="G122" s="82">
        <v>0.29166666666666669</v>
      </c>
      <c r="H122" s="78">
        <v>0.5</v>
      </c>
      <c r="I122" s="80">
        <v>6.25E-2</v>
      </c>
      <c r="J122" s="81">
        <v>0.125</v>
      </c>
      <c r="K122" s="81">
        <v>0.15</v>
      </c>
      <c r="L122" s="81">
        <v>0.17499999999999999</v>
      </c>
      <c r="M122" s="83">
        <v>0.3</v>
      </c>
    </row>
    <row r="123" spans="1:13" outlineLevel="2" x14ac:dyDescent="0.2">
      <c r="A123" s="182"/>
      <c r="B123" s="348"/>
      <c r="C123" s="183" t="s">
        <v>188</v>
      </c>
      <c r="D123" s="80">
        <v>0.10416666666666667</v>
      </c>
      <c r="E123" s="81">
        <v>0.20833333333333334</v>
      </c>
      <c r="F123" s="81">
        <v>0.25</v>
      </c>
      <c r="G123" s="82">
        <v>0.29166666666666669</v>
      </c>
      <c r="H123" s="78">
        <v>0.5</v>
      </c>
      <c r="I123" s="80">
        <v>6.25E-2</v>
      </c>
      <c r="J123" s="81">
        <v>0.125</v>
      </c>
      <c r="K123" s="81">
        <v>0.15</v>
      </c>
      <c r="L123" s="81">
        <v>0.17499999999999999</v>
      </c>
      <c r="M123" s="83">
        <v>0.3</v>
      </c>
    </row>
    <row r="124" spans="1:13" outlineLevel="2" x14ac:dyDescent="0.2">
      <c r="A124" s="182"/>
      <c r="B124" s="348"/>
      <c r="C124" s="183" t="s">
        <v>189</v>
      </c>
      <c r="D124" s="84" t="s">
        <v>190</v>
      </c>
      <c r="E124" s="85" t="s">
        <v>190</v>
      </c>
      <c r="F124" s="85" t="s">
        <v>190</v>
      </c>
      <c r="G124" s="86" t="s">
        <v>190</v>
      </c>
      <c r="H124" s="86" t="s">
        <v>190</v>
      </c>
      <c r="I124" s="80">
        <v>5.2083333333333336E-2</v>
      </c>
      <c r="J124" s="81">
        <v>0.10416666666666667</v>
      </c>
      <c r="K124" s="81">
        <v>0.125</v>
      </c>
      <c r="L124" s="81">
        <v>0.14583333333333334</v>
      </c>
      <c r="M124" s="83">
        <v>0.25</v>
      </c>
    </row>
    <row r="125" spans="1:13" outlineLevel="2" x14ac:dyDescent="0.2">
      <c r="A125" s="182"/>
      <c r="B125" s="348"/>
      <c r="C125" s="183" t="s">
        <v>191</v>
      </c>
      <c r="D125" s="80">
        <v>0.10416666666666667</v>
      </c>
      <c r="E125" s="81">
        <v>0.20833333333333334</v>
      </c>
      <c r="F125" s="81">
        <v>0.25</v>
      </c>
      <c r="G125" s="82">
        <v>0.29166666666666669</v>
      </c>
      <c r="H125" s="78">
        <v>0.5</v>
      </c>
      <c r="I125" s="80">
        <v>7.8125E-2</v>
      </c>
      <c r="J125" s="81">
        <v>0.15625</v>
      </c>
      <c r="K125" s="81">
        <v>0.1875</v>
      </c>
      <c r="L125" s="81">
        <v>0.21875</v>
      </c>
      <c r="M125" s="83">
        <v>0.375</v>
      </c>
    </row>
    <row r="126" spans="1:13" outlineLevel="2" x14ac:dyDescent="0.2">
      <c r="A126" s="182"/>
      <c r="B126" s="348"/>
      <c r="C126" s="183" t="s">
        <v>192</v>
      </c>
      <c r="D126" s="80">
        <v>0.10416666666666667</v>
      </c>
      <c r="E126" s="81">
        <v>0.20833333333333334</v>
      </c>
      <c r="F126" s="81">
        <v>0.25</v>
      </c>
      <c r="G126" s="82">
        <v>0.29166666666666669</v>
      </c>
      <c r="H126" s="78">
        <v>0.5</v>
      </c>
      <c r="I126" s="80">
        <v>6.25E-2</v>
      </c>
      <c r="J126" s="81">
        <v>0.125</v>
      </c>
      <c r="K126" s="81">
        <v>0.15</v>
      </c>
      <c r="L126" s="81">
        <v>0.17499999999999999</v>
      </c>
      <c r="M126" s="83">
        <v>0.3</v>
      </c>
    </row>
    <row r="127" spans="1:13" outlineLevel="2" x14ac:dyDescent="0.2">
      <c r="A127" s="182"/>
      <c r="B127" s="348"/>
      <c r="C127" s="183" t="s">
        <v>193</v>
      </c>
      <c r="D127" s="80">
        <v>0.125</v>
      </c>
      <c r="E127" s="81">
        <v>0.25</v>
      </c>
      <c r="F127" s="81">
        <v>0.3</v>
      </c>
      <c r="G127" s="82">
        <v>0.35</v>
      </c>
      <c r="H127" s="78">
        <v>0.6</v>
      </c>
      <c r="I127" s="80">
        <v>0.125</v>
      </c>
      <c r="J127" s="81">
        <v>0.25</v>
      </c>
      <c r="K127" s="81">
        <v>0.3</v>
      </c>
      <c r="L127" s="81">
        <v>0.35</v>
      </c>
      <c r="M127" s="83">
        <v>0.6</v>
      </c>
    </row>
    <row r="128" spans="1:13" outlineLevel="2" x14ac:dyDescent="0.2">
      <c r="A128" s="182"/>
      <c r="B128" s="348"/>
      <c r="C128" s="183" t="s">
        <v>194</v>
      </c>
      <c r="D128" s="80">
        <v>0.10416666666666667</v>
      </c>
      <c r="E128" s="81">
        <v>0.20833333333333334</v>
      </c>
      <c r="F128" s="81">
        <v>0.25</v>
      </c>
      <c r="G128" s="82">
        <v>0.29166666666666669</v>
      </c>
      <c r="H128" s="78">
        <v>0.5</v>
      </c>
      <c r="I128" s="80">
        <v>6.25E-2</v>
      </c>
      <c r="J128" s="81">
        <v>0.125</v>
      </c>
      <c r="K128" s="81">
        <v>0.15</v>
      </c>
      <c r="L128" s="81">
        <v>0.17499999999999999</v>
      </c>
      <c r="M128" s="83">
        <v>0.3</v>
      </c>
    </row>
    <row r="129" spans="1:13" outlineLevel="2" x14ac:dyDescent="0.2">
      <c r="A129" s="182"/>
      <c r="B129" s="348"/>
      <c r="C129" s="183" t="s">
        <v>195</v>
      </c>
      <c r="D129" s="84" t="s">
        <v>190</v>
      </c>
      <c r="E129" s="85" t="s">
        <v>190</v>
      </c>
      <c r="F129" s="85" t="s">
        <v>190</v>
      </c>
      <c r="G129" s="86" t="s">
        <v>190</v>
      </c>
      <c r="H129" s="86" t="s">
        <v>190</v>
      </c>
      <c r="I129" s="80">
        <v>7.8125E-2</v>
      </c>
      <c r="J129" s="81">
        <v>0.15625</v>
      </c>
      <c r="K129" s="81">
        <v>0.1875</v>
      </c>
      <c r="L129" s="81">
        <v>0.21875</v>
      </c>
      <c r="M129" s="83">
        <v>0.375</v>
      </c>
    </row>
    <row r="130" spans="1:13" outlineLevel="2" x14ac:dyDescent="0.2">
      <c r="A130" s="182"/>
      <c r="B130" s="348"/>
      <c r="C130" s="183" t="s">
        <v>196</v>
      </c>
      <c r="D130" s="80">
        <v>0.125</v>
      </c>
      <c r="E130" s="81">
        <v>0.25</v>
      </c>
      <c r="F130" s="81">
        <v>0.3</v>
      </c>
      <c r="G130" s="82">
        <v>0.35</v>
      </c>
      <c r="H130" s="78">
        <v>0.6</v>
      </c>
      <c r="I130" s="80">
        <v>0.125</v>
      </c>
      <c r="J130" s="81">
        <v>0.25</v>
      </c>
      <c r="K130" s="81">
        <v>0.3</v>
      </c>
      <c r="L130" s="81">
        <v>0.35</v>
      </c>
      <c r="M130" s="83">
        <v>0.6</v>
      </c>
    </row>
    <row r="131" spans="1:13" outlineLevel="2" x14ac:dyDescent="0.2">
      <c r="A131" s="182"/>
      <c r="B131" s="354"/>
      <c r="C131" s="184" t="s">
        <v>197</v>
      </c>
      <c r="D131" s="88">
        <v>6.25E-2</v>
      </c>
      <c r="E131" s="89">
        <v>0.125</v>
      </c>
      <c r="F131" s="89">
        <v>0.15</v>
      </c>
      <c r="G131" s="90">
        <v>0.17499999999999999</v>
      </c>
      <c r="H131" s="78">
        <v>0.3</v>
      </c>
      <c r="I131" s="88">
        <v>4.1666666666666664E-2</v>
      </c>
      <c r="J131" s="89">
        <v>8.3333333333333329E-2</v>
      </c>
      <c r="K131" s="89">
        <v>0.1</v>
      </c>
      <c r="L131" s="89">
        <v>0.11666666666666667</v>
      </c>
      <c r="M131" s="91">
        <v>0.2</v>
      </c>
    </row>
    <row r="132" spans="1:13" ht="14.25" outlineLevel="1" x14ac:dyDescent="0.25">
      <c r="A132" s="182"/>
      <c r="B132" s="63" t="s">
        <v>204</v>
      </c>
      <c r="C132" s="64"/>
      <c r="D132" s="190"/>
      <c r="E132" s="190"/>
      <c r="F132" s="190"/>
      <c r="G132" s="191"/>
      <c r="H132" s="191"/>
      <c r="I132" s="190"/>
      <c r="J132" s="190"/>
      <c r="K132" s="190"/>
      <c r="L132" s="190"/>
      <c r="M132" s="190"/>
    </row>
    <row r="133" spans="1:13" outlineLevel="2" x14ac:dyDescent="0.2">
      <c r="A133" s="182"/>
      <c r="B133" s="185" t="s">
        <v>205</v>
      </c>
      <c r="C133" s="181"/>
      <c r="D133" s="92">
        <v>0.25</v>
      </c>
      <c r="E133" s="192"/>
      <c r="F133" s="192"/>
      <c r="G133" s="193"/>
      <c r="H133" s="193"/>
      <c r="I133" s="92">
        <v>0.25</v>
      </c>
      <c r="J133" s="192"/>
      <c r="K133" s="192"/>
      <c r="L133" s="192"/>
      <c r="M133" s="192"/>
    </row>
    <row r="134" spans="1:13" outlineLevel="2" x14ac:dyDescent="0.2">
      <c r="A134" s="182"/>
      <c r="B134" s="186" t="s">
        <v>206</v>
      </c>
      <c r="C134" s="183"/>
      <c r="D134" s="93">
        <v>0</v>
      </c>
      <c r="E134" s="194"/>
      <c r="F134" s="194"/>
      <c r="G134" s="195"/>
      <c r="H134" s="195"/>
      <c r="I134" s="93">
        <v>0.125</v>
      </c>
      <c r="J134" s="194"/>
      <c r="K134" s="194"/>
      <c r="L134" s="194"/>
      <c r="M134" s="194"/>
    </row>
    <row r="135" spans="1:13" ht="14.25" outlineLevel="1" x14ac:dyDescent="0.25">
      <c r="A135" s="182"/>
      <c r="B135" s="74" t="s">
        <v>207</v>
      </c>
      <c r="C135" s="52"/>
      <c r="D135" s="187"/>
      <c r="E135" s="187"/>
      <c r="F135" s="187"/>
      <c r="G135" s="188"/>
      <c r="H135" s="188"/>
      <c r="I135" s="187"/>
      <c r="J135" s="187"/>
      <c r="K135" s="187"/>
      <c r="L135" s="187"/>
      <c r="M135" s="75">
        <v>1660.3048701316907</v>
      </c>
    </row>
    <row r="136" spans="1:13" ht="11.45" customHeight="1" outlineLevel="2" x14ac:dyDescent="0.2">
      <c r="A136" s="182"/>
      <c r="B136" s="348" t="s">
        <v>177</v>
      </c>
      <c r="C136" s="181" t="s">
        <v>178</v>
      </c>
      <c r="D136" s="76">
        <v>1.3157894736842105E-2</v>
      </c>
      <c r="E136" s="77">
        <v>1.3157894736842105E-2</v>
      </c>
      <c r="F136" s="77">
        <v>1.3157894736842105E-2</v>
      </c>
      <c r="G136" s="78">
        <v>1.3157894736842105E-2</v>
      </c>
      <c r="H136" s="78">
        <v>1.3157894736842105E-2</v>
      </c>
      <c r="I136" s="76">
        <v>1.6304347826086956E-2</v>
      </c>
      <c r="J136" s="77">
        <v>1.6304347826086956E-2</v>
      </c>
      <c r="K136" s="77">
        <v>1.6304347826086956E-2</v>
      </c>
      <c r="L136" s="77">
        <v>1.6304347826086956E-2</v>
      </c>
      <c r="M136" s="79">
        <v>1.6304347826086956E-2</v>
      </c>
    </row>
    <row r="137" spans="1:13" outlineLevel="2" x14ac:dyDescent="0.2">
      <c r="A137" s="182"/>
      <c r="B137" s="348"/>
      <c r="C137" s="181" t="s">
        <v>179</v>
      </c>
      <c r="D137" s="80">
        <v>1.6666666666666666E-2</v>
      </c>
      <c r="E137" s="81">
        <v>1.6666666666666666E-2</v>
      </c>
      <c r="F137" s="81">
        <v>1.6666666666666666E-2</v>
      </c>
      <c r="G137" s="82">
        <v>1.6666666666666666E-2</v>
      </c>
      <c r="H137" s="82">
        <v>1.6666666666666666E-2</v>
      </c>
      <c r="I137" s="80">
        <v>1.8749999999999999E-2</v>
      </c>
      <c r="J137" s="81">
        <v>1.8749999999999999E-2</v>
      </c>
      <c r="K137" s="81">
        <v>1.8749999999999999E-2</v>
      </c>
      <c r="L137" s="81">
        <v>1.8749999999999999E-2</v>
      </c>
      <c r="M137" s="83">
        <v>1.8749999999999999E-2</v>
      </c>
    </row>
    <row r="138" spans="1:13" outlineLevel="2" x14ac:dyDescent="0.2">
      <c r="A138" s="182"/>
      <c r="B138" s="348"/>
      <c r="C138" s="181" t="s">
        <v>180</v>
      </c>
      <c r="D138" s="80">
        <v>2.5000000000000001E-2</v>
      </c>
      <c r="E138" s="81">
        <v>2.5000000000000001E-2</v>
      </c>
      <c r="F138" s="81">
        <v>2.5000000000000001E-2</v>
      </c>
      <c r="G138" s="82">
        <v>2.5000000000000001E-2</v>
      </c>
      <c r="H138" s="82">
        <v>2.5000000000000001E-2</v>
      </c>
      <c r="I138" s="80">
        <v>2.5000000000000001E-2</v>
      </c>
      <c r="J138" s="81">
        <v>2.5000000000000001E-2</v>
      </c>
      <c r="K138" s="81">
        <v>2.5000000000000001E-2</v>
      </c>
      <c r="L138" s="81">
        <v>2.5000000000000001E-2</v>
      </c>
      <c r="M138" s="83">
        <v>2.5000000000000001E-2</v>
      </c>
    </row>
    <row r="139" spans="1:13" outlineLevel="2" x14ac:dyDescent="0.2">
      <c r="A139" s="182"/>
      <c r="B139" s="348"/>
      <c r="C139" s="181" t="s">
        <v>181</v>
      </c>
      <c r="D139" s="80">
        <v>2.5000000000000001E-2</v>
      </c>
      <c r="E139" s="81">
        <v>2.5000000000000001E-2</v>
      </c>
      <c r="F139" s="81">
        <v>2.5000000000000001E-2</v>
      </c>
      <c r="G139" s="82">
        <v>2.5000000000000001E-2</v>
      </c>
      <c r="H139" s="82">
        <v>2.5000000000000001E-2</v>
      </c>
      <c r="I139" s="80">
        <v>3.7499999999999999E-2</v>
      </c>
      <c r="J139" s="81">
        <v>3.7499999999999999E-2</v>
      </c>
      <c r="K139" s="81">
        <v>3.7499999999999999E-2</v>
      </c>
      <c r="L139" s="81">
        <v>3.7499999999999999E-2</v>
      </c>
      <c r="M139" s="83">
        <v>3.7499999999999999E-2</v>
      </c>
    </row>
    <row r="140" spans="1:13" outlineLevel="2" x14ac:dyDescent="0.2">
      <c r="A140" s="182"/>
      <c r="B140" s="349"/>
      <c r="C140" s="181" t="s">
        <v>182</v>
      </c>
      <c r="D140" s="80">
        <v>0.05</v>
      </c>
      <c r="E140" s="81">
        <v>0.05</v>
      </c>
      <c r="F140" s="81">
        <v>0.05</v>
      </c>
      <c r="G140" s="82">
        <v>0.05</v>
      </c>
      <c r="H140" s="82">
        <v>0.05</v>
      </c>
      <c r="I140" s="80">
        <v>7.4999999999999997E-2</v>
      </c>
      <c r="J140" s="81">
        <v>7.4999999999999997E-2</v>
      </c>
      <c r="K140" s="81">
        <v>7.4999999999999997E-2</v>
      </c>
      <c r="L140" s="81">
        <v>7.4999999999999997E-2</v>
      </c>
      <c r="M140" s="83">
        <v>7.4999999999999997E-2</v>
      </c>
    </row>
    <row r="141" spans="1:13" ht="11.45" customHeight="1" outlineLevel="2" x14ac:dyDescent="0.2">
      <c r="A141" s="182"/>
      <c r="B141" s="347" t="s">
        <v>183</v>
      </c>
      <c r="C141" s="183" t="s">
        <v>184</v>
      </c>
      <c r="D141" s="80">
        <v>2.5000000000000001E-2</v>
      </c>
      <c r="E141" s="81">
        <v>2.5000000000000001E-2</v>
      </c>
      <c r="F141" s="81">
        <v>2.5000000000000001E-2</v>
      </c>
      <c r="G141" s="82">
        <v>2.5000000000000001E-2</v>
      </c>
      <c r="H141" s="82">
        <v>2.5000000000000001E-2</v>
      </c>
      <c r="I141" s="80">
        <v>3.7499999999999999E-2</v>
      </c>
      <c r="J141" s="81">
        <v>3.7499999999999999E-2</v>
      </c>
      <c r="K141" s="81">
        <v>3.7499999999999999E-2</v>
      </c>
      <c r="L141" s="81">
        <v>3.7499999999999999E-2</v>
      </c>
      <c r="M141" s="83">
        <v>3.7499999999999999E-2</v>
      </c>
    </row>
    <row r="142" spans="1:13" outlineLevel="2" x14ac:dyDescent="0.2">
      <c r="A142" s="182"/>
      <c r="B142" s="348"/>
      <c r="C142" s="183" t="s">
        <v>185</v>
      </c>
      <c r="D142" s="80">
        <v>2.5000000000000001E-2</v>
      </c>
      <c r="E142" s="81">
        <v>2.5000000000000001E-2</v>
      </c>
      <c r="F142" s="81">
        <v>2.5000000000000001E-2</v>
      </c>
      <c r="G142" s="82">
        <v>2.5000000000000001E-2</v>
      </c>
      <c r="H142" s="82">
        <v>2.5000000000000001E-2</v>
      </c>
      <c r="I142" s="80">
        <v>2.5000000000000001E-2</v>
      </c>
      <c r="J142" s="81">
        <v>2.5000000000000001E-2</v>
      </c>
      <c r="K142" s="81">
        <v>2.5000000000000001E-2</v>
      </c>
      <c r="L142" s="81">
        <v>2.5000000000000001E-2</v>
      </c>
      <c r="M142" s="83">
        <v>2.5000000000000001E-2</v>
      </c>
    </row>
    <row r="143" spans="1:13" outlineLevel="2" x14ac:dyDescent="0.2">
      <c r="A143" s="182"/>
      <c r="B143" s="348"/>
      <c r="C143" s="183" t="s">
        <v>186</v>
      </c>
      <c r="D143" s="80">
        <v>2.5000000000000001E-2</v>
      </c>
      <c r="E143" s="81">
        <v>2.5000000000000001E-2</v>
      </c>
      <c r="F143" s="81">
        <v>2.5000000000000001E-2</v>
      </c>
      <c r="G143" s="82">
        <v>2.5000000000000001E-2</v>
      </c>
      <c r="H143" s="82">
        <v>2.5000000000000001E-2</v>
      </c>
      <c r="I143" s="80">
        <v>3.7499999999999999E-2</v>
      </c>
      <c r="J143" s="81">
        <v>3.7499999999999999E-2</v>
      </c>
      <c r="K143" s="81">
        <v>3.7499999999999999E-2</v>
      </c>
      <c r="L143" s="81">
        <v>3.7499999999999999E-2</v>
      </c>
      <c r="M143" s="83">
        <v>3.7499999999999999E-2</v>
      </c>
    </row>
    <row r="144" spans="1:13" outlineLevel="2" x14ac:dyDescent="0.2">
      <c r="A144" s="182"/>
      <c r="B144" s="348"/>
      <c r="C144" s="183" t="s">
        <v>187</v>
      </c>
      <c r="D144" s="80">
        <v>2.5000000000000001E-2</v>
      </c>
      <c r="E144" s="81">
        <v>2.5000000000000001E-2</v>
      </c>
      <c r="F144" s="81">
        <v>2.5000000000000001E-2</v>
      </c>
      <c r="G144" s="82">
        <v>2.5000000000000001E-2</v>
      </c>
      <c r="H144" s="82">
        <v>2.5000000000000001E-2</v>
      </c>
      <c r="I144" s="80">
        <v>2.5000000000000001E-2</v>
      </c>
      <c r="J144" s="81">
        <v>2.5000000000000001E-2</v>
      </c>
      <c r="K144" s="81">
        <v>2.5000000000000001E-2</v>
      </c>
      <c r="L144" s="81">
        <v>2.5000000000000001E-2</v>
      </c>
      <c r="M144" s="83">
        <v>2.5000000000000001E-2</v>
      </c>
    </row>
    <row r="145" spans="1:13" outlineLevel="2" x14ac:dyDescent="0.2">
      <c r="A145" s="182"/>
      <c r="B145" s="348"/>
      <c r="C145" s="183" t="s">
        <v>188</v>
      </c>
      <c r="D145" s="80">
        <v>2.5000000000000001E-2</v>
      </c>
      <c r="E145" s="81">
        <v>2.5000000000000001E-2</v>
      </c>
      <c r="F145" s="81">
        <v>2.5000000000000001E-2</v>
      </c>
      <c r="G145" s="82">
        <v>2.5000000000000001E-2</v>
      </c>
      <c r="H145" s="82">
        <v>2.5000000000000001E-2</v>
      </c>
      <c r="I145" s="80">
        <v>2.5000000000000001E-2</v>
      </c>
      <c r="J145" s="81">
        <v>2.5000000000000001E-2</v>
      </c>
      <c r="K145" s="81">
        <v>2.5000000000000001E-2</v>
      </c>
      <c r="L145" s="81">
        <v>2.5000000000000001E-2</v>
      </c>
      <c r="M145" s="83">
        <v>2.5000000000000001E-2</v>
      </c>
    </row>
    <row r="146" spans="1:13" outlineLevel="2" x14ac:dyDescent="0.2">
      <c r="A146" s="182"/>
      <c r="B146" s="348"/>
      <c r="C146" s="183" t="s">
        <v>189</v>
      </c>
      <c r="D146" s="84" t="s">
        <v>190</v>
      </c>
      <c r="E146" s="85" t="s">
        <v>190</v>
      </c>
      <c r="F146" s="85" t="s">
        <v>190</v>
      </c>
      <c r="G146" s="86" t="s">
        <v>190</v>
      </c>
      <c r="H146" s="86" t="s">
        <v>190</v>
      </c>
      <c r="I146" s="80">
        <v>2.2058823529411766E-2</v>
      </c>
      <c r="J146" s="81">
        <v>2.2058823529411766E-2</v>
      </c>
      <c r="K146" s="81">
        <v>2.2058823529411766E-2</v>
      </c>
      <c r="L146" s="81">
        <v>2.2058823529411766E-2</v>
      </c>
      <c r="M146" s="83">
        <v>2.2058823529411766E-2</v>
      </c>
    </row>
    <row r="147" spans="1:13" outlineLevel="2" x14ac:dyDescent="0.2">
      <c r="A147" s="182"/>
      <c r="B147" s="348"/>
      <c r="C147" s="183" t="s">
        <v>191</v>
      </c>
      <c r="D147" s="80">
        <v>2.5000000000000001E-2</v>
      </c>
      <c r="E147" s="81">
        <v>2.5000000000000001E-2</v>
      </c>
      <c r="F147" s="81">
        <v>2.5000000000000001E-2</v>
      </c>
      <c r="G147" s="82">
        <v>2.5000000000000001E-2</v>
      </c>
      <c r="H147" s="82">
        <v>2.5000000000000001E-2</v>
      </c>
      <c r="I147" s="80">
        <v>3.7499999999999999E-2</v>
      </c>
      <c r="J147" s="81">
        <v>3.7499999999999999E-2</v>
      </c>
      <c r="K147" s="81">
        <v>3.7499999999999999E-2</v>
      </c>
      <c r="L147" s="81">
        <v>3.7499999999999999E-2</v>
      </c>
      <c r="M147" s="83">
        <v>3.7499999999999999E-2</v>
      </c>
    </row>
    <row r="148" spans="1:13" outlineLevel="2" x14ac:dyDescent="0.2">
      <c r="A148" s="182"/>
      <c r="B148" s="348"/>
      <c r="C148" s="183" t="s">
        <v>192</v>
      </c>
      <c r="D148" s="80">
        <v>2.5000000000000001E-2</v>
      </c>
      <c r="E148" s="81">
        <v>2.5000000000000001E-2</v>
      </c>
      <c r="F148" s="81">
        <v>2.5000000000000001E-2</v>
      </c>
      <c r="G148" s="82">
        <v>2.5000000000000001E-2</v>
      </c>
      <c r="H148" s="82">
        <v>2.5000000000000001E-2</v>
      </c>
      <c r="I148" s="80">
        <v>2.2058823529411766E-2</v>
      </c>
      <c r="J148" s="81">
        <v>2.2058823529411766E-2</v>
      </c>
      <c r="K148" s="81">
        <v>2.2058823529411766E-2</v>
      </c>
      <c r="L148" s="81">
        <v>2.2058823529411766E-2</v>
      </c>
      <c r="M148" s="83">
        <v>2.2058823529411766E-2</v>
      </c>
    </row>
    <row r="149" spans="1:13" outlineLevel="2" x14ac:dyDescent="0.2">
      <c r="A149" s="182"/>
      <c r="B149" s="348"/>
      <c r="C149" s="183" t="s">
        <v>193</v>
      </c>
      <c r="D149" s="80">
        <v>2.5000000000000001E-2</v>
      </c>
      <c r="E149" s="81">
        <v>2.5000000000000001E-2</v>
      </c>
      <c r="F149" s="81">
        <v>2.5000000000000001E-2</v>
      </c>
      <c r="G149" s="82">
        <v>2.5000000000000001E-2</v>
      </c>
      <c r="H149" s="82">
        <v>2.5000000000000001E-2</v>
      </c>
      <c r="I149" s="80">
        <v>3.7499999999999999E-2</v>
      </c>
      <c r="J149" s="81">
        <v>3.7499999999999999E-2</v>
      </c>
      <c r="K149" s="81">
        <v>3.7499999999999999E-2</v>
      </c>
      <c r="L149" s="81">
        <v>3.7499999999999999E-2</v>
      </c>
      <c r="M149" s="83">
        <v>3.7499999999999999E-2</v>
      </c>
    </row>
    <row r="150" spans="1:13" outlineLevel="2" x14ac:dyDescent="0.2">
      <c r="A150" s="182"/>
      <c r="B150" s="348"/>
      <c r="C150" s="183" t="s">
        <v>194</v>
      </c>
      <c r="D150" s="80">
        <v>2.5000000000000001E-2</v>
      </c>
      <c r="E150" s="81">
        <v>2.5000000000000001E-2</v>
      </c>
      <c r="F150" s="81">
        <v>2.5000000000000001E-2</v>
      </c>
      <c r="G150" s="82">
        <v>2.5000000000000001E-2</v>
      </c>
      <c r="H150" s="82">
        <v>2.5000000000000001E-2</v>
      </c>
      <c r="I150" s="80">
        <v>2.5000000000000001E-2</v>
      </c>
      <c r="J150" s="81">
        <v>2.5000000000000001E-2</v>
      </c>
      <c r="K150" s="81">
        <v>2.5000000000000001E-2</v>
      </c>
      <c r="L150" s="81">
        <v>2.5000000000000001E-2</v>
      </c>
      <c r="M150" s="83">
        <v>2.5000000000000001E-2</v>
      </c>
    </row>
    <row r="151" spans="1:13" outlineLevel="2" x14ac:dyDescent="0.2">
      <c r="A151" s="182"/>
      <c r="B151" s="348"/>
      <c r="C151" s="183" t="s">
        <v>195</v>
      </c>
      <c r="D151" s="84" t="s">
        <v>190</v>
      </c>
      <c r="E151" s="85" t="s">
        <v>190</v>
      </c>
      <c r="F151" s="85" t="s">
        <v>190</v>
      </c>
      <c r="G151" s="86" t="s">
        <v>190</v>
      </c>
      <c r="H151" s="86" t="s">
        <v>190</v>
      </c>
      <c r="I151" s="80">
        <v>3.7499999999999999E-2</v>
      </c>
      <c r="J151" s="81">
        <v>3.7499999999999999E-2</v>
      </c>
      <c r="K151" s="81">
        <v>3.7499999999999999E-2</v>
      </c>
      <c r="L151" s="81">
        <v>3.7499999999999999E-2</v>
      </c>
      <c r="M151" s="83">
        <v>3.7499999999999999E-2</v>
      </c>
    </row>
    <row r="152" spans="1:13" outlineLevel="2" x14ac:dyDescent="0.2">
      <c r="A152" s="182"/>
      <c r="B152" s="348"/>
      <c r="C152" s="183" t="s">
        <v>196</v>
      </c>
      <c r="D152" s="80">
        <v>2.5000000000000001E-2</v>
      </c>
      <c r="E152" s="81">
        <v>2.5000000000000001E-2</v>
      </c>
      <c r="F152" s="81">
        <v>2.5000000000000001E-2</v>
      </c>
      <c r="G152" s="82">
        <v>2.5000000000000001E-2</v>
      </c>
      <c r="H152" s="82">
        <v>2.5000000000000001E-2</v>
      </c>
      <c r="I152" s="80">
        <v>3.7499999999999999E-2</v>
      </c>
      <c r="J152" s="81">
        <v>3.7499999999999999E-2</v>
      </c>
      <c r="K152" s="81">
        <v>3.7499999999999999E-2</v>
      </c>
      <c r="L152" s="81">
        <v>3.7499999999999999E-2</v>
      </c>
      <c r="M152" s="83">
        <v>3.7499999999999999E-2</v>
      </c>
    </row>
    <row r="153" spans="1:13" outlineLevel="2" x14ac:dyDescent="0.2">
      <c r="A153" s="182"/>
      <c r="B153" s="349"/>
      <c r="C153" s="183" t="s">
        <v>197</v>
      </c>
      <c r="D153" s="80">
        <v>2.5000000000000001E-2</v>
      </c>
      <c r="E153" s="81">
        <v>2.5000000000000001E-2</v>
      </c>
      <c r="F153" s="81">
        <v>2.5000000000000001E-2</v>
      </c>
      <c r="G153" s="82">
        <v>2.5000000000000001E-2</v>
      </c>
      <c r="H153" s="82">
        <v>2.5000000000000001E-2</v>
      </c>
      <c r="I153" s="84" t="s">
        <v>190</v>
      </c>
      <c r="J153" s="85" t="s">
        <v>190</v>
      </c>
      <c r="K153" s="85" t="s">
        <v>190</v>
      </c>
      <c r="L153" s="85" t="s">
        <v>190</v>
      </c>
      <c r="M153" s="87" t="s">
        <v>190</v>
      </c>
    </row>
    <row r="154" spans="1:13" ht="11.45" customHeight="1" outlineLevel="2" x14ac:dyDescent="0.2">
      <c r="A154" s="182"/>
      <c r="B154" s="347" t="s">
        <v>198</v>
      </c>
      <c r="C154" s="183" t="s">
        <v>184</v>
      </c>
      <c r="D154" s="80">
        <v>4.1666666666666664E-2</v>
      </c>
      <c r="E154" s="81">
        <v>4.1666666666666664E-2</v>
      </c>
      <c r="F154" s="81">
        <v>4.1666666666666664E-2</v>
      </c>
      <c r="G154" s="82">
        <v>4.1666666666666664E-2</v>
      </c>
      <c r="H154" s="82">
        <v>4.1666666666666664E-2</v>
      </c>
      <c r="I154" s="80">
        <v>6.25E-2</v>
      </c>
      <c r="J154" s="81">
        <v>6.25E-2</v>
      </c>
      <c r="K154" s="81">
        <v>6.25E-2</v>
      </c>
      <c r="L154" s="81">
        <v>6.25E-2</v>
      </c>
      <c r="M154" s="83">
        <v>6.25E-2</v>
      </c>
    </row>
    <row r="155" spans="1:13" outlineLevel="2" x14ac:dyDescent="0.2">
      <c r="A155" s="182"/>
      <c r="B155" s="348"/>
      <c r="C155" s="183" t="s">
        <v>185</v>
      </c>
      <c r="D155" s="80">
        <v>4.1666666666666664E-2</v>
      </c>
      <c r="E155" s="81">
        <v>4.1666666666666664E-2</v>
      </c>
      <c r="F155" s="81">
        <v>4.1666666666666664E-2</v>
      </c>
      <c r="G155" s="82">
        <v>4.1666666666666664E-2</v>
      </c>
      <c r="H155" s="82">
        <v>4.1666666666666664E-2</v>
      </c>
      <c r="I155" s="80">
        <v>4.6875E-2</v>
      </c>
      <c r="J155" s="81">
        <v>4.6875E-2</v>
      </c>
      <c r="K155" s="81">
        <v>4.6875E-2</v>
      </c>
      <c r="L155" s="81">
        <v>4.6875E-2</v>
      </c>
      <c r="M155" s="83">
        <v>4.6875E-2</v>
      </c>
    </row>
    <row r="156" spans="1:13" outlineLevel="2" x14ac:dyDescent="0.2">
      <c r="A156" s="182"/>
      <c r="B156" s="348"/>
      <c r="C156" s="183" t="s">
        <v>186</v>
      </c>
      <c r="D156" s="80">
        <v>4.1666666666666664E-2</v>
      </c>
      <c r="E156" s="81">
        <v>4.1666666666666664E-2</v>
      </c>
      <c r="F156" s="81">
        <v>4.1666666666666664E-2</v>
      </c>
      <c r="G156" s="82">
        <v>4.1666666666666664E-2</v>
      </c>
      <c r="H156" s="82">
        <v>4.1666666666666664E-2</v>
      </c>
      <c r="I156" s="80">
        <v>6.25E-2</v>
      </c>
      <c r="J156" s="81">
        <v>6.25E-2</v>
      </c>
      <c r="K156" s="81">
        <v>6.25E-2</v>
      </c>
      <c r="L156" s="81">
        <v>6.25E-2</v>
      </c>
      <c r="M156" s="83">
        <v>6.25E-2</v>
      </c>
    </row>
    <row r="157" spans="1:13" outlineLevel="2" x14ac:dyDescent="0.2">
      <c r="A157" s="182"/>
      <c r="B157" s="348"/>
      <c r="C157" s="183" t="s">
        <v>187</v>
      </c>
      <c r="D157" s="80">
        <v>4.1666666666666664E-2</v>
      </c>
      <c r="E157" s="81">
        <v>4.1666666666666664E-2</v>
      </c>
      <c r="F157" s="81">
        <v>4.1666666666666664E-2</v>
      </c>
      <c r="G157" s="82">
        <v>4.1666666666666664E-2</v>
      </c>
      <c r="H157" s="82">
        <v>4.1666666666666664E-2</v>
      </c>
      <c r="I157" s="80">
        <v>3.7499999999999999E-2</v>
      </c>
      <c r="J157" s="81">
        <v>3.7499999999999999E-2</v>
      </c>
      <c r="K157" s="81">
        <v>3.7499999999999999E-2</v>
      </c>
      <c r="L157" s="81">
        <v>3.7499999999999999E-2</v>
      </c>
      <c r="M157" s="83">
        <v>3.7499999999999999E-2</v>
      </c>
    </row>
    <row r="158" spans="1:13" outlineLevel="2" x14ac:dyDescent="0.2">
      <c r="A158" s="182"/>
      <c r="B158" s="348"/>
      <c r="C158" s="183" t="s">
        <v>188</v>
      </c>
      <c r="D158" s="80">
        <v>4.1666666666666664E-2</v>
      </c>
      <c r="E158" s="81">
        <v>4.1666666666666664E-2</v>
      </c>
      <c r="F158" s="81">
        <v>4.1666666666666664E-2</v>
      </c>
      <c r="G158" s="82">
        <v>4.1666666666666664E-2</v>
      </c>
      <c r="H158" s="82">
        <v>4.1666666666666664E-2</v>
      </c>
      <c r="I158" s="80">
        <v>3.7499999999999999E-2</v>
      </c>
      <c r="J158" s="81">
        <v>3.7499999999999999E-2</v>
      </c>
      <c r="K158" s="81">
        <v>3.7499999999999999E-2</v>
      </c>
      <c r="L158" s="81">
        <v>3.7499999999999999E-2</v>
      </c>
      <c r="M158" s="83">
        <v>3.7499999999999999E-2</v>
      </c>
    </row>
    <row r="159" spans="1:13" outlineLevel="2" x14ac:dyDescent="0.2">
      <c r="A159" s="182"/>
      <c r="B159" s="348"/>
      <c r="C159" s="183" t="s">
        <v>189</v>
      </c>
      <c r="D159" s="84" t="s">
        <v>190</v>
      </c>
      <c r="E159" s="85" t="s">
        <v>190</v>
      </c>
      <c r="F159" s="85" t="s">
        <v>190</v>
      </c>
      <c r="G159" s="86" t="s">
        <v>190</v>
      </c>
      <c r="H159" s="86" t="s">
        <v>190</v>
      </c>
      <c r="I159" s="80">
        <v>3.125E-2</v>
      </c>
      <c r="J159" s="81">
        <v>3.125E-2</v>
      </c>
      <c r="K159" s="81">
        <v>3.125E-2</v>
      </c>
      <c r="L159" s="81">
        <v>3.125E-2</v>
      </c>
      <c r="M159" s="83">
        <v>3.125E-2</v>
      </c>
    </row>
    <row r="160" spans="1:13" outlineLevel="2" x14ac:dyDescent="0.2">
      <c r="A160" s="182"/>
      <c r="B160" s="348"/>
      <c r="C160" s="183" t="s">
        <v>191</v>
      </c>
      <c r="D160" s="80">
        <v>4.1666666666666664E-2</v>
      </c>
      <c r="E160" s="81">
        <v>4.1666666666666664E-2</v>
      </c>
      <c r="F160" s="81">
        <v>4.1666666666666664E-2</v>
      </c>
      <c r="G160" s="82">
        <v>4.1666666666666664E-2</v>
      </c>
      <c r="H160" s="82">
        <v>4.1666666666666664E-2</v>
      </c>
      <c r="I160" s="80">
        <v>4.6875E-2</v>
      </c>
      <c r="J160" s="81">
        <v>4.6875E-2</v>
      </c>
      <c r="K160" s="81">
        <v>4.6875E-2</v>
      </c>
      <c r="L160" s="81">
        <v>4.6875E-2</v>
      </c>
      <c r="M160" s="83">
        <v>4.6875E-2</v>
      </c>
    </row>
    <row r="161" spans="1:13" outlineLevel="2" x14ac:dyDescent="0.2">
      <c r="A161" s="182"/>
      <c r="B161" s="348"/>
      <c r="C161" s="183" t="s">
        <v>192</v>
      </c>
      <c r="D161" s="80">
        <v>4.1666666666666664E-2</v>
      </c>
      <c r="E161" s="81">
        <v>4.1666666666666664E-2</v>
      </c>
      <c r="F161" s="81">
        <v>4.1666666666666664E-2</v>
      </c>
      <c r="G161" s="82">
        <v>4.1666666666666664E-2</v>
      </c>
      <c r="H161" s="82">
        <v>4.1666666666666664E-2</v>
      </c>
      <c r="I161" s="80">
        <v>3.7499999999999999E-2</v>
      </c>
      <c r="J161" s="81">
        <v>3.7499999999999999E-2</v>
      </c>
      <c r="K161" s="81">
        <v>3.7499999999999999E-2</v>
      </c>
      <c r="L161" s="81">
        <v>3.7499999999999999E-2</v>
      </c>
      <c r="M161" s="83">
        <v>3.7499999999999999E-2</v>
      </c>
    </row>
    <row r="162" spans="1:13" outlineLevel="2" x14ac:dyDescent="0.2">
      <c r="A162" s="182"/>
      <c r="B162" s="348"/>
      <c r="C162" s="183" t="s">
        <v>193</v>
      </c>
      <c r="D162" s="80">
        <v>0.05</v>
      </c>
      <c r="E162" s="81">
        <v>0.05</v>
      </c>
      <c r="F162" s="81">
        <v>0.05</v>
      </c>
      <c r="G162" s="82">
        <v>0.05</v>
      </c>
      <c r="H162" s="82">
        <v>0.05</v>
      </c>
      <c r="I162" s="80">
        <v>7.4999999999999997E-2</v>
      </c>
      <c r="J162" s="81">
        <v>7.4999999999999997E-2</v>
      </c>
      <c r="K162" s="81">
        <v>7.4999999999999997E-2</v>
      </c>
      <c r="L162" s="81">
        <v>7.4999999999999997E-2</v>
      </c>
      <c r="M162" s="83">
        <v>7.4999999999999997E-2</v>
      </c>
    </row>
    <row r="163" spans="1:13" outlineLevel="2" x14ac:dyDescent="0.2">
      <c r="A163" s="182"/>
      <c r="B163" s="348"/>
      <c r="C163" s="183" t="s">
        <v>194</v>
      </c>
      <c r="D163" s="80">
        <v>4.1666666666666664E-2</v>
      </c>
      <c r="E163" s="81">
        <v>4.1666666666666664E-2</v>
      </c>
      <c r="F163" s="81">
        <v>4.1666666666666664E-2</v>
      </c>
      <c r="G163" s="82">
        <v>4.1666666666666664E-2</v>
      </c>
      <c r="H163" s="82">
        <v>4.1666666666666664E-2</v>
      </c>
      <c r="I163" s="80">
        <v>3.7499999999999999E-2</v>
      </c>
      <c r="J163" s="81">
        <v>3.7499999999999999E-2</v>
      </c>
      <c r="K163" s="81">
        <v>3.7499999999999999E-2</v>
      </c>
      <c r="L163" s="81">
        <v>3.7499999999999999E-2</v>
      </c>
      <c r="M163" s="83">
        <v>3.7499999999999999E-2</v>
      </c>
    </row>
    <row r="164" spans="1:13" outlineLevel="2" x14ac:dyDescent="0.2">
      <c r="A164" s="182"/>
      <c r="B164" s="348"/>
      <c r="C164" s="183" t="s">
        <v>195</v>
      </c>
      <c r="D164" s="84" t="s">
        <v>190</v>
      </c>
      <c r="E164" s="85" t="s">
        <v>190</v>
      </c>
      <c r="F164" s="85" t="s">
        <v>190</v>
      </c>
      <c r="G164" s="86" t="s">
        <v>190</v>
      </c>
      <c r="H164" s="86" t="s">
        <v>190</v>
      </c>
      <c r="I164" s="80">
        <v>4.6875E-2</v>
      </c>
      <c r="J164" s="81">
        <v>4.6875E-2</v>
      </c>
      <c r="K164" s="81">
        <v>4.6875E-2</v>
      </c>
      <c r="L164" s="81">
        <v>4.6875E-2</v>
      </c>
      <c r="M164" s="83">
        <v>4.6875E-2</v>
      </c>
    </row>
    <row r="165" spans="1:13" outlineLevel="2" x14ac:dyDescent="0.2">
      <c r="A165" s="182"/>
      <c r="B165" s="348"/>
      <c r="C165" s="183" t="s">
        <v>196</v>
      </c>
      <c r="D165" s="80">
        <v>0.05</v>
      </c>
      <c r="E165" s="81">
        <v>0.05</v>
      </c>
      <c r="F165" s="81">
        <v>0.05</v>
      </c>
      <c r="G165" s="82">
        <v>0.05</v>
      </c>
      <c r="H165" s="82">
        <v>0.05</v>
      </c>
      <c r="I165" s="80">
        <v>7.4999999999999997E-2</v>
      </c>
      <c r="J165" s="81">
        <v>7.4999999999999997E-2</v>
      </c>
      <c r="K165" s="81">
        <v>7.4999999999999997E-2</v>
      </c>
      <c r="L165" s="81">
        <v>7.4999999999999997E-2</v>
      </c>
      <c r="M165" s="83">
        <v>7.4999999999999997E-2</v>
      </c>
    </row>
    <row r="166" spans="1:13" outlineLevel="2" x14ac:dyDescent="0.2">
      <c r="A166" s="182"/>
      <c r="B166" s="354"/>
      <c r="C166" s="184" t="s">
        <v>197</v>
      </c>
      <c r="D166" s="88">
        <v>2.5000000000000001E-2</v>
      </c>
      <c r="E166" s="89">
        <v>2.5000000000000001E-2</v>
      </c>
      <c r="F166" s="89">
        <v>2.5000000000000001E-2</v>
      </c>
      <c r="G166" s="90">
        <v>2.5000000000000001E-2</v>
      </c>
      <c r="H166" s="90">
        <v>2.5000000000000001E-2</v>
      </c>
      <c r="I166" s="88">
        <v>2.5000000000000001E-2</v>
      </c>
      <c r="J166" s="89">
        <v>2.5000000000000001E-2</v>
      </c>
      <c r="K166" s="89">
        <v>2.5000000000000001E-2</v>
      </c>
      <c r="L166" s="89">
        <v>2.5000000000000001E-2</v>
      </c>
      <c r="M166" s="91">
        <v>2.5000000000000001E-2</v>
      </c>
    </row>
    <row r="167" spans="1:13" ht="14.25" outlineLevel="1" x14ac:dyDescent="0.25">
      <c r="A167" s="182"/>
      <c r="B167" s="63" t="s">
        <v>208</v>
      </c>
      <c r="C167" s="64"/>
      <c r="D167" s="190"/>
      <c r="E167" s="190"/>
      <c r="F167" s="190"/>
      <c r="G167" s="191"/>
      <c r="H167" s="191"/>
      <c r="I167" s="190"/>
      <c r="J167" s="190"/>
      <c r="K167" s="190"/>
      <c r="L167" s="190"/>
      <c r="M167" s="190"/>
    </row>
    <row r="168" spans="1:13" outlineLevel="2" x14ac:dyDescent="0.2">
      <c r="A168" s="182"/>
      <c r="B168" s="185" t="s">
        <v>177</v>
      </c>
      <c r="C168" s="181"/>
      <c r="D168" s="92">
        <v>0</v>
      </c>
      <c r="E168" s="192"/>
      <c r="F168" s="192"/>
      <c r="G168" s="193"/>
      <c r="H168" s="193"/>
      <c r="I168" s="92">
        <v>0</v>
      </c>
      <c r="J168" s="192"/>
      <c r="K168" s="192"/>
      <c r="L168" s="192"/>
      <c r="M168" s="192"/>
    </row>
    <row r="169" spans="1:13" ht="13.5" customHeight="1" outlineLevel="2" x14ac:dyDescent="0.2">
      <c r="A169" s="182"/>
      <c r="B169" s="347" t="s">
        <v>183</v>
      </c>
      <c r="C169" s="183" t="s">
        <v>209</v>
      </c>
      <c r="D169" s="69">
        <v>20</v>
      </c>
      <c r="E169" s="69"/>
      <c r="F169" s="69"/>
      <c r="G169" s="70"/>
      <c r="H169" s="70"/>
      <c r="I169" s="69">
        <v>20</v>
      </c>
      <c r="J169" s="69"/>
      <c r="K169" s="69"/>
      <c r="L169" s="69"/>
      <c r="M169" s="69"/>
    </row>
    <row r="170" spans="1:13" ht="11.45" customHeight="1" outlineLevel="2" x14ac:dyDescent="0.2">
      <c r="A170" s="182"/>
      <c r="B170" s="348"/>
      <c r="C170" s="183" t="s">
        <v>184</v>
      </c>
      <c r="D170" s="93">
        <v>0.15</v>
      </c>
      <c r="E170" s="93"/>
      <c r="F170" s="93"/>
      <c r="G170" s="94"/>
      <c r="H170" s="94"/>
      <c r="I170" s="93">
        <v>0.15</v>
      </c>
      <c r="J170" s="93"/>
      <c r="K170" s="93"/>
      <c r="L170" s="93"/>
      <c r="M170" s="93"/>
    </row>
    <row r="171" spans="1:13" outlineLevel="2" x14ac:dyDescent="0.2">
      <c r="A171" s="182"/>
      <c r="B171" s="348"/>
      <c r="C171" s="183" t="s">
        <v>185</v>
      </c>
      <c r="D171" s="93">
        <v>0.15</v>
      </c>
      <c r="E171" s="93"/>
      <c r="F171" s="93"/>
      <c r="G171" s="94"/>
      <c r="H171" s="94"/>
      <c r="I171" s="93">
        <v>0.15</v>
      </c>
      <c r="J171" s="93"/>
      <c r="K171" s="93"/>
      <c r="L171" s="93"/>
      <c r="M171" s="93"/>
    </row>
    <row r="172" spans="1:13" outlineLevel="2" x14ac:dyDescent="0.2">
      <c r="A172" s="182"/>
      <c r="B172" s="348"/>
      <c r="C172" s="183" t="s">
        <v>186</v>
      </c>
      <c r="D172" s="93">
        <v>0.15</v>
      </c>
      <c r="E172" s="93"/>
      <c r="F172" s="93"/>
      <c r="G172" s="94"/>
      <c r="H172" s="94"/>
      <c r="I172" s="93">
        <v>0.15</v>
      </c>
      <c r="J172" s="93"/>
      <c r="K172" s="93"/>
      <c r="L172" s="93"/>
      <c r="M172" s="93"/>
    </row>
    <row r="173" spans="1:13" outlineLevel="2" x14ac:dyDescent="0.2">
      <c r="A173" s="182"/>
      <c r="B173" s="348"/>
      <c r="C173" s="183" t="s">
        <v>187</v>
      </c>
      <c r="D173" s="93">
        <v>0.15</v>
      </c>
      <c r="E173" s="93"/>
      <c r="F173" s="93"/>
      <c r="G173" s="94"/>
      <c r="H173" s="94"/>
      <c r="I173" s="93">
        <v>0.15</v>
      </c>
      <c r="J173" s="93"/>
      <c r="K173" s="93"/>
      <c r="L173" s="93"/>
      <c r="M173" s="93"/>
    </row>
    <row r="174" spans="1:13" outlineLevel="2" x14ac:dyDescent="0.2">
      <c r="A174" s="182"/>
      <c r="B174" s="348"/>
      <c r="C174" s="183" t="s">
        <v>188</v>
      </c>
      <c r="D174" s="93">
        <v>0.15</v>
      </c>
      <c r="E174" s="93"/>
      <c r="F174" s="93"/>
      <c r="G174" s="94"/>
      <c r="H174" s="94"/>
      <c r="I174" s="93">
        <v>0.15</v>
      </c>
      <c r="J174" s="93"/>
      <c r="K174" s="93"/>
      <c r="L174" s="93"/>
      <c r="M174" s="93"/>
    </row>
    <row r="175" spans="1:13" outlineLevel="2" x14ac:dyDescent="0.2">
      <c r="A175" s="182"/>
      <c r="B175" s="348"/>
      <c r="C175" s="183" t="s">
        <v>189</v>
      </c>
      <c r="D175" s="95" t="s">
        <v>190</v>
      </c>
      <c r="E175" s="93"/>
      <c r="F175" s="93"/>
      <c r="G175" s="94"/>
      <c r="H175" s="94"/>
      <c r="I175" s="93">
        <v>0.15</v>
      </c>
      <c r="J175" s="93"/>
      <c r="K175" s="93"/>
      <c r="L175" s="93"/>
      <c r="M175" s="93"/>
    </row>
    <row r="176" spans="1:13" outlineLevel="2" x14ac:dyDescent="0.2">
      <c r="A176" s="182"/>
      <c r="B176" s="348"/>
      <c r="C176" s="183" t="s">
        <v>191</v>
      </c>
      <c r="D176" s="93">
        <v>0.15</v>
      </c>
      <c r="E176" s="93"/>
      <c r="F176" s="93"/>
      <c r="G176" s="94"/>
      <c r="H176" s="94"/>
      <c r="I176" s="93">
        <v>0.15</v>
      </c>
      <c r="J176" s="93"/>
      <c r="K176" s="93"/>
      <c r="L176" s="93"/>
      <c r="M176" s="93"/>
    </row>
    <row r="177" spans="1:13" outlineLevel="2" x14ac:dyDescent="0.2">
      <c r="A177" s="182"/>
      <c r="B177" s="348"/>
      <c r="C177" s="183" t="s">
        <v>192</v>
      </c>
      <c r="D177" s="93">
        <v>0.15</v>
      </c>
      <c r="E177" s="93"/>
      <c r="F177" s="93"/>
      <c r="G177" s="94"/>
      <c r="H177" s="94"/>
      <c r="I177" s="93">
        <v>0.15</v>
      </c>
      <c r="J177" s="93"/>
      <c r="K177" s="93"/>
      <c r="L177" s="93"/>
      <c r="M177" s="93"/>
    </row>
    <row r="178" spans="1:13" outlineLevel="2" x14ac:dyDescent="0.2">
      <c r="A178" s="182"/>
      <c r="B178" s="348"/>
      <c r="C178" s="183" t="s">
        <v>193</v>
      </c>
      <c r="D178" s="93">
        <v>0.15</v>
      </c>
      <c r="E178" s="93"/>
      <c r="F178" s="93"/>
      <c r="G178" s="94"/>
      <c r="H178" s="94"/>
      <c r="I178" s="93">
        <v>0.15</v>
      </c>
      <c r="J178" s="93"/>
      <c r="K178" s="93"/>
      <c r="L178" s="93"/>
      <c r="M178" s="93"/>
    </row>
    <row r="179" spans="1:13" outlineLevel="2" x14ac:dyDescent="0.2">
      <c r="A179" s="182"/>
      <c r="B179" s="348"/>
      <c r="C179" s="183" t="s">
        <v>194</v>
      </c>
      <c r="D179" s="93">
        <v>0.15</v>
      </c>
      <c r="E179" s="93"/>
      <c r="F179" s="93"/>
      <c r="G179" s="94"/>
      <c r="H179" s="94"/>
      <c r="I179" s="93">
        <v>0.15</v>
      </c>
      <c r="J179" s="93"/>
      <c r="K179" s="93"/>
      <c r="L179" s="93"/>
      <c r="M179" s="93"/>
    </row>
    <row r="180" spans="1:13" outlineLevel="2" x14ac:dyDescent="0.2">
      <c r="A180" s="182"/>
      <c r="B180" s="348"/>
      <c r="C180" s="183" t="s">
        <v>195</v>
      </c>
      <c r="D180" s="95" t="s">
        <v>190</v>
      </c>
      <c r="E180" s="93"/>
      <c r="F180" s="93"/>
      <c r="G180" s="94"/>
      <c r="H180" s="94"/>
      <c r="I180" s="93">
        <v>0.15</v>
      </c>
      <c r="J180" s="93"/>
      <c r="K180" s="93"/>
      <c r="L180" s="93"/>
      <c r="M180" s="93"/>
    </row>
    <row r="181" spans="1:13" outlineLevel="2" x14ac:dyDescent="0.2">
      <c r="A181" s="182"/>
      <c r="B181" s="348"/>
      <c r="C181" s="183" t="s">
        <v>196</v>
      </c>
      <c r="D181" s="93">
        <v>0.15</v>
      </c>
      <c r="E181" s="93"/>
      <c r="F181" s="93"/>
      <c r="G181" s="94"/>
      <c r="H181" s="94"/>
      <c r="I181" s="93">
        <v>0.15</v>
      </c>
      <c r="J181" s="93"/>
      <c r="K181" s="93"/>
      <c r="L181" s="93"/>
      <c r="M181" s="93"/>
    </row>
    <row r="182" spans="1:13" outlineLevel="2" x14ac:dyDescent="0.2">
      <c r="A182" s="182"/>
      <c r="B182" s="349"/>
      <c r="C182" s="183" t="s">
        <v>197</v>
      </c>
      <c r="D182" s="93">
        <v>0.15</v>
      </c>
      <c r="E182" s="93"/>
      <c r="F182" s="93"/>
      <c r="G182" s="94"/>
      <c r="H182" s="94"/>
      <c r="I182" s="95" t="s">
        <v>190</v>
      </c>
      <c r="J182" s="93"/>
      <c r="K182" s="93"/>
      <c r="L182" s="93"/>
      <c r="M182" s="93"/>
    </row>
    <row r="183" spans="1:13" outlineLevel="2" x14ac:dyDescent="0.2">
      <c r="A183" s="182"/>
      <c r="B183" s="347" t="s">
        <v>198</v>
      </c>
      <c r="C183" s="183" t="s">
        <v>184</v>
      </c>
      <c r="D183" s="93">
        <v>0.5</v>
      </c>
      <c r="E183" s="69"/>
      <c r="F183" s="69"/>
      <c r="G183" s="70"/>
      <c r="H183" s="70"/>
      <c r="I183" s="93">
        <v>0.5</v>
      </c>
      <c r="J183" s="69"/>
      <c r="K183" s="69"/>
      <c r="L183" s="69"/>
      <c r="M183" s="69"/>
    </row>
    <row r="184" spans="1:13" outlineLevel="2" x14ac:dyDescent="0.2">
      <c r="A184" s="182"/>
      <c r="B184" s="348"/>
      <c r="C184" s="183" t="s">
        <v>185</v>
      </c>
      <c r="D184" s="93">
        <v>0.5</v>
      </c>
      <c r="E184" s="69"/>
      <c r="F184" s="69"/>
      <c r="G184" s="70"/>
      <c r="H184" s="70"/>
      <c r="I184" s="93">
        <v>0.5</v>
      </c>
      <c r="J184" s="69"/>
      <c r="K184" s="69"/>
      <c r="L184" s="69"/>
      <c r="M184" s="69"/>
    </row>
    <row r="185" spans="1:13" outlineLevel="2" x14ac:dyDescent="0.2">
      <c r="A185" s="182"/>
      <c r="B185" s="348"/>
      <c r="C185" s="183" t="s">
        <v>186</v>
      </c>
      <c r="D185" s="93">
        <v>0.5</v>
      </c>
      <c r="E185" s="69"/>
      <c r="F185" s="69"/>
      <c r="G185" s="70"/>
      <c r="H185" s="70"/>
      <c r="I185" s="93">
        <v>0.5</v>
      </c>
      <c r="J185" s="69"/>
      <c r="K185" s="69"/>
      <c r="L185" s="69"/>
      <c r="M185" s="69"/>
    </row>
    <row r="186" spans="1:13" outlineLevel="2" x14ac:dyDescent="0.2">
      <c r="A186" s="182"/>
      <c r="B186" s="348"/>
      <c r="C186" s="183" t="s">
        <v>187</v>
      </c>
      <c r="D186" s="93">
        <v>0.5</v>
      </c>
      <c r="E186" s="69"/>
      <c r="F186" s="69"/>
      <c r="G186" s="70"/>
      <c r="H186" s="70"/>
      <c r="I186" s="93">
        <v>0.5</v>
      </c>
      <c r="J186" s="69"/>
      <c r="K186" s="69"/>
      <c r="L186" s="69"/>
      <c r="M186" s="69"/>
    </row>
    <row r="187" spans="1:13" outlineLevel="2" x14ac:dyDescent="0.2">
      <c r="A187" s="182"/>
      <c r="B187" s="348"/>
      <c r="C187" s="183" t="s">
        <v>188</v>
      </c>
      <c r="D187" s="93">
        <v>0.5</v>
      </c>
      <c r="E187" s="69"/>
      <c r="F187" s="69"/>
      <c r="G187" s="70"/>
      <c r="H187" s="70"/>
      <c r="I187" s="93">
        <v>0.5</v>
      </c>
      <c r="J187" s="69"/>
      <c r="K187" s="69"/>
      <c r="L187" s="69"/>
      <c r="M187" s="69"/>
    </row>
    <row r="188" spans="1:13" outlineLevel="2" x14ac:dyDescent="0.2">
      <c r="A188" s="182"/>
      <c r="B188" s="348"/>
      <c r="C188" s="183" t="s">
        <v>189</v>
      </c>
      <c r="D188" s="71" t="s">
        <v>190</v>
      </c>
      <c r="E188" s="69"/>
      <c r="F188" s="69"/>
      <c r="G188" s="70"/>
      <c r="H188" s="70"/>
      <c r="I188" s="93">
        <v>0.5</v>
      </c>
      <c r="J188" s="69"/>
      <c r="K188" s="69"/>
      <c r="L188" s="69"/>
      <c r="M188" s="69"/>
    </row>
    <row r="189" spans="1:13" outlineLevel="2" x14ac:dyDescent="0.2">
      <c r="A189" s="182"/>
      <c r="B189" s="348"/>
      <c r="C189" s="183" t="s">
        <v>191</v>
      </c>
      <c r="D189" s="93">
        <v>0.5</v>
      </c>
      <c r="E189" s="69"/>
      <c r="F189" s="69"/>
      <c r="G189" s="70"/>
      <c r="H189" s="70"/>
      <c r="I189" s="93">
        <v>0.5</v>
      </c>
      <c r="J189" s="69"/>
      <c r="K189" s="69"/>
      <c r="L189" s="69"/>
      <c r="M189" s="69"/>
    </row>
    <row r="190" spans="1:13" outlineLevel="2" x14ac:dyDescent="0.2">
      <c r="A190" s="182"/>
      <c r="B190" s="348"/>
      <c r="C190" s="183" t="s">
        <v>192</v>
      </c>
      <c r="D190" s="93">
        <v>0.5</v>
      </c>
      <c r="E190" s="69"/>
      <c r="F190" s="69"/>
      <c r="G190" s="70"/>
      <c r="H190" s="70"/>
      <c r="I190" s="93">
        <v>0.5</v>
      </c>
      <c r="J190" s="69"/>
      <c r="K190" s="69"/>
      <c r="L190" s="69"/>
      <c r="M190" s="69"/>
    </row>
    <row r="191" spans="1:13" outlineLevel="2" x14ac:dyDescent="0.2">
      <c r="A191" s="182"/>
      <c r="B191" s="348"/>
      <c r="C191" s="183" t="s">
        <v>193</v>
      </c>
      <c r="D191" s="93">
        <v>0.5</v>
      </c>
      <c r="E191" s="69"/>
      <c r="F191" s="69"/>
      <c r="G191" s="70"/>
      <c r="H191" s="70"/>
      <c r="I191" s="93">
        <v>0.5</v>
      </c>
      <c r="J191" s="69"/>
      <c r="K191" s="69"/>
      <c r="L191" s="69"/>
      <c r="M191" s="69"/>
    </row>
    <row r="192" spans="1:13" outlineLevel="2" x14ac:dyDescent="0.2">
      <c r="A192" s="182"/>
      <c r="B192" s="348"/>
      <c r="C192" s="183" t="s">
        <v>194</v>
      </c>
      <c r="D192" s="93">
        <v>1</v>
      </c>
      <c r="E192" s="69"/>
      <c r="F192" s="69"/>
      <c r="G192" s="70"/>
      <c r="H192" s="70"/>
      <c r="I192" s="93">
        <v>1</v>
      </c>
      <c r="J192" s="69"/>
      <c r="K192" s="69"/>
      <c r="L192" s="69"/>
      <c r="M192" s="69"/>
    </row>
    <row r="193" spans="1:13" outlineLevel="2" x14ac:dyDescent="0.2">
      <c r="A193" s="182"/>
      <c r="B193" s="348"/>
      <c r="C193" s="183" t="s">
        <v>195</v>
      </c>
      <c r="D193" s="71" t="s">
        <v>190</v>
      </c>
      <c r="E193" s="69"/>
      <c r="F193" s="69"/>
      <c r="G193" s="70"/>
      <c r="H193" s="70"/>
      <c r="I193" s="93">
        <v>1</v>
      </c>
      <c r="J193" s="69"/>
      <c r="K193" s="69"/>
      <c r="L193" s="69"/>
      <c r="M193" s="69"/>
    </row>
    <row r="194" spans="1:13" outlineLevel="2" x14ac:dyDescent="0.2">
      <c r="A194" s="182"/>
      <c r="B194" s="348"/>
      <c r="C194" s="183" t="s">
        <v>196</v>
      </c>
      <c r="D194" s="93">
        <v>0.5</v>
      </c>
      <c r="E194" s="69"/>
      <c r="F194" s="69"/>
      <c r="G194" s="70"/>
      <c r="H194" s="70"/>
      <c r="I194" s="93">
        <v>0.5</v>
      </c>
      <c r="J194" s="69"/>
      <c r="K194" s="69"/>
      <c r="L194" s="69"/>
      <c r="M194" s="69"/>
    </row>
    <row r="195" spans="1:13" outlineLevel="2" x14ac:dyDescent="0.2">
      <c r="A195" s="182"/>
      <c r="B195" s="354"/>
      <c r="C195" s="184" t="s">
        <v>197</v>
      </c>
      <c r="D195" s="96">
        <v>0.5</v>
      </c>
      <c r="E195" s="72"/>
      <c r="F195" s="72"/>
      <c r="G195" s="73"/>
      <c r="H195" s="73"/>
      <c r="I195" s="96">
        <v>0.5</v>
      </c>
      <c r="J195" s="72"/>
      <c r="K195" s="72"/>
      <c r="L195" s="72"/>
      <c r="M195" s="72"/>
    </row>
    <row r="196" spans="1:13" ht="14.25" outlineLevel="1" x14ac:dyDescent="0.25">
      <c r="A196" s="182"/>
      <c r="B196" s="74" t="s">
        <v>210</v>
      </c>
      <c r="C196" s="52"/>
      <c r="D196" s="187"/>
      <c r="E196" s="187"/>
      <c r="F196" s="187"/>
      <c r="G196" s="188"/>
      <c r="H196" s="188"/>
      <c r="I196" s="187"/>
      <c r="J196" s="187"/>
      <c r="K196" s="187"/>
      <c r="L196" s="187"/>
      <c r="M196" s="75">
        <v>790.90215686274496</v>
      </c>
    </row>
    <row r="197" spans="1:13" ht="12.75" outlineLevel="1" x14ac:dyDescent="0.2">
      <c r="A197" s="182"/>
      <c r="B197" s="125"/>
      <c r="C197" s="183" t="s">
        <v>260</v>
      </c>
      <c r="D197" s="196">
        <v>0</v>
      </c>
      <c r="E197" s="196"/>
      <c r="F197" s="196"/>
      <c r="G197" s="197"/>
      <c r="H197" s="197"/>
      <c r="I197" s="196">
        <v>300</v>
      </c>
      <c r="J197" s="196"/>
      <c r="K197" s="196"/>
      <c r="L197" s="196"/>
      <c r="M197" s="198"/>
    </row>
    <row r="198" spans="1:13" ht="11.45" customHeight="1" outlineLevel="2" x14ac:dyDescent="0.2">
      <c r="A198" s="182"/>
      <c r="B198" s="348" t="s">
        <v>177</v>
      </c>
      <c r="C198" s="181" t="s">
        <v>178</v>
      </c>
      <c r="D198" s="76"/>
      <c r="E198" s="76"/>
      <c r="F198" s="76"/>
      <c r="G198" s="76"/>
      <c r="H198" s="76"/>
      <c r="I198" s="76"/>
      <c r="J198" s="76"/>
      <c r="K198" s="76"/>
      <c r="L198" s="76"/>
      <c r="M198" s="76"/>
    </row>
    <row r="199" spans="1:13" outlineLevel="2" x14ac:dyDescent="0.2">
      <c r="A199" s="182"/>
      <c r="B199" s="348"/>
      <c r="C199" s="181" t="s">
        <v>179</v>
      </c>
      <c r="D199" s="80"/>
      <c r="E199" s="80"/>
      <c r="F199" s="80"/>
      <c r="G199" s="80"/>
      <c r="H199" s="80"/>
      <c r="I199" s="80"/>
      <c r="J199" s="80"/>
      <c r="K199" s="80"/>
      <c r="L199" s="80"/>
      <c r="M199" s="80"/>
    </row>
    <row r="200" spans="1:13" outlineLevel="2" x14ac:dyDescent="0.2">
      <c r="A200" s="182"/>
      <c r="B200" s="348"/>
      <c r="C200" s="181" t="s">
        <v>180</v>
      </c>
      <c r="D200" s="80"/>
      <c r="E200" s="80"/>
      <c r="F200" s="80"/>
      <c r="G200" s="80"/>
      <c r="H200" s="80"/>
      <c r="I200" s="80"/>
      <c r="J200" s="80"/>
      <c r="K200" s="80"/>
      <c r="L200" s="80"/>
      <c r="M200" s="80"/>
    </row>
    <row r="201" spans="1:13" outlineLevel="2" x14ac:dyDescent="0.2">
      <c r="A201" s="182"/>
      <c r="B201" s="348"/>
      <c r="C201" s="181" t="s">
        <v>181</v>
      </c>
      <c r="D201" s="80"/>
      <c r="E201" s="80"/>
      <c r="F201" s="80"/>
      <c r="G201" s="80"/>
      <c r="H201" s="80"/>
      <c r="I201" s="80"/>
      <c r="J201" s="80"/>
      <c r="K201" s="80"/>
      <c r="L201" s="80"/>
      <c r="M201" s="80"/>
    </row>
    <row r="202" spans="1:13" outlineLevel="2" x14ac:dyDescent="0.2">
      <c r="A202" s="182"/>
      <c r="B202" s="349"/>
      <c r="C202" s="181" t="s">
        <v>182</v>
      </c>
      <c r="D202" s="80"/>
      <c r="E202" s="80"/>
      <c r="F202" s="80"/>
      <c r="G202" s="80"/>
      <c r="H202" s="80"/>
      <c r="I202" s="80"/>
      <c r="J202" s="80"/>
      <c r="K202" s="80"/>
      <c r="L202" s="80"/>
      <c r="M202" s="80"/>
    </row>
    <row r="203" spans="1:13" ht="11.45" customHeight="1" outlineLevel="2" x14ac:dyDescent="0.2">
      <c r="A203" s="182"/>
      <c r="B203" s="347" t="s">
        <v>183</v>
      </c>
      <c r="C203" s="183" t="s">
        <v>184</v>
      </c>
      <c r="D203" s="199">
        <v>1.4999999999999999E-2</v>
      </c>
      <c r="E203" s="200">
        <v>1.4999999999999999E-2</v>
      </c>
      <c r="F203" s="200">
        <v>1.4999999999999999E-2</v>
      </c>
      <c r="G203" s="200">
        <v>1.4999999999999999E-2</v>
      </c>
      <c r="H203" s="200">
        <v>1.4999999999999999E-2</v>
      </c>
      <c r="I203" s="199">
        <v>1.4999999999999999E-2</v>
      </c>
      <c r="J203" s="199">
        <v>1.4999999999999999E-2</v>
      </c>
      <c r="K203" s="199">
        <v>1.4999999999999999E-2</v>
      </c>
      <c r="L203" s="199">
        <v>1.4999999999999999E-2</v>
      </c>
      <c r="M203" s="199">
        <v>1.4999999999999999E-2</v>
      </c>
    </row>
    <row r="204" spans="1:13" outlineLevel="2" x14ac:dyDescent="0.2">
      <c r="A204" s="182"/>
      <c r="B204" s="348"/>
      <c r="C204" s="183" t="s">
        <v>185</v>
      </c>
      <c r="D204" s="199">
        <v>1.4999999999999999E-2</v>
      </c>
      <c r="E204" s="200">
        <v>1.4999999999999999E-2</v>
      </c>
      <c r="F204" s="200">
        <v>1.4999999999999999E-2</v>
      </c>
      <c r="G204" s="200">
        <v>1.4999999999999999E-2</v>
      </c>
      <c r="H204" s="200">
        <v>1.4999999999999999E-2</v>
      </c>
      <c r="I204" s="199">
        <v>1.4999999999999999E-2</v>
      </c>
      <c r="J204" s="199">
        <v>1.4999999999999999E-2</v>
      </c>
      <c r="K204" s="199">
        <v>1.4999999999999999E-2</v>
      </c>
      <c r="L204" s="199">
        <v>1.4999999999999999E-2</v>
      </c>
      <c r="M204" s="199">
        <v>1.4999999999999999E-2</v>
      </c>
    </row>
    <row r="205" spans="1:13" outlineLevel="2" x14ac:dyDescent="0.2">
      <c r="A205" s="182"/>
      <c r="B205" s="348"/>
      <c r="C205" s="183" t="s">
        <v>186</v>
      </c>
      <c r="D205" s="199">
        <v>1.4999999999999999E-2</v>
      </c>
      <c r="E205" s="200">
        <v>1.4999999999999999E-2</v>
      </c>
      <c r="F205" s="200">
        <v>1.4999999999999999E-2</v>
      </c>
      <c r="G205" s="200">
        <v>1.4999999999999999E-2</v>
      </c>
      <c r="H205" s="200">
        <v>1.4999999999999999E-2</v>
      </c>
      <c r="I205" s="199">
        <v>1.4999999999999999E-2</v>
      </c>
      <c r="J205" s="199">
        <v>1.4999999999999999E-2</v>
      </c>
      <c r="K205" s="199">
        <v>1.4999999999999999E-2</v>
      </c>
      <c r="L205" s="199">
        <v>1.4999999999999999E-2</v>
      </c>
      <c r="M205" s="199">
        <v>1.4999999999999999E-2</v>
      </c>
    </row>
    <row r="206" spans="1:13" outlineLevel="2" x14ac:dyDescent="0.2">
      <c r="A206" s="182"/>
      <c r="B206" s="348"/>
      <c r="C206" s="183" t="s">
        <v>187</v>
      </c>
      <c r="D206" s="199">
        <v>1.4999999999999999E-2</v>
      </c>
      <c r="E206" s="200">
        <v>1.4999999999999999E-2</v>
      </c>
      <c r="F206" s="200">
        <v>1.4999999999999999E-2</v>
      </c>
      <c r="G206" s="200">
        <v>1.4999999999999999E-2</v>
      </c>
      <c r="H206" s="200">
        <v>1.4999999999999999E-2</v>
      </c>
      <c r="I206" s="199">
        <v>1.4999999999999999E-2</v>
      </c>
      <c r="J206" s="199">
        <v>1.4999999999999999E-2</v>
      </c>
      <c r="K206" s="199">
        <v>1.4999999999999999E-2</v>
      </c>
      <c r="L206" s="199">
        <v>1.4999999999999999E-2</v>
      </c>
      <c r="M206" s="199">
        <v>1.4999999999999999E-2</v>
      </c>
    </row>
    <row r="207" spans="1:13" outlineLevel="2" x14ac:dyDescent="0.2">
      <c r="A207" s="182"/>
      <c r="B207" s="348"/>
      <c r="C207" s="183" t="s">
        <v>188</v>
      </c>
      <c r="D207" s="199">
        <v>1.4999999999999999E-2</v>
      </c>
      <c r="E207" s="200">
        <v>1.4999999999999999E-2</v>
      </c>
      <c r="F207" s="200">
        <v>1.4999999999999999E-2</v>
      </c>
      <c r="G207" s="200">
        <v>1.4999999999999999E-2</v>
      </c>
      <c r="H207" s="200">
        <v>1.4999999999999999E-2</v>
      </c>
      <c r="I207" s="199">
        <v>1.4999999999999999E-2</v>
      </c>
      <c r="J207" s="199">
        <v>1.4999999999999999E-2</v>
      </c>
      <c r="K207" s="199">
        <v>1.4999999999999999E-2</v>
      </c>
      <c r="L207" s="199">
        <v>1.4999999999999999E-2</v>
      </c>
      <c r="M207" s="199">
        <v>1.4999999999999999E-2</v>
      </c>
    </row>
    <row r="208" spans="1:13" outlineLevel="2" x14ac:dyDescent="0.2">
      <c r="A208" s="182"/>
      <c r="B208" s="348"/>
      <c r="C208" s="183" t="s">
        <v>189</v>
      </c>
      <c r="D208" s="201"/>
      <c r="E208" s="201"/>
      <c r="F208" s="201"/>
      <c r="G208" s="201"/>
      <c r="H208" s="201"/>
      <c r="I208" s="199">
        <v>8.8235294117647058E-3</v>
      </c>
      <c r="J208" s="199">
        <v>8.8235294117647058E-3</v>
      </c>
      <c r="K208" s="199">
        <v>8.8235294117647058E-3</v>
      </c>
      <c r="L208" s="199">
        <v>8.8235294117647058E-3</v>
      </c>
      <c r="M208" s="199">
        <v>8.8235294117647058E-3</v>
      </c>
    </row>
    <row r="209" spans="1:13" outlineLevel="2" x14ac:dyDescent="0.2">
      <c r="A209" s="182"/>
      <c r="B209" s="348"/>
      <c r="C209" s="183" t="s">
        <v>191</v>
      </c>
      <c r="D209" s="199">
        <v>1.4999999999999999E-2</v>
      </c>
      <c r="E209" s="200">
        <v>1.4999999999999999E-2</v>
      </c>
      <c r="F209" s="200">
        <v>1.4999999999999999E-2</v>
      </c>
      <c r="G209" s="200">
        <v>1.4999999999999999E-2</v>
      </c>
      <c r="H209" s="200">
        <v>1.4999999999999999E-2</v>
      </c>
      <c r="I209" s="199">
        <v>1.4999999999999999E-2</v>
      </c>
      <c r="J209" s="199">
        <v>1.4999999999999999E-2</v>
      </c>
      <c r="K209" s="199">
        <v>1.4999999999999999E-2</v>
      </c>
      <c r="L209" s="199">
        <v>1.4999999999999999E-2</v>
      </c>
      <c r="M209" s="199">
        <v>1.4999999999999999E-2</v>
      </c>
    </row>
    <row r="210" spans="1:13" outlineLevel="2" x14ac:dyDescent="0.2">
      <c r="A210" s="182"/>
      <c r="B210" s="348"/>
      <c r="C210" s="183" t="s">
        <v>192</v>
      </c>
      <c r="D210" s="199">
        <v>1.4999999999999999E-2</v>
      </c>
      <c r="E210" s="200">
        <v>1.4999999999999999E-2</v>
      </c>
      <c r="F210" s="200">
        <v>1.4999999999999999E-2</v>
      </c>
      <c r="G210" s="200">
        <v>1.4999999999999999E-2</v>
      </c>
      <c r="H210" s="200">
        <v>1.4999999999999999E-2</v>
      </c>
      <c r="I210" s="199">
        <v>8.8235294117647058E-3</v>
      </c>
      <c r="J210" s="199">
        <v>8.8235294117647058E-3</v>
      </c>
      <c r="K210" s="199">
        <v>8.8235294117647058E-3</v>
      </c>
      <c r="L210" s="199">
        <v>8.8235294117647058E-3</v>
      </c>
      <c r="M210" s="199">
        <v>8.8235294117647058E-3</v>
      </c>
    </row>
    <row r="211" spans="1:13" outlineLevel="2" x14ac:dyDescent="0.2">
      <c r="A211" s="182"/>
      <c r="B211" s="348"/>
      <c r="C211" s="183" t="s">
        <v>193</v>
      </c>
      <c r="D211" s="199">
        <v>1.4999999999999999E-2</v>
      </c>
      <c r="E211" s="200">
        <v>1.4999999999999999E-2</v>
      </c>
      <c r="F211" s="200">
        <v>1.4999999999999999E-2</v>
      </c>
      <c r="G211" s="200">
        <v>1.4999999999999999E-2</v>
      </c>
      <c r="H211" s="200">
        <v>1.4999999999999999E-2</v>
      </c>
      <c r="I211" s="199">
        <v>1.4999999999999999E-2</v>
      </c>
      <c r="J211" s="199">
        <v>1.4999999999999999E-2</v>
      </c>
      <c r="K211" s="199">
        <v>1.4999999999999999E-2</v>
      </c>
      <c r="L211" s="199">
        <v>1.4999999999999999E-2</v>
      </c>
      <c r="M211" s="199">
        <v>1.4999999999999999E-2</v>
      </c>
    </row>
    <row r="212" spans="1:13" outlineLevel="2" x14ac:dyDescent="0.2">
      <c r="A212" s="182"/>
      <c r="B212" s="348"/>
      <c r="C212" s="183" t="s">
        <v>194</v>
      </c>
      <c r="D212" s="199">
        <v>1.4999999999999999E-2</v>
      </c>
      <c r="E212" s="200">
        <v>1.4999999999999999E-2</v>
      </c>
      <c r="F212" s="200">
        <v>1.4999999999999999E-2</v>
      </c>
      <c r="G212" s="200">
        <v>1.4999999999999999E-2</v>
      </c>
      <c r="H212" s="200">
        <v>1.4999999999999999E-2</v>
      </c>
      <c r="I212" s="199">
        <v>0.01</v>
      </c>
      <c r="J212" s="199">
        <v>0.01</v>
      </c>
      <c r="K212" s="199">
        <v>0.01</v>
      </c>
      <c r="L212" s="199">
        <v>0.01</v>
      </c>
      <c r="M212" s="199">
        <v>0.01</v>
      </c>
    </row>
    <row r="213" spans="1:13" outlineLevel="2" x14ac:dyDescent="0.2">
      <c r="A213" s="182"/>
      <c r="B213" s="348"/>
      <c r="C213" s="183" t="s">
        <v>195</v>
      </c>
      <c r="D213" s="201"/>
      <c r="E213" s="201"/>
      <c r="F213" s="201"/>
      <c r="G213" s="201"/>
      <c r="H213" s="201"/>
      <c r="I213" s="199">
        <v>1.4999999999999999E-2</v>
      </c>
      <c r="J213" s="199">
        <v>1.4999999999999999E-2</v>
      </c>
      <c r="K213" s="199">
        <v>1.4999999999999999E-2</v>
      </c>
      <c r="L213" s="199">
        <v>1.4999999999999999E-2</v>
      </c>
      <c r="M213" s="199">
        <v>1.4999999999999999E-2</v>
      </c>
    </row>
    <row r="214" spans="1:13" outlineLevel="2" x14ac:dyDescent="0.2">
      <c r="A214" s="182"/>
      <c r="B214" s="348"/>
      <c r="C214" s="183" t="s">
        <v>196</v>
      </c>
      <c r="D214" s="199">
        <v>1.4999999999999999E-2</v>
      </c>
      <c r="E214" s="200">
        <v>1.4999999999999999E-2</v>
      </c>
      <c r="F214" s="200">
        <v>1.4999999999999999E-2</v>
      </c>
      <c r="G214" s="200">
        <v>1.4999999999999999E-2</v>
      </c>
      <c r="H214" s="200">
        <v>1.4999999999999999E-2</v>
      </c>
      <c r="I214" s="199">
        <v>1.4999999999999999E-2</v>
      </c>
      <c r="J214" s="199">
        <v>1.4999999999999999E-2</v>
      </c>
      <c r="K214" s="199">
        <v>1.4999999999999999E-2</v>
      </c>
      <c r="L214" s="199">
        <v>1.4999999999999999E-2</v>
      </c>
      <c r="M214" s="199">
        <v>1.4999999999999999E-2</v>
      </c>
    </row>
    <row r="215" spans="1:13" outlineLevel="2" x14ac:dyDescent="0.2">
      <c r="A215" s="182"/>
      <c r="B215" s="349"/>
      <c r="C215" s="183" t="s">
        <v>197</v>
      </c>
      <c r="D215" s="199">
        <v>1.4999999999999999E-2</v>
      </c>
      <c r="E215" s="200">
        <v>1.4999999999999999E-2</v>
      </c>
      <c r="F215" s="200">
        <v>1.4999999999999999E-2</v>
      </c>
      <c r="G215" s="200">
        <v>1.4999999999999999E-2</v>
      </c>
      <c r="H215" s="200">
        <v>1.4999999999999999E-2</v>
      </c>
      <c r="I215" s="201"/>
      <c r="J215" s="201"/>
      <c r="K215" s="201"/>
      <c r="L215" s="201"/>
      <c r="M215" s="201"/>
    </row>
    <row r="216" spans="1:13" ht="11.45" customHeight="1" outlineLevel="2" x14ac:dyDescent="0.2">
      <c r="A216" s="182"/>
      <c r="B216" s="347" t="s">
        <v>198</v>
      </c>
      <c r="C216" s="183" t="s">
        <v>184</v>
      </c>
      <c r="D216" s="80">
        <v>8.3333333333333329E-2</v>
      </c>
      <c r="E216" s="81">
        <v>8.3333333333333329E-2</v>
      </c>
      <c r="F216" s="81">
        <v>8.3333333333333329E-2</v>
      </c>
      <c r="G216" s="82">
        <v>8.3333333333333329E-2</v>
      </c>
      <c r="H216" s="82">
        <v>8.3333333333333329E-2</v>
      </c>
      <c r="I216" s="80">
        <v>8.3333333333333329E-2</v>
      </c>
      <c r="J216" s="81">
        <v>8.3333333333333329E-2</v>
      </c>
      <c r="K216" s="81">
        <v>8.3333333333333329E-2</v>
      </c>
      <c r="L216" s="81">
        <v>8.3333333333333329E-2</v>
      </c>
      <c r="M216" s="83">
        <v>8.3333333333333329E-2</v>
      </c>
    </row>
    <row r="217" spans="1:13" outlineLevel="2" x14ac:dyDescent="0.2">
      <c r="A217" s="182"/>
      <c r="B217" s="348"/>
      <c r="C217" s="183" t="s">
        <v>185</v>
      </c>
      <c r="D217" s="80">
        <v>8.3333333333333329E-2</v>
      </c>
      <c r="E217" s="81">
        <v>8.3333333333333329E-2</v>
      </c>
      <c r="F217" s="81">
        <v>8.3333333333333329E-2</v>
      </c>
      <c r="G217" s="82">
        <v>8.3333333333333329E-2</v>
      </c>
      <c r="H217" s="82">
        <v>8.3333333333333329E-2</v>
      </c>
      <c r="I217" s="80">
        <v>6.25E-2</v>
      </c>
      <c r="J217" s="81">
        <v>6.25E-2</v>
      </c>
      <c r="K217" s="81">
        <v>6.25E-2</v>
      </c>
      <c r="L217" s="81">
        <v>6.25E-2</v>
      </c>
      <c r="M217" s="83">
        <v>6.25E-2</v>
      </c>
    </row>
    <row r="218" spans="1:13" outlineLevel="2" x14ac:dyDescent="0.2">
      <c r="A218" s="182"/>
      <c r="B218" s="348"/>
      <c r="C218" s="183" t="s">
        <v>186</v>
      </c>
      <c r="D218" s="80">
        <v>8.3333333333333329E-2</v>
      </c>
      <c r="E218" s="81">
        <v>8.3333333333333329E-2</v>
      </c>
      <c r="F218" s="81">
        <v>8.3333333333333329E-2</v>
      </c>
      <c r="G218" s="82">
        <v>8.3333333333333329E-2</v>
      </c>
      <c r="H218" s="82">
        <v>8.3333333333333329E-2</v>
      </c>
      <c r="I218" s="80">
        <v>8.3333333333333329E-2</v>
      </c>
      <c r="J218" s="81">
        <v>8.3333333333333329E-2</v>
      </c>
      <c r="K218" s="81">
        <v>8.3333333333333329E-2</v>
      </c>
      <c r="L218" s="81">
        <v>8.3333333333333329E-2</v>
      </c>
      <c r="M218" s="83">
        <v>8.3333333333333329E-2</v>
      </c>
    </row>
    <row r="219" spans="1:13" outlineLevel="2" x14ac:dyDescent="0.2">
      <c r="A219" s="182"/>
      <c r="B219" s="348"/>
      <c r="C219" s="183" t="s">
        <v>187</v>
      </c>
      <c r="D219" s="80">
        <v>8.3333333333333329E-2</v>
      </c>
      <c r="E219" s="81">
        <v>8.3333333333333329E-2</v>
      </c>
      <c r="F219" s="81">
        <v>8.3333333333333329E-2</v>
      </c>
      <c r="G219" s="82">
        <v>8.3333333333333329E-2</v>
      </c>
      <c r="H219" s="82">
        <v>8.3333333333333329E-2</v>
      </c>
      <c r="I219" s="80">
        <v>0.05</v>
      </c>
      <c r="J219" s="81">
        <v>0.05</v>
      </c>
      <c r="K219" s="81">
        <v>0.05</v>
      </c>
      <c r="L219" s="81">
        <v>0.05</v>
      </c>
      <c r="M219" s="83">
        <v>0.05</v>
      </c>
    </row>
    <row r="220" spans="1:13" outlineLevel="2" x14ac:dyDescent="0.2">
      <c r="A220" s="182"/>
      <c r="B220" s="348"/>
      <c r="C220" s="183" t="s">
        <v>188</v>
      </c>
      <c r="D220" s="80">
        <v>8.3333333333333329E-2</v>
      </c>
      <c r="E220" s="81">
        <v>8.3333333333333329E-2</v>
      </c>
      <c r="F220" s="81">
        <v>8.3333333333333329E-2</v>
      </c>
      <c r="G220" s="82">
        <v>8.3333333333333329E-2</v>
      </c>
      <c r="H220" s="82">
        <v>8.3333333333333329E-2</v>
      </c>
      <c r="I220" s="80">
        <v>0.05</v>
      </c>
      <c r="J220" s="81">
        <v>0.05</v>
      </c>
      <c r="K220" s="81">
        <v>0.05</v>
      </c>
      <c r="L220" s="81">
        <v>0.05</v>
      </c>
      <c r="M220" s="83">
        <v>0.05</v>
      </c>
    </row>
    <row r="221" spans="1:13" outlineLevel="2" x14ac:dyDescent="0.2">
      <c r="A221" s="182"/>
      <c r="B221" s="348"/>
      <c r="C221" s="183" t="s">
        <v>189</v>
      </c>
      <c r="D221" s="84" t="s">
        <v>190</v>
      </c>
      <c r="E221" s="85" t="s">
        <v>190</v>
      </c>
      <c r="F221" s="85" t="s">
        <v>190</v>
      </c>
      <c r="G221" s="86" t="s">
        <v>190</v>
      </c>
      <c r="H221" s="86" t="s">
        <v>190</v>
      </c>
      <c r="I221" s="80">
        <v>4.1666666666666664E-2</v>
      </c>
      <c r="J221" s="81">
        <v>4.1666666666666664E-2</v>
      </c>
      <c r="K221" s="81">
        <v>4.1666666666666664E-2</v>
      </c>
      <c r="L221" s="81">
        <v>4.1666666666666664E-2</v>
      </c>
      <c r="M221" s="83">
        <v>4.1666666666666664E-2</v>
      </c>
    </row>
    <row r="222" spans="1:13" outlineLevel="2" x14ac:dyDescent="0.2">
      <c r="A222" s="182"/>
      <c r="B222" s="348"/>
      <c r="C222" s="183" t="s">
        <v>191</v>
      </c>
      <c r="D222" s="80">
        <v>8.3333333333333329E-2</v>
      </c>
      <c r="E222" s="81">
        <v>8.3333333333333329E-2</v>
      </c>
      <c r="F222" s="81">
        <v>8.3333333333333329E-2</v>
      </c>
      <c r="G222" s="82">
        <v>8.3333333333333329E-2</v>
      </c>
      <c r="H222" s="82">
        <v>8.3333333333333329E-2</v>
      </c>
      <c r="I222" s="80">
        <v>6.25E-2</v>
      </c>
      <c r="J222" s="81">
        <v>6.25E-2</v>
      </c>
      <c r="K222" s="81">
        <v>6.25E-2</v>
      </c>
      <c r="L222" s="81">
        <v>6.25E-2</v>
      </c>
      <c r="M222" s="83">
        <v>6.25E-2</v>
      </c>
    </row>
    <row r="223" spans="1:13" outlineLevel="2" x14ac:dyDescent="0.2">
      <c r="A223" s="182"/>
      <c r="B223" s="348"/>
      <c r="C223" s="183" t="s">
        <v>192</v>
      </c>
      <c r="D223" s="80">
        <v>8.3333333333333329E-2</v>
      </c>
      <c r="E223" s="81">
        <v>8.3333333333333329E-2</v>
      </c>
      <c r="F223" s="81">
        <v>8.3333333333333329E-2</v>
      </c>
      <c r="G223" s="82">
        <v>8.3333333333333329E-2</v>
      </c>
      <c r="H223" s="82">
        <v>8.3333333333333329E-2</v>
      </c>
      <c r="I223" s="80">
        <v>0.05</v>
      </c>
      <c r="J223" s="81">
        <v>0.05</v>
      </c>
      <c r="K223" s="81">
        <v>0.05</v>
      </c>
      <c r="L223" s="81">
        <v>0.05</v>
      </c>
      <c r="M223" s="83">
        <v>0.05</v>
      </c>
    </row>
    <row r="224" spans="1:13" outlineLevel="2" x14ac:dyDescent="0.2">
      <c r="A224" s="182"/>
      <c r="B224" s="348"/>
      <c r="C224" s="183" t="s">
        <v>193</v>
      </c>
      <c r="D224" s="80">
        <v>0.1</v>
      </c>
      <c r="E224" s="81">
        <v>0.1</v>
      </c>
      <c r="F224" s="81">
        <v>0.1</v>
      </c>
      <c r="G224" s="82">
        <v>0.1</v>
      </c>
      <c r="H224" s="82">
        <v>0.1</v>
      </c>
      <c r="I224" s="80">
        <v>0.1</v>
      </c>
      <c r="J224" s="81">
        <v>0.1</v>
      </c>
      <c r="K224" s="81">
        <v>0.1</v>
      </c>
      <c r="L224" s="81">
        <v>0.1</v>
      </c>
      <c r="M224" s="83">
        <v>0.1</v>
      </c>
    </row>
    <row r="225" spans="1:13" outlineLevel="2" x14ac:dyDescent="0.2">
      <c r="A225" s="182"/>
      <c r="B225" s="348"/>
      <c r="C225" s="183" t="s">
        <v>194</v>
      </c>
      <c r="D225" s="80">
        <v>0.16666666666666666</v>
      </c>
      <c r="E225" s="81">
        <v>0.16666666666666666</v>
      </c>
      <c r="F225" s="81">
        <v>0.16666666666666666</v>
      </c>
      <c r="G225" s="82">
        <v>0.16666666666666666</v>
      </c>
      <c r="H225" s="82">
        <v>0.16666666666666666</v>
      </c>
      <c r="I225" s="80">
        <v>0.1</v>
      </c>
      <c r="J225" s="81">
        <v>0.1</v>
      </c>
      <c r="K225" s="81">
        <v>0.1</v>
      </c>
      <c r="L225" s="81">
        <v>0.1</v>
      </c>
      <c r="M225" s="83">
        <v>0.1</v>
      </c>
    </row>
    <row r="226" spans="1:13" outlineLevel="2" x14ac:dyDescent="0.2">
      <c r="A226" s="182"/>
      <c r="B226" s="348"/>
      <c r="C226" s="183" t="s">
        <v>195</v>
      </c>
      <c r="D226" s="84" t="s">
        <v>190</v>
      </c>
      <c r="E226" s="85" t="s">
        <v>190</v>
      </c>
      <c r="F226" s="85" t="s">
        <v>190</v>
      </c>
      <c r="G226" s="86" t="s">
        <v>190</v>
      </c>
      <c r="H226" s="86" t="s">
        <v>190</v>
      </c>
      <c r="I226" s="80">
        <v>0.125</v>
      </c>
      <c r="J226" s="81">
        <v>0.125</v>
      </c>
      <c r="K226" s="81">
        <v>0.125</v>
      </c>
      <c r="L226" s="81">
        <v>0.125</v>
      </c>
      <c r="M226" s="83">
        <v>0.125</v>
      </c>
    </row>
    <row r="227" spans="1:13" outlineLevel="2" x14ac:dyDescent="0.2">
      <c r="A227" s="182"/>
      <c r="B227" s="348"/>
      <c r="C227" s="183" t="s">
        <v>196</v>
      </c>
      <c r="D227" s="80">
        <v>0.1</v>
      </c>
      <c r="E227" s="81">
        <v>0.1</v>
      </c>
      <c r="F227" s="81">
        <v>0.1</v>
      </c>
      <c r="G227" s="82">
        <v>0.1</v>
      </c>
      <c r="H227" s="82">
        <v>0.1</v>
      </c>
      <c r="I227" s="80">
        <v>0.1</v>
      </c>
      <c r="J227" s="81">
        <v>0.1</v>
      </c>
      <c r="K227" s="81">
        <v>0.1</v>
      </c>
      <c r="L227" s="81">
        <v>0.1</v>
      </c>
      <c r="M227" s="83">
        <v>0.1</v>
      </c>
    </row>
    <row r="228" spans="1:13" outlineLevel="2" x14ac:dyDescent="0.2">
      <c r="A228" s="182"/>
      <c r="B228" s="354"/>
      <c r="C228" s="184" t="s">
        <v>197</v>
      </c>
      <c r="D228" s="88">
        <v>0.05</v>
      </c>
      <c r="E228" s="89">
        <v>0.05</v>
      </c>
      <c r="F228" s="89">
        <v>0.05</v>
      </c>
      <c r="G228" s="90">
        <v>0.05</v>
      </c>
      <c r="H228" s="90">
        <v>0.05</v>
      </c>
      <c r="I228" s="88">
        <v>3.3333333333333333E-2</v>
      </c>
      <c r="J228" s="89">
        <v>3.3333333333333333E-2</v>
      </c>
      <c r="K228" s="89">
        <v>3.3333333333333333E-2</v>
      </c>
      <c r="L228" s="89">
        <v>3.3333333333333333E-2</v>
      </c>
      <c r="M228" s="91">
        <v>3.3333333333333333E-2</v>
      </c>
    </row>
    <row r="229" spans="1:13" ht="14.25" outlineLevel="1" x14ac:dyDescent="0.25">
      <c r="A229" s="182"/>
      <c r="B229" s="63" t="s">
        <v>211</v>
      </c>
      <c r="C229" s="64"/>
      <c r="D229" s="190"/>
      <c r="E229" s="190"/>
      <c r="F229" s="190"/>
      <c r="G229" s="191"/>
      <c r="H229" s="191"/>
      <c r="I229" s="190"/>
      <c r="J229" s="190"/>
      <c r="K229" s="190"/>
      <c r="L229" s="190"/>
      <c r="M229" s="190"/>
    </row>
    <row r="230" spans="1:13" outlineLevel="2" x14ac:dyDescent="0.2">
      <c r="A230" s="182"/>
      <c r="B230" s="185" t="s">
        <v>177</v>
      </c>
      <c r="C230" s="181"/>
      <c r="D230" s="92">
        <v>0</v>
      </c>
      <c r="E230" s="192"/>
      <c r="F230" s="192"/>
      <c r="G230" s="193"/>
      <c r="H230" s="193"/>
      <c r="I230" s="92">
        <v>0</v>
      </c>
      <c r="J230" s="192"/>
      <c r="K230" s="192"/>
      <c r="L230" s="192"/>
      <c r="M230" s="192"/>
    </row>
    <row r="231" spans="1:13" ht="12.75" outlineLevel="2" x14ac:dyDescent="0.2">
      <c r="A231" s="182"/>
      <c r="B231" s="355" t="s">
        <v>183</v>
      </c>
      <c r="C231" s="183" t="s">
        <v>212</v>
      </c>
      <c r="D231" s="93">
        <v>8.5</v>
      </c>
      <c r="E231" s="69"/>
      <c r="F231" s="69"/>
      <c r="G231" s="70"/>
      <c r="H231" s="70"/>
      <c r="I231" s="93">
        <v>8.5</v>
      </c>
      <c r="J231" s="69"/>
      <c r="K231" s="69"/>
      <c r="L231" s="69"/>
      <c r="M231" s="69"/>
    </row>
    <row r="232" spans="1:13" ht="11.45" customHeight="1" outlineLevel="2" x14ac:dyDescent="0.2">
      <c r="A232" s="182"/>
      <c r="B232" s="355"/>
      <c r="C232" s="183" t="s">
        <v>184</v>
      </c>
      <c r="D232" s="93">
        <v>0</v>
      </c>
      <c r="E232" s="69"/>
      <c r="F232" s="69"/>
      <c r="G232" s="70"/>
      <c r="H232" s="70"/>
      <c r="I232" s="93">
        <v>0</v>
      </c>
      <c r="J232" s="69"/>
      <c r="K232" s="69"/>
      <c r="L232" s="69"/>
      <c r="M232" s="69"/>
    </row>
    <row r="233" spans="1:13" outlineLevel="2" x14ac:dyDescent="0.2">
      <c r="A233" s="182"/>
      <c r="B233" s="355"/>
      <c r="C233" s="183" t="s">
        <v>185</v>
      </c>
      <c r="D233" s="93">
        <v>0</v>
      </c>
      <c r="E233" s="69"/>
      <c r="F233" s="69"/>
      <c r="G233" s="70"/>
      <c r="H233" s="70"/>
      <c r="I233" s="93">
        <v>0</v>
      </c>
      <c r="J233" s="69"/>
      <c r="K233" s="69"/>
      <c r="L233" s="69"/>
      <c r="M233" s="69"/>
    </row>
    <row r="234" spans="1:13" outlineLevel="2" x14ac:dyDescent="0.2">
      <c r="A234" s="182"/>
      <c r="B234" s="355"/>
      <c r="C234" s="183" t="s">
        <v>186</v>
      </c>
      <c r="D234" s="93">
        <v>0.35294117647058826</v>
      </c>
      <c r="E234" s="69"/>
      <c r="F234" s="69"/>
      <c r="G234" s="70"/>
      <c r="H234" s="70"/>
      <c r="I234" s="93">
        <v>0.35294117647058826</v>
      </c>
      <c r="J234" s="69"/>
      <c r="K234" s="69"/>
      <c r="L234" s="69"/>
      <c r="M234" s="69"/>
    </row>
    <row r="235" spans="1:13" outlineLevel="2" x14ac:dyDescent="0.2">
      <c r="A235" s="182"/>
      <c r="B235" s="355"/>
      <c r="C235" s="183" t="s">
        <v>187</v>
      </c>
      <c r="D235" s="93">
        <v>0.35294117647058826</v>
      </c>
      <c r="E235" s="69"/>
      <c r="F235" s="69"/>
      <c r="G235" s="70"/>
      <c r="H235" s="70"/>
      <c r="I235" s="93">
        <v>0.35294117647058826</v>
      </c>
      <c r="J235" s="69"/>
      <c r="K235" s="69"/>
      <c r="L235" s="69"/>
      <c r="M235" s="69"/>
    </row>
    <row r="236" spans="1:13" outlineLevel="2" x14ac:dyDescent="0.2">
      <c r="A236" s="182"/>
      <c r="B236" s="355"/>
      <c r="C236" s="183" t="s">
        <v>188</v>
      </c>
      <c r="D236" s="93">
        <v>0.35294117647058826</v>
      </c>
      <c r="E236" s="69"/>
      <c r="F236" s="69"/>
      <c r="G236" s="70"/>
      <c r="H236" s="70"/>
      <c r="I236" s="93">
        <v>0.35294117647058826</v>
      </c>
      <c r="J236" s="69"/>
      <c r="K236" s="69"/>
      <c r="L236" s="69"/>
      <c r="M236" s="69"/>
    </row>
    <row r="237" spans="1:13" outlineLevel="2" x14ac:dyDescent="0.2">
      <c r="A237" s="182"/>
      <c r="B237" s="355"/>
      <c r="C237" s="183" t="s">
        <v>189</v>
      </c>
      <c r="D237" s="95" t="s">
        <v>190</v>
      </c>
      <c r="E237" s="69"/>
      <c r="F237" s="69"/>
      <c r="G237" s="70"/>
      <c r="H237" s="70"/>
      <c r="I237" s="93">
        <v>0.35294117647058826</v>
      </c>
      <c r="J237" s="69"/>
      <c r="K237" s="69"/>
      <c r="L237" s="69"/>
      <c r="M237" s="69"/>
    </row>
    <row r="238" spans="1:13" outlineLevel="2" x14ac:dyDescent="0.2">
      <c r="A238" s="182"/>
      <c r="B238" s="355"/>
      <c r="C238" s="183" t="s">
        <v>191</v>
      </c>
      <c r="D238" s="93">
        <v>0.35294117647058826</v>
      </c>
      <c r="E238" s="69"/>
      <c r="F238" s="69"/>
      <c r="G238" s="70"/>
      <c r="H238" s="70"/>
      <c r="I238" s="93">
        <v>0.35294117647058826</v>
      </c>
      <c r="J238" s="69"/>
      <c r="K238" s="69"/>
      <c r="L238" s="69"/>
      <c r="M238" s="69"/>
    </row>
    <row r="239" spans="1:13" outlineLevel="2" x14ac:dyDescent="0.2">
      <c r="A239" s="182"/>
      <c r="B239" s="355"/>
      <c r="C239" s="183" t="s">
        <v>192</v>
      </c>
      <c r="D239" s="93">
        <v>0.35294117647058826</v>
      </c>
      <c r="E239" s="69"/>
      <c r="F239" s="69"/>
      <c r="G239" s="70"/>
      <c r="H239" s="70"/>
      <c r="I239" s="93">
        <v>0.35294117647058826</v>
      </c>
      <c r="J239" s="69"/>
      <c r="K239" s="69"/>
      <c r="L239" s="69"/>
      <c r="M239" s="69"/>
    </row>
    <row r="240" spans="1:13" outlineLevel="2" x14ac:dyDescent="0.2">
      <c r="A240" s="182"/>
      <c r="B240" s="355"/>
      <c r="C240" s="183" t="s">
        <v>193</v>
      </c>
      <c r="D240" s="93">
        <v>0.35294117647058826</v>
      </c>
      <c r="E240" s="69"/>
      <c r="F240" s="69"/>
      <c r="G240" s="70"/>
      <c r="H240" s="70"/>
      <c r="I240" s="93">
        <v>0.35294117647058826</v>
      </c>
      <c r="J240" s="69"/>
      <c r="K240" s="69"/>
      <c r="L240" s="69"/>
      <c r="M240" s="69"/>
    </row>
    <row r="241" spans="1:13" outlineLevel="2" x14ac:dyDescent="0.2">
      <c r="A241" s="182"/>
      <c r="B241" s="355"/>
      <c r="C241" s="183" t="s">
        <v>194</v>
      </c>
      <c r="D241" s="93">
        <v>0.35294117647058826</v>
      </c>
      <c r="E241" s="69"/>
      <c r="F241" s="69"/>
      <c r="G241" s="70"/>
      <c r="H241" s="70"/>
      <c r="I241" s="93">
        <v>0.35294117647058826</v>
      </c>
      <c r="J241" s="69"/>
      <c r="K241" s="69"/>
      <c r="L241" s="69"/>
      <c r="M241" s="69"/>
    </row>
    <row r="242" spans="1:13" outlineLevel="2" x14ac:dyDescent="0.2">
      <c r="A242" s="182"/>
      <c r="B242" s="355"/>
      <c r="C242" s="183" t="s">
        <v>195</v>
      </c>
      <c r="D242" s="95" t="s">
        <v>190</v>
      </c>
      <c r="E242" s="69"/>
      <c r="F242" s="69"/>
      <c r="G242" s="70"/>
      <c r="H242" s="70"/>
      <c r="I242" s="93">
        <v>0.35294117647058826</v>
      </c>
      <c r="J242" s="69"/>
      <c r="K242" s="69"/>
      <c r="L242" s="69"/>
      <c r="M242" s="69"/>
    </row>
    <row r="243" spans="1:13" outlineLevel="2" x14ac:dyDescent="0.2">
      <c r="A243" s="182"/>
      <c r="B243" s="355"/>
      <c r="C243" s="183" t="s">
        <v>196</v>
      </c>
      <c r="D243" s="93">
        <v>0.35294117647058826</v>
      </c>
      <c r="E243" s="69"/>
      <c r="F243" s="69"/>
      <c r="G243" s="70"/>
      <c r="H243" s="70"/>
      <c r="I243" s="93">
        <v>0.35294117647058826</v>
      </c>
      <c r="J243" s="69"/>
      <c r="K243" s="69"/>
      <c r="L243" s="69"/>
      <c r="M243" s="69"/>
    </row>
    <row r="244" spans="1:13" outlineLevel="2" x14ac:dyDescent="0.2">
      <c r="A244" s="182"/>
      <c r="B244" s="355"/>
      <c r="C244" s="183" t="s">
        <v>197</v>
      </c>
      <c r="D244" s="93">
        <v>0</v>
      </c>
      <c r="E244" s="69"/>
      <c r="F244" s="69"/>
      <c r="G244" s="70"/>
      <c r="H244" s="70"/>
      <c r="I244" s="71" t="s">
        <v>190</v>
      </c>
      <c r="J244" s="69"/>
      <c r="K244" s="69"/>
      <c r="L244" s="69"/>
      <c r="M244" s="69"/>
    </row>
    <row r="245" spans="1:13" outlineLevel="2" x14ac:dyDescent="0.2">
      <c r="A245" s="182"/>
      <c r="B245" s="347" t="s">
        <v>198</v>
      </c>
      <c r="C245" s="183" t="s">
        <v>184</v>
      </c>
      <c r="D245" s="93">
        <v>0</v>
      </c>
      <c r="E245" s="69"/>
      <c r="F245" s="69"/>
      <c r="G245" s="70"/>
      <c r="H245" s="70"/>
      <c r="I245" s="93">
        <v>0</v>
      </c>
      <c r="J245" s="69"/>
      <c r="K245" s="69"/>
      <c r="L245" s="69"/>
      <c r="M245" s="69"/>
    </row>
    <row r="246" spans="1:13" outlineLevel="2" x14ac:dyDescent="0.2">
      <c r="A246" s="182"/>
      <c r="B246" s="348"/>
      <c r="C246" s="183" t="s">
        <v>185</v>
      </c>
      <c r="D246" s="93">
        <v>0</v>
      </c>
      <c r="E246" s="69"/>
      <c r="F246" s="69"/>
      <c r="G246" s="70"/>
      <c r="H246" s="70"/>
      <c r="I246" s="93">
        <v>0</v>
      </c>
      <c r="J246" s="69"/>
      <c r="K246" s="69"/>
      <c r="L246" s="69"/>
      <c r="M246" s="69"/>
    </row>
    <row r="247" spans="1:13" outlineLevel="2" x14ac:dyDescent="0.2">
      <c r="A247" s="182"/>
      <c r="B247" s="348"/>
      <c r="C247" s="183" t="s">
        <v>186</v>
      </c>
      <c r="D247" s="93">
        <v>0.5</v>
      </c>
      <c r="E247" s="69"/>
      <c r="F247" s="69"/>
      <c r="G247" s="70"/>
      <c r="H247" s="70"/>
      <c r="I247" s="93">
        <v>0.5</v>
      </c>
      <c r="J247" s="69"/>
      <c r="K247" s="69"/>
      <c r="L247" s="69"/>
      <c r="M247" s="69"/>
    </row>
    <row r="248" spans="1:13" outlineLevel="2" x14ac:dyDescent="0.2">
      <c r="A248" s="182"/>
      <c r="B248" s="348"/>
      <c r="C248" s="183" t="s">
        <v>187</v>
      </c>
      <c r="D248" s="93">
        <v>0.5</v>
      </c>
      <c r="E248" s="69"/>
      <c r="F248" s="69"/>
      <c r="G248" s="70"/>
      <c r="H248" s="70"/>
      <c r="I248" s="93">
        <v>0.5</v>
      </c>
      <c r="J248" s="69"/>
      <c r="K248" s="69"/>
      <c r="L248" s="69"/>
      <c r="M248" s="69"/>
    </row>
    <row r="249" spans="1:13" outlineLevel="2" x14ac:dyDescent="0.2">
      <c r="A249" s="182"/>
      <c r="B249" s="348"/>
      <c r="C249" s="183" t="s">
        <v>188</v>
      </c>
      <c r="D249" s="93">
        <v>1</v>
      </c>
      <c r="E249" s="69"/>
      <c r="F249" s="69"/>
      <c r="G249" s="70"/>
      <c r="H249" s="70"/>
      <c r="I249" s="93">
        <v>1</v>
      </c>
      <c r="J249" s="69"/>
      <c r="K249" s="69"/>
      <c r="L249" s="69"/>
      <c r="M249" s="69"/>
    </row>
    <row r="250" spans="1:13" outlineLevel="2" x14ac:dyDescent="0.2">
      <c r="A250" s="182"/>
      <c r="B250" s="348"/>
      <c r="C250" s="183" t="s">
        <v>189</v>
      </c>
      <c r="D250" s="71" t="s">
        <v>190</v>
      </c>
      <c r="E250" s="69"/>
      <c r="F250" s="69"/>
      <c r="G250" s="70"/>
      <c r="H250" s="70"/>
      <c r="I250" s="93">
        <v>1</v>
      </c>
      <c r="J250" s="69"/>
      <c r="K250" s="69"/>
      <c r="L250" s="69"/>
      <c r="M250" s="69"/>
    </row>
    <row r="251" spans="1:13" outlineLevel="2" x14ac:dyDescent="0.2">
      <c r="A251" s="182"/>
      <c r="B251" s="348"/>
      <c r="C251" s="183" t="s">
        <v>191</v>
      </c>
      <c r="D251" s="93">
        <v>0.5</v>
      </c>
      <c r="E251" s="69"/>
      <c r="F251" s="69"/>
      <c r="G251" s="70"/>
      <c r="H251" s="70"/>
      <c r="I251" s="93">
        <v>0.5</v>
      </c>
      <c r="J251" s="69"/>
      <c r="K251" s="69"/>
      <c r="L251" s="69"/>
      <c r="M251" s="69"/>
    </row>
    <row r="252" spans="1:13" outlineLevel="2" x14ac:dyDescent="0.2">
      <c r="A252" s="182"/>
      <c r="B252" s="348"/>
      <c r="C252" s="183" t="s">
        <v>192</v>
      </c>
      <c r="D252" s="93">
        <v>0.5</v>
      </c>
      <c r="E252" s="69"/>
      <c r="F252" s="69"/>
      <c r="G252" s="70"/>
      <c r="H252" s="70"/>
      <c r="I252" s="93">
        <v>0.5</v>
      </c>
      <c r="J252" s="69"/>
      <c r="K252" s="69"/>
      <c r="L252" s="69"/>
      <c r="M252" s="69"/>
    </row>
    <row r="253" spans="1:13" outlineLevel="2" x14ac:dyDescent="0.2">
      <c r="A253" s="182"/>
      <c r="B253" s="348"/>
      <c r="C253" s="183" t="s">
        <v>193</v>
      </c>
      <c r="D253" s="93">
        <v>0.5</v>
      </c>
      <c r="E253" s="69"/>
      <c r="F253" s="69"/>
      <c r="G253" s="70"/>
      <c r="H253" s="70"/>
      <c r="I253" s="93">
        <v>0.5</v>
      </c>
      <c r="J253" s="69"/>
      <c r="K253" s="69"/>
      <c r="L253" s="69"/>
      <c r="M253" s="69"/>
    </row>
    <row r="254" spans="1:13" outlineLevel="2" x14ac:dyDescent="0.2">
      <c r="A254" s="182"/>
      <c r="B254" s="348"/>
      <c r="C254" s="183" t="s">
        <v>194</v>
      </c>
      <c r="D254" s="93">
        <v>1</v>
      </c>
      <c r="E254" s="69"/>
      <c r="F254" s="69"/>
      <c r="G254" s="70"/>
      <c r="H254" s="70"/>
      <c r="I254" s="93">
        <v>1</v>
      </c>
      <c r="J254" s="69"/>
      <c r="K254" s="69"/>
      <c r="L254" s="69"/>
      <c r="M254" s="69"/>
    </row>
    <row r="255" spans="1:13" outlineLevel="2" x14ac:dyDescent="0.2">
      <c r="A255" s="182"/>
      <c r="B255" s="348"/>
      <c r="C255" s="183" t="s">
        <v>195</v>
      </c>
      <c r="D255" s="71" t="s">
        <v>190</v>
      </c>
      <c r="E255" s="69"/>
      <c r="F255" s="69"/>
      <c r="G255" s="70"/>
      <c r="H255" s="70"/>
      <c r="I255" s="93">
        <v>1</v>
      </c>
      <c r="J255" s="69"/>
      <c r="K255" s="69"/>
      <c r="L255" s="69"/>
      <c r="M255" s="69"/>
    </row>
    <row r="256" spans="1:13" outlineLevel="2" x14ac:dyDescent="0.2">
      <c r="A256" s="182"/>
      <c r="B256" s="348"/>
      <c r="C256" s="183" t="s">
        <v>196</v>
      </c>
      <c r="D256" s="93">
        <v>0.5</v>
      </c>
      <c r="E256" s="69"/>
      <c r="F256" s="69"/>
      <c r="G256" s="70"/>
      <c r="H256" s="70"/>
      <c r="I256" s="93">
        <v>0.5</v>
      </c>
      <c r="J256" s="69"/>
      <c r="K256" s="69"/>
      <c r="L256" s="69"/>
      <c r="M256" s="69"/>
    </row>
    <row r="257" spans="1:13" outlineLevel="2" x14ac:dyDescent="0.2">
      <c r="A257" s="182"/>
      <c r="B257" s="354"/>
      <c r="C257" s="184" t="s">
        <v>197</v>
      </c>
      <c r="D257" s="96">
        <v>0</v>
      </c>
      <c r="E257" s="72"/>
      <c r="F257" s="72"/>
      <c r="G257" s="73"/>
      <c r="H257" s="73"/>
      <c r="I257" s="96">
        <v>0</v>
      </c>
      <c r="J257" s="72"/>
      <c r="K257" s="72"/>
      <c r="L257" s="72"/>
      <c r="M257" s="72"/>
    </row>
    <row r="258" spans="1:13" ht="14.25" outlineLevel="1" x14ac:dyDescent="0.25">
      <c r="A258" s="182"/>
      <c r="B258" s="74" t="s">
        <v>213</v>
      </c>
      <c r="C258" s="52"/>
      <c r="D258" s="187"/>
      <c r="E258" s="187"/>
      <c r="F258" s="187"/>
      <c r="G258" s="188"/>
      <c r="H258" s="188"/>
      <c r="I258" s="187"/>
      <c r="J258" s="187"/>
      <c r="K258" s="187"/>
      <c r="L258" s="187"/>
      <c r="M258" s="75">
        <v>1354.0290945790075</v>
      </c>
    </row>
    <row r="259" spans="1:13" ht="11.45" customHeight="1" outlineLevel="2" x14ac:dyDescent="0.2">
      <c r="A259" s="182"/>
      <c r="B259" s="348" t="s">
        <v>214</v>
      </c>
      <c r="C259" s="181" t="s">
        <v>178</v>
      </c>
      <c r="D259" s="76">
        <v>0</v>
      </c>
      <c r="E259" s="77">
        <v>0</v>
      </c>
      <c r="F259" s="77">
        <v>0</v>
      </c>
      <c r="G259" s="78">
        <v>0</v>
      </c>
      <c r="H259" s="78">
        <v>0</v>
      </c>
      <c r="I259" s="76">
        <v>0</v>
      </c>
      <c r="J259" s="77">
        <v>0</v>
      </c>
      <c r="K259" s="77">
        <v>0</v>
      </c>
      <c r="L259" s="77">
        <v>0</v>
      </c>
      <c r="M259" s="79">
        <v>0</v>
      </c>
    </row>
    <row r="260" spans="1:13" outlineLevel="2" x14ac:dyDescent="0.2">
      <c r="A260" s="182"/>
      <c r="B260" s="348"/>
      <c r="C260" s="181" t="s">
        <v>179</v>
      </c>
      <c r="D260" s="80">
        <v>0</v>
      </c>
      <c r="E260" s="81">
        <v>0</v>
      </c>
      <c r="F260" s="81">
        <v>0</v>
      </c>
      <c r="G260" s="82">
        <v>0</v>
      </c>
      <c r="H260" s="82">
        <v>0</v>
      </c>
      <c r="I260" s="80">
        <v>0</v>
      </c>
      <c r="J260" s="81">
        <v>0</v>
      </c>
      <c r="K260" s="81">
        <v>0</v>
      </c>
      <c r="L260" s="81">
        <v>0</v>
      </c>
      <c r="M260" s="83">
        <v>0</v>
      </c>
    </row>
    <row r="261" spans="1:13" outlineLevel="2" x14ac:dyDescent="0.2">
      <c r="A261" s="182"/>
      <c r="B261" s="348"/>
      <c r="C261" s="181" t="s">
        <v>180</v>
      </c>
      <c r="D261" s="80">
        <v>0</v>
      </c>
      <c r="E261" s="81">
        <v>0</v>
      </c>
      <c r="F261" s="81">
        <v>0</v>
      </c>
      <c r="G261" s="82">
        <v>0</v>
      </c>
      <c r="H261" s="82">
        <v>0</v>
      </c>
      <c r="I261" s="80">
        <v>0</v>
      </c>
      <c r="J261" s="81">
        <v>0</v>
      </c>
      <c r="K261" s="81">
        <v>0</v>
      </c>
      <c r="L261" s="81">
        <v>0</v>
      </c>
      <c r="M261" s="83">
        <v>0</v>
      </c>
    </row>
    <row r="262" spans="1:13" outlineLevel="2" x14ac:dyDescent="0.2">
      <c r="A262" s="182"/>
      <c r="B262" s="348"/>
      <c r="C262" s="181" t="s">
        <v>181</v>
      </c>
      <c r="D262" s="80">
        <v>0</v>
      </c>
      <c r="E262" s="81">
        <v>0</v>
      </c>
      <c r="F262" s="81">
        <v>0</v>
      </c>
      <c r="G262" s="82">
        <v>0</v>
      </c>
      <c r="H262" s="82">
        <v>0</v>
      </c>
      <c r="I262" s="80">
        <v>0</v>
      </c>
      <c r="J262" s="81">
        <v>0</v>
      </c>
      <c r="K262" s="81">
        <v>0</v>
      </c>
      <c r="L262" s="81">
        <v>0</v>
      </c>
      <c r="M262" s="83">
        <v>0</v>
      </c>
    </row>
    <row r="263" spans="1:13" outlineLevel="2" x14ac:dyDescent="0.2">
      <c r="A263" s="182"/>
      <c r="B263" s="349"/>
      <c r="C263" s="181" t="s">
        <v>182</v>
      </c>
      <c r="D263" s="80">
        <v>0</v>
      </c>
      <c r="E263" s="81">
        <v>0</v>
      </c>
      <c r="F263" s="81">
        <v>0</v>
      </c>
      <c r="G263" s="82">
        <v>0</v>
      </c>
      <c r="H263" s="82">
        <v>0</v>
      </c>
      <c r="I263" s="80">
        <v>0</v>
      </c>
      <c r="J263" s="81">
        <v>0</v>
      </c>
      <c r="K263" s="81">
        <v>0</v>
      </c>
      <c r="L263" s="81">
        <v>0</v>
      </c>
      <c r="M263" s="83">
        <v>0</v>
      </c>
    </row>
    <row r="264" spans="1:13" ht="11.45" customHeight="1" outlineLevel="2" x14ac:dyDescent="0.2">
      <c r="A264" s="182"/>
      <c r="B264" s="347" t="s">
        <v>215</v>
      </c>
      <c r="C264" s="183" t="s">
        <v>184</v>
      </c>
      <c r="D264" s="80">
        <v>0</v>
      </c>
      <c r="E264" s="81">
        <v>0</v>
      </c>
      <c r="F264" s="81">
        <v>0</v>
      </c>
      <c r="G264" s="82">
        <v>0</v>
      </c>
      <c r="H264" s="82">
        <v>0</v>
      </c>
      <c r="I264" s="80">
        <v>0</v>
      </c>
      <c r="J264" s="81">
        <v>0</v>
      </c>
      <c r="K264" s="81">
        <v>0</v>
      </c>
      <c r="L264" s="81">
        <v>0</v>
      </c>
      <c r="M264" s="83">
        <v>0</v>
      </c>
    </row>
    <row r="265" spans="1:13" outlineLevel="2" x14ac:dyDescent="0.2">
      <c r="A265" s="182"/>
      <c r="B265" s="348"/>
      <c r="C265" s="183" t="s">
        <v>185</v>
      </c>
      <c r="D265" s="80">
        <v>0</v>
      </c>
      <c r="E265" s="81">
        <v>0</v>
      </c>
      <c r="F265" s="81">
        <v>0</v>
      </c>
      <c r="G265" s="82">
        <v>0</v>
      </c>
      <c r="H265" s="82">
        <v>0</v>
      </c>
      <c r="I265" s="80">
        <v>0</v>
      </c>
      <c r="J265" s="81">
        <v>0</v>
      </c>
      <c r="K265" s="81">
        <v>0</v>
      </c>
      <c r="L265" s="81">
        <v>0</v>
      </c>
      <c r="M265" s="83">
        <v>0</v>
      </c>
    </row>
    <row r="266" spans="1:13" outlineLevel="2" x14ac:dyDescent="0.2">
      <c r="A266" s="182"/>
      <c r="B266" s="348"/>
      <c r="C266" s="183" t="s">
        <v>186</v>
      </c>
      <c r="D266" s="80">
        <v>3.5294117647058823E-2</v>
      </c>
      <c r="E266" s="81">
        <v>3.5294117647058823E-2</v>
      </c>
      <c r="F266" s="81">
        <v>3.5294117647058823E-2</v>
      </c>
      <c r="G266" s="82">
        <v>3.5294117647058823E-2</v>
      </c>
      <c r="H266" s="82">
        <v>3.5294117647058823E-2</v>
      </c>
      <c r="I266" s="80">
        <v>3.5294117647058823E-2</v>
      </c>
      <c r="J266" s="81">
        <v>3.5294117647058823E-2</v>
      </c>
      <c r="K266" s="81">
        <v>3.5294117647058823E-2</v>
      </c>
      <c r="L266" s="81">
        <v>3.5294117647058823E-2</v>
      </c>
      <c r="M266" s="83">
        <v>3.5294117647058823E-2</v>
      </c>
    </row>
    <row r="267" spans="1:13" outlineLevel="2" x14ac:dyDescent="0.2">
      <c r="A267" s="182"/>
      <c r="B267" s="348"/>
      <c r="C267" s="183" t="s">
        <v>187</v>
      </c>
      <c r="D267" s="80">
        <v>3.5294117647058823E-2</v>
      </c>
      <c r="E267" s="81">
        <v>3.5294117647058823E-2</v>
      </c>
      <c r="F267" s="81">
        <v>3.5294117647058823E-2</v>
      </c>
      <c r="G267" s="82">
        <v>3.5294117647058823E-2</v>
      </c>
      <c r="H267" s="82">
        <v>3.5294117647058823E-2</v>
      </c>
      <c r="I267" s="80">
        <v>2.3529411764705885E-2</v>
      </c>
      <c r="J267" s="81">
        <v>2.3529411764705885E-2</v>
      </c>
      <c r="K267" s="81">
        <v>2.3529411764705885E-2</v>
      </c>
      <c r="L267" s="81">
        <v>2.3529411764705885E-2</v>
      </c>
      <c r="M267" s="83">
        <v>2.3529411764705885E-2</v>
      </c>
    </row>
    <row r="268" spans="1:13" outlineLevel="2" x14ac:dyDescent="0.2">
      <c r="A268" s="182"/>
      <c r="B268" s="348"/>
      <c r="C268" s="183" t="s">
        <v>188</v>
      </c>
      <c r="D268" s="80">
        <v>3.5294117647058823E-2</v>
      </c>
      <c r="E268" s="81">
        <v>3.5294117647058823E-2</v>
      </c>
      <c r="F268" s="81">
        <v>3.5294117647058823E-2</v>
      </c>
      <c r="G268" s="82">
        <v>3.5294117647058823E-2</v>
      </c>
      <c r="H268" s="82">
        <v>3.5294117647058823E-2</v>
      </c>
      <c r="I268" s="80">
        <v>2.3529411764705885E-2</v>
      </c>
      <c r="J268" s="81">
        <v>2.3529411764705885E-2</v>
      </c>
      <c r="K268" s="81">
        <v>2.3529411764705885E-2</v>
      </c>
      <c r="L268" s="81">
        <v>2.3529411764705885E-2</v>
      </c>
      <c r="M268" s="83">
        <v>2.3529411764705885E-2</v>
      </c>
    </row>
    <row r="269" spans="1:13" outlineLevel="2" x14ac:dyDescent="0.2">
      <c r="A269" s="182"/>
      <c r="B269" s="348"/>
      <c r="C269" s="183" t="s">
        <v>189</v>
      </c>
      <c r="D269" s="84" t="s">
        <v>190</v>
      </c>
      <c r="E269" s="85" t="s">
        <v>190</v>
      </c>
      <c r="F269" s="85" t="s">
        <v>190</v>
      </c>
      <c r="G269" s="86" t="s">
        <v>190</v>
      </c>
      <c r="H269" s="86" t="s">
        <v>190</v>
      </c>
      <c r="I269" s="80">
        <v>2.0761245674740487E-2</v>
      </c>
      <c r="J269" s="81">
        <v>2.0761245674740487E-2</v>
      </c>
      <c r="K269" s="81">
        <v>2.0761245674740487E-2</v>
      </c>
      <c r="L269" s="81">
        <v>2.0761245674740487E-2</v>
      </c>
      <c r="M269" s="83">
        <v>2.0761245674740487E-2</v>
      </c>
    </row>
    <row r="270" spans="1:13" outlineLevel="2" x14ac:dyDescent="0.2">
      <c r="A270" s="182"/>
      <c r="B270" s="348"/>
      <c r="C270" s="183" t="s">
        <v>191</v>
      </c>
      <c r="D270" s="80">
        <v>3.5294117647058823E-2</v>
      </c>
      <c r="E270" s="81">
        <v>3.5294117647058823E-2</v>
      </c>
      <c r="F270" s="81">
        <v>3.5294117647058823E-2</v>
      </c>
      <c r="G270" s="82">
        <v>3.5294117647058823E-2</v>
      </c>
      <c r="H270" s="82">
        <v>3.5294117647058823E-2</v>
      </c>
      <c r="I270" s="80">
        <v>3.5294117647058823E-2</v>
      </c>
      <c r="J270" s="81">
        <v>3.5294117647058823E-2</v>
      </c>
      <c r="K270" s="81">
        <v>3.5294117647058823E-2</v>
      </c>
      <c r="L270" s="81">
        <v>3.5294117647058823E-2</v>
      </c>
      <c r="M270" s="83">
        <v>3.5294117647058823E-2</v>
      </c>
    </row>
    <row r="271" spans="1:13" outlineLevel="2" x14ac:dyDescent="0.2">
      <c r="A271" s="182"/>
      <c r="B271" s="348"/>
      <c r="C271" s="183" t="s">
        <v>192</v>
      </c>
      <c r="D271" s="80">
        <v>3.5294117647058823E-2</v>
      </c>
      <c r="E271" s="81">
        <v>3.5294117647058823E-2</v>
      </c>
      <c r="F271" s="81">
        <v>3.5294117647058823E-2</v>
      </c>
      <c r="G271" s="82">
        <v>3.5294117647058823E-2</v>
      </c>
      <c r="H271" s="82">
        <v>3.5294117647058823E-2</v>
      </c>
      <c r="I271" s="80">
        <v>2.0761245674740487E-2</v>
      </c>
      <c r="J271" s="81">
        <v>2.0761245674740487E-2</v>
      </c>
      <c r="K271" s="81">
        <v>2.0761245674740487E-2</v>
      </c>
      <c r="L271" s="81">
        <v>2.0761245674740487E-2</v>
      </c>
      <c r="M271" s="83">
        <v>2.0761245674740487E-2</v>
      </c>
    </row>
    <row r="272" spans="1:13" outlineLevel="2" x14ac:dyDescent="0.2">
      <c r="A272" s="182"/>
      <c r="B272" s="348"/>
      <c r="C272" s="183" t="s">
        <v>193</v>
      </c>
      <c r="D272" s="80">
        <v>3.5294117647058823E-2</v>
      </c>
      <c r="E272" s="81">
        <v>3.5294117647058823E-2</v>
      </c>
      <c r="F272" s="81">
        <v>3.5294117647058823E-2</v>
      </c>
      <c r="G272" s="82">
        <v>3.5294117647058823E-2</v>
      </c>
      <c r="H272" s="82">
        <v>3.5294117647058823E-2</v>
      </c>
      <c r="I272" s="80">
        <v>3.5294117647058823E-2</v>
      </c>
      <c r="J272" s="81">
        <v>3.5294117647058823E-2</v>
      </c>
      <c r="K272" s="81">
        <v>3.5294117647058823E-2</v>
      </c>
      <c r="L272" s="81">
        <v>3.5294117647058823E-2</v>
      </c>
      <c r="M272" s="83">
        <v>3.5294117647058823E-2</v>
      </c>
    </row>
    <row r="273" spans="1:13" outlineLevel="2" x14ac:dyDescent="0.2">
      <c r="A273" s="182"/>
      <c r="B273" s="348"/>
      <c r="C273" s="183" t="s">
        <v>194</v>
      </c>
      <c r="D273" s="80">
        <v>3.5294117647058823E-2</v>
      </c>
      <c r="E273" s="81">
        <v>3.5294117647058823E-2</v>
      </c>
      <c r="F273" s="81">
        <v>3.5294117647058823E-2</v>
      </c>
      <c r="G273" s="82">
        <v>3.5294117647058823E-2</v>
      </c>
      <c r="H273" s="82">
        <v>3.5294117647058823E-2</v>
      </c>
      <c r="I273" s="80">
        <v>2.3529411764705885E-2</v>
      </c>
      <c r="J273" s="81">
        <v>2.3529411764705885E-2</v>
      </c>
      <c r="K273" s="81">
        <v>2.3529411764705885E-2</v>
      </c>
      <c r="L273" s="81">
        <v>2.3529411764705885E-2</v>
      </c>
      <c r="M273" s="83">
        <v>2.3529411764705885E-2</v>
      </c>
    </row>
    <row r="274" spans="1:13" outlineLevel="2" x14ac:dyDescent="0.2">
      <c r="A274" s="182"/>
      <c r="B274" s="348"/>
      <c r="C274" s="183" t="s">
        <v>195</v>
      </c>
      <c r="D274" s="84" t="s">
        <v>190</v>
      </c>
      <c r="E274" s="85" t="s">
        <v>190</v>
      </c>
      <c r="F274" s="85" t="s">
        <v>190</v>
      </c>
      <c r="G274" s="86" t="s">
        <v>190</v>
      </c>
      <c r="H274" s="86" t="s">
        <v>190</v>
      </c>
      <c r="I274" s="80">
        <v>3.5294117647058823E-2</v>
      </c>
      <c r="J274" s="81">
        <v>3.5294117647058823E-2</v>
      </c>
      <c r="K274" s="81">
        <v>3.5294117647058823E-2</v>
      </c>
      <c r="L274" s="81">
        <v>3.5294117647058823E-2</v>
      </c>
      <c r="M274" s="83">
        <v>3.5294117647058823E-2</v>
      </c>
    </row>
    <row r="275" spans="1:13" outlineLevel="2" x14ac:dyDescent="0.2">
      <c r="A275" s="182"/>
      <c r="B275" s="348"/>
      <c r="C275" s="183" t="s">
        <v>196</v>
      </c>
      <c r="D275" s="80">
        <v>3.5294117647058823E-2</v>
      </c>
      <c r="E275" s="81">
        <v>3.5294117647058823E-2</v>
      </c>
      <c r="F275" s="81">
        <v>3.5294117647058823E-2</v>
      </c>
      <c r="G275" s="82">
        <v>3.5294117647058823E-2</v>
      </c>
      <c r="H275" s="82">
        <v>3.5294117647058823E-2</v>
      </c>
      <c r="I275" s="80">
        <v>3.5294117647058823E-2</v>
      </c>
      <c r="J275" s="81">
        <v>3.5294117647058823E-2</v>
      </c>
      <c r="K275" s="81">
        <v>3.5294117647058823E-2</v>
      </c>
      <c r="L275" s="81">
        <v>3.5294117647058823E-2</v>
      </c>
      <c r="M275" s="83">
        <v>3.5294117647058823E-2</v>
      </c>
    </row>
    <row r="276" spans="1:13" outlineLevel="2" x14ac:dyDescent="0.2">
      <c r="A276" s="182"/>
      <c r="B276" s="349"/>
      <c r="C276" s="183" t="s">
        <v>197</v>
      </c>
      <c r="D276" s="80">
        <v>0</v>
      </c>
      <c r="E276" s="81">
        <v>0</v>
      </c>
      <c r="F276" s="81">
        <v>0</v>
      </c>
      <c r="G276" s="82">
        <v>0</v>
      </c>
      <c r="H276" s="82">
        <v>0</v>
      </c>
      <c r="I276" s="84" t="s">
        <v>190</v>
      </c>
      <c r="J276" s="85" t="s">
        <v>190</v>
      </c>
      <c r="K276" s="85" t="s">
        <v>190</v>
      </c>
      <c r="L276" s="85" t="s">
        <v>190</v>
      </c>
      <c r="M276" s="87" t="s">
        <v>190</v>
      </c>
    </row>
    <row r="277" spans="1:13" ht="11.45" customHeight="1" outlineLevel="2" x14ac:dyDescent="0.2">
      <c r="A277" s="182"/>
      <c r="B277" s="347" t="s">
        <v>216</v>
      </c>
      <c r="C277" s="183" t="s">
        <v>184</v>
      </c>
      <c r="D277" s="80">
        <v>0</v>
      </c>
      <c r="E277" s="81">
        <v>0</v>
      </c>
      <c r="F277" s="81">
        <v>0</v>
      </c>
      <c r="G277" s="82">
        <v>0</v>
      </c>
      <c r="H277" s="82">
        <v>0</v>
      </c>
      <c r="I277" s="80">
        <v>0</v>
      </c>
      <c r="J277" s="81">
        <v>0</v>
      </c>
      <c r="K277" s="81">
        <v>0</v>
      </c>
      <c r="L277" s="81">
        <v>0</v>
      </c>
      <c r="M277" s="83">
        <v>0</v>
      </c>
    </row>
    <row r="278" spans="1:13" outlineLevel="2" x14ac:dyDescent="0.2">
      <c r="A278" s="182"/>
      <c r="B278" s="348"/>
      <c r="C278" s="183" t="s">
        <v>185</v>
      </c>
      <c r="D278" s="80">
        <v>0</v>
      </c>
      <c r="E278" s="81">
        <v>0</v>
      </c>
      <c r="F278" s="81">
        <v>0</v>
      </c>
      <c r="G278" s="82">
        <v>0</v>
      </c>
      <c r="H278" s="82">
        <v>0</v>
      </c>
      <c r="I278" s="80">
        <v>0</v>
      </c>
      <c r="J278" s="81">
        <v>0</v>
      </c>
      <c r="K278" s="81">
        <v>0</v>
      </c>
      <c r="L278" s="81">
        <v>0</v>
      </c>
      <c r="M278" s="83">
        <v>0</v>
      </c>
    </row>
    <row r="279" spans="1:13" outlineLevel="2" x14ac:dyDescent="0.2">
      <c r="A279" s="182"/>
      <c r="B279" s="348"/>
      <c r="C279" s="183" t="s">
        <v>186</v>
      </c>
      <c r="D279" s="80">
        <v>8.3333333333333329E-2</v>
      </c>
      <c r="E279" s="81">
        <v>8.3333333333333329E-2</v>
      </c>
      <c r="F279" s="81">
        <v>8.3333333333333329E-2</v>
      </c>
      <c r="G279" s="82">
        <v>8.3333333333333329E-2</v>
      </c>
      <c r="H279" s="82">
        <v>8.3333333333333329E-2</v>
      </c>
      <c r="I279" s="80">
        <v>8.3333333333333329E-2</v>
      </c>
      <c r="J279" s="81">
        <v>8.3333333333333329E-2</v>
      </c>
      <c r="K279" s="81">
        <v>8.3333333333333329E-2</v>
      </c>
      <c r="L279" s="81">
        <v>8.3333333333333329E-2</v>
      </c>
      <c r="M279" s="83">
        <v>8.3333333333333329E-2</v>
      </c>
    </row>
    <row r="280" spans="1:13" outlineLevel="2" x14ac:dyDescent="0.2">
      <c r="A280" s="182"/>
      <c r="B280" s="348"/>
      <c r="C280" s="183" t="s">
        <v>187</v>
      </c>
      <c r="D280" s="80">
        <v>8.3333333333333329E-2</v>
      </c>
      <c r="E280" s="81">
        <v>8.3333333333333329E-2</v>
      </c>
      <c r="F280" s="81">
        <v>8.3333333333333329E-2</v>
      </c>
      <c r="G280" s="82">
        <v>8.3333333333333329E-2</v>
      </c>
      <c r="H280" s="82">
        <v>8.3333333333333329E-2</v>
      </c>
      <c r="I280" s="80">
        <v>0.05</v>
      </c>
      <c r="J280" s="81">
        <v>0.05</v>
      </c>
      <c r="K280" s="81">
        <v>0.05</v>
      </c>
      <c r="L280" s="81">
        <v>0.05</v>
      </c>
      <c r="M280" s="83">
        <v>0.05</v>
      </c>
    </row>
    <row r="281" spans="1:13" outlineLevel="2" x14ac:dyDescent="0.2">
      <c r="A281" s="182"/>
      <c r="B281" s="348"/>
      <c r="C281" s="183" t="s">
        <v>188</v>
      </c>
      <c r="D281" s="80">
        <v>0.16666666666666666</v>
      </c>
      <c r="E281" s="81">
        <v>0.16666666666666666</v>
      </c>
      <c r="F281" s="81">
        <v>0.16666666666666666</v>
      </c>
      <c r="G281" s="82">
        <v>0.16666666666666666</v>
      </c>
      <c r="H281" s="82">
        <v>0.16666666666666666</v>
      </c>
      <c r="I281" s="80">
        <v>0.1</v>
      </c>
      <c r="J281" s="81">
        <v>0.1</v>
      </c>
      <c r="K281" s="81">
        <v>0.1</v>
      </c>
      <c r="L281" s="81">
        <v>0.1</v>
      </c>
      <c r="M281" s="83">
        <v>0.1</v>
      </c>
    </row>
    <row r="282" spans="1:13" outlineLevel="2" x14ac:dyDescent="0.2">
      <c r="A282" s="182"/>
      <c r="B282" s="348"/>
      <c r="C282" s="183" t="s">
        <v>189</v>
      </c>
      <c r="D282" s="84" t="s">
        <v>190</v>
      </c>
      <c r="E282" s="85" t="s">
        <v>190</v>
      </c>
      <c r="F282" s="85" t="s">
        <v>190</v>
      </c>
      <c r="G282" s="86" t="s">
        <v>190</v>
      </c>
      <c r="H282" s="86" t="s">
        <v>190</v>
      </c>
      <c r="I282" s="80">
        <v>8.3333333333333329E-2</v>
      </c>
      <c r="J282" s="81">
        <v>8.3333333333333329E-2</v>
      </c>
      <c r="K282" s="81">
        <v>8.3333333333333329E-2</v>
      </c>
      <c r="L282" s="81">
        <v>8.3333333333333329E-2</v>
      </c>
      <c r="M282" s="83">
        <v>8.3333333333333329E-2</v>
      </c>
    </row>
    <row r="283" spans="1:13" outlineLevel="2" x14ac:dyDescent="0.2">
      <c r="A283" s="182"/>
      <c r="B283" s="348"/>
      <c r="C283" s="183" t="s">
        <v>191</v>
      </c>
      <c r="D283" s="80">
        <v>8.3333333333333329E-2</v>
      </c>
      <c r="E283" s="81">
        <v>8.3333333333333329E-2</v>
      </c>
      <c r="F283" s="81">
        <v>8.3333333333333329E-2</v>
      </c>
      <c r="G283" s="82">
        <v>8.3333333333333329E-2</v>
      </c>
      <c r="H283" s="82">
        <v>8.3333333333333329E-2</v>
      </c>
      <c r="I283" s="80">
        <v>6.25E-2</v>
      </c>
      <c r="J283" s="81">
        <v>6.25E-2</v>
      </c>
      <c r="K283" s="81">
        <v>6.25E-2</v>
      </c>
      <c r="L283" s="81">
        <v>6.25E-2</v>
      </c>
      <c r="M283" s="83">
        <v>6.25E-2</v>
      </c>
    </row>
    <row r="284" spans="1:13" outlineLevel="2" x14ac:dyDescent="0.2">
      <c r="A284" s="182"/>
      <c r="B284" s="348"/>
      <c r="C284" s="183" t="s">
        <v>192</v>
      </c>
      <c r="D284" s="80">
        <v>8.3333333333333329E-2</v>
      </c>
      <c r="E284" s="81">
        <v>8.3333333333333329E-2</v>
      </c>
      <c r="F284" s="81">
        <v>8.3333333333333329E-2</v>
      </c>
      <c r="G284" s="82">
        <v>8.3333333333333329E-2</v>
      </c>
      <c r="H284" s="82">
        <v>8.3333333333333329E-2</v>
      </c>
      <c r="I284" s="80">
        <v>0.05</v>
      </c>
      <c r="J284" s="81">
        <v>0.05</v>
      </c>
      <c r="K284" s="81">
        <v>0.05</v>
      </c>
      <c r="L284" s="81">
        <v>0.05</v>
      </c>
      <c r="M284" s="83">
        <v>0.05</v>
      </c>
    </row>
    <row r="285" spans="1:13" outlineLevel="2" x14ac:dyDescent="0.2">
      <c r="A285" s="182"/>
      <c r="B285" s="348"/>
      <c r="C285" s="183" t="s">
        <v>193</v>
      </c>
      <c r="D285" s="80">
        <v>0.1</v>
      </c>
      <c r="E285" s="81">
        <v>0.1</v>
      </c>
      <c r="F285" s="81">
        <v>0.1</v>
      </c>
      <c r="G285" s="82">
        <v>0.1</v>
      </c>
      <c r="H285" s="82">
        <v>0.1</v>
      </c>
      <c r="I285" s="80">
        <v>0.1</v>
      </c>
      <c r="J285" s="81">
        <v>0.1</v>
      </c>
      <c r="K285" s="81">
        <v>0.1</v>
      </c>
      <c r="L285" s="81">
        <v>0.1</v>
      </c>
      <c r="M285" s="83">
        <v>0.1</v>
      </c>
    </row>
    <row r="286" spans="1:13" outlineLevel="2" x14ac:dyDescent="0.2">
      <c r="A286" s="182"/>
      <c r="B286" s="348"/>
      <c r="C286" s="183" t="s">
        <v>194</v>
      </c>
      <c r="D286" s="80">
        <v>0.16666666666666666</v>
      </c>
      <c r="E286" s="81">
        <v>0.16666666666666666</v>
      </c>
      <c r="F286" s="81">
        <v>0.16666666666666666</v>
      </c>
      <c r="G286" s="82">
        <v>0.16666666666666666</v>
      </c>
      <c r="H286" s="82">
        <v>0.16666666666666666</v>
      </c>
      <c r="I286" s="80">
        <v>0.1</v>
      </c>
      <c r="J286" s="81">
        <v>0.1</v>
      </c>
      <c r="K286" s="81">
        <v>0.1</v>
      </c>
      <c r="L286" s="81">
        <v>0.1</v>
      </c>
      <c r="M286" s="83">
        <v>0.1</v>
      </c>
    </row>
    <row r="287" spans="1:13" outlineLevel="2" x14ac:dyDescent="0.2">
      <c r="A287" s="182"/>
      <c r="B287" s="348"/>
      <c r="C287" s="183" t="s">
        <v>195</v>
      </c>
      <c r="D287" s="84" t="s">
        <v>190</v>
      </c>
      <c r="E287" s="85" t="s">
        <v>190</v>
      </c>
      <c r="F287" s="85" t="s">
        <v>190</v>
      </c>
      <c r="G287" s="86" t="s">
        <v>190</v>
      </c>
      <c r="H287" s="86" t="s">
        <v>190</v>
      </c>
      <c r="I287" s="80">
        <v>0.125</v>
      </c>
      <c r="J287" s="81">
        <v>0.125</v>
      </c>
      <c r="K287" s="81">
        <v>0.125</v>
      </c>
      <c r="L287" s="81">
        <v>0.125</v>
      </c>
      <c r="M287" s="83">
        <v>0.125</v>
      </c>
    </row>
    <row r="288" spans="1:13" outlineLevel="2" x14ac:dyDescent="0.2">
      <c r="A288" s="182"/>
      <c r="B288" s="348"/>
      <c r="C288" s="183" t="s">
        <v>196</v>
      </c>
      <c r="D288" s="80">
        <v>0.1</v>
      </c>
      <c r="E288" s="81">
        <v>0.1</v>
      </c>
      <c r="F288" s="81">
        <v>0.1</v>
      </c>
      <c r="G288" s="82">
        <v>0.1</v>
      </c>
      <c r="H288" s="82">
        <v>0.1</v>
      </c>
      <c r="I288" s="80">
        <v>0.1</v>
      </c>
      <c r="J288" s="81">
        <v>0.1</v>
      </c>
      <c r="K288" s="81">
        <v>0.1</v>
      </c>
      <c r="L288" s="81">
        <v>0.1</v>
      </c>
      <c r="M288" s="83">
        <v>0.1</v>
      </c>
    </row>
    <row r="289" spans="1:13" outlineLevel="2" x14ac:dyDescent="0.2">
      <c r="A289" s="182"/>
      <c r="B289" s="354"/>
      <c r="C289" s="184" t="s">
        <v>197</v>
      </c>
      <c r="D289" s="88">
        <v>0</v>
      </c>
      <c r="E289" s="89">
        <v>0</v>
      </c>
      <c r="F289" s="89">
        <v>0</v>
      </c>
      <c r="G289" s="90">
        <v>0</v>
      </c>
      <c r="H289" s="90">
        <v>0</v>
      </c>
      <c r="I289" s="88">
        <v>0</v>
      </c>
      <c r="J289" s="89">
        <v>0</v>
      </c>
      <c r="K289" s="89">
        <v>0</v>
      </c>
      <c r="L289" s="89">
        <v>0</v>
      </c>
      <c r="M289" s="91">
        <v>0</v>
      </c>
    </row>
    <row r="290" spans="1:13" ht="14.25" outlineLevel="1" x14ac:dyDescent="0.25">
      <c r="A290" s="182"/>
      <c r="B290" s="63" t="s">
        <v>217</v>
      </c>
      <c r="C290" s="64"/>
      <c r="D290" s="190"/>
      <c r="E290" s="190"/>
      <c r="F290" s="190"/>
      <c r="G290" s="191"/>
      <c r="H290" s="191"/>
      <c r="I290" s="190"/>
      <c r="J290" s="190"/>
      <c r="K290" s="190"/>
      <c r="L290" s="190"/>
      <c r="M290" s="190"/>
    </row>
    <row r="291" spans="1:13" outlineLevel="2" x14ac:dyDescent="0.2">
      <c r="A291" s="182"/>
      <c r="B291" s="185" t="s">
        <v>177</v>
      </c>
      <c r="C291" s="181"/>
      <c r="D291" s="92">
        <v>0</v>
      </c>
      <c r="E291" s="192"/>
      <c r="F291" s="192"/>
      <c r="G291" s="193"/>
      <c r="H291" s="193"/>
      <c r="I291" s="92">
        <v>0</v>
      </c>
      <c r="J291" s="192"/>
      <c r="K291" s="192"/>
      <c r="L291" s="192"/>
      <c r="M291" s="192"/>
    </row>
    <row r="292" spans="1:13" ht="12.75" outlineLevel="2" x14ac:dyDescent="0.2">
      <c r="A292" s="182"/>
      <c r="B292" s="355" t="s">
        <v>183</v>
      </c>
      <c r="C292" s="183" t="s">
        <v>218</v>
      </c>
      <c r="D292" s="93">
        <v>8.5</v>
      </c>
      <c r="E292" s="69"/>
      <c r="F292" s="69"/>
      <c r="G292" s="70"/>
      <c r="H292" s="70"/>
      <c r="I292" s="93">
        <v>8.5</v>
      </c>
      <c r="J292" s="69"/>
      <c r="K292" s="69"/>
      <c r="L292" s="69"/>
      <c r="M292" s="69"/>
    </row>
    <row r="293" spans="1:13" ht="11.45" customHeight="1" outlineLevel="2" x14ac:dyDescent="0.2">
      <c r="A293" s="182"/>
      <c r="B293" s="355"/>
      <c r="C293" s="183" t="s">
        <v>184</v>
      </c>
      <c r="D293" s="93">
        <v>0.35294117647058826</v>
      </c>
      <c r="E293" s="69"/>
      <c r="F293" s="69"/>
      <c r="G293" s="70"/>
      <c r="H293" s="70"/>
      <c r="I293" s="93">
        <v>0.35294117647058826</v>
      </c>
      <c r="J293" s="69"/>
      <c r="K293" s="69"/>
      <c r="L293" s="69"/>
      <c r="M293" s="69"/>
    </row>
    <row r="294" spans="1:13" outlineLevel="2" x14ac:dyDescent="0.2">
      <c r="A294" s="182"/>
      <c r="B294" s="355"/>
      <c r="C294" s="183" t="s">
        <v>185</v>
      </c>
      <c r="D294" s="93">
        <v>0.35294117647058826</v>
      </c>
      <c r="E294" s="69"/>
      <c r="F294" s="69"/>
      <c r="G294" s="70"/>
      <c r="H294" s="70"/>
      <c r="I294" s="93">
        <v>0.35294117647058826</v>
      </c>
      <c r="J294" s="69"/>
      <c r="K294" s="69"/>
      <c r="L294" s="69"/>
      <c r="M294" s="69"/>
    </row>
    <row r="295" spans="1:13" outlineLevel="2" x14ac:dyDescent="0.2">
      <c r="A295" s="182"/>
      <c r="B295" s="355"/>
      <c r="C295" s="183" t="s">
        <v>186</v>
      </c>
      <c r="D295" s="93">
        <v>0.35294117647058826</v>
      </c>
      <c r="E295" s="69"/>
      <c r="F295" s="69"/>
      <c r="G295" s="70"/>
      <c r="H295" s="70"/>
      <c r="I295" s="93">
        <v>0.35294117647058826</v>
      </c>
      <c r="J295" s="69"/>
      <c r="K295" s="69"/>
      <c r="L295" s="69"/>
      <c r="M295" s="69"/>
    </row>
    <row r="296" spans="1:13" outlineLevel="2" x14ac:dyDescent="0.2">
      <c r="A296" s="182"/>
      <c r="B296" s="355"/>
      <c r="C296" s="183" t="s">
        <v>187</v>
      </c>
      <c r="D296" s="93">
        <v>0.35294117647058826</v>
      </c>
      <c r="E296" s="69"/>
      <c r="F296" s="69"/>
      <c r="G296" s="70"/>
      <c r="H296" s="70"/>
      <c r="I296" s="93">
        <v>0.35294117647058826</v>
      </c>
      <c r="J296" s="69"/>
      <c r="K296" s="69"/>
      <c r="L296" s="69"/>
      <c r="M296" s="69"/>
    </row>
    <row r="297" spans="1:13" outlineLevel="2" x14ac:dyDescent="0.2">
      <c r="A297" s="182"/>
      <c r="B297" s="355"/>
      <c r="C297" s="183" t="s">
        <v>188</v>
      </c>
      <c r="D297" s="93">
        <v>0</v>
      </c>
      <c r="E297" s="69"/>
      <c r="F297" s="69"/>
      <c r="G297" s="70"/>
      <c r="H297" s="70"/>
      <c r="I297" s="93">
        <v>0</v>
      </c>
      <c r="J297" s="69"/>
      <c r="K297" s="69"/>
      <c r="L297" s="69"/>
      <c r="M297" s="69"/>
    </row>
    <row r="298" spans="1:13" outlineLevel="2" x14ac:dyDescent="0.2">
      <c r="A298" s="182"/>
      <c r="B298" s="355"/>
      <c r="C298" s="183" t="s">
        <v>189</v>
      </c>
      <c r="D298" s="95" t="s">
        <v>190</v>
      </c>
      <c r="E298" s="69"/>
      <c r="F298" s="69"/>
      <c r="G298" s="70"/>
      <c r="H298" s="70"/>
      <c r="I298" s="93">
        <v>0</v>
      </c>
      <c r="J298" s="69"/>
      <c r="K298" s="69"/>
      <c r="L298" s="69"/>
      <c r="M298" s="69"/>
    </row>
    <row r="299" spans="1:13" outlineLevel="2" x14ac:dyDescent="0.2">
      <c r="A299" s="182"/>
      <c r="B299" s="355"/>
      <c r="C299" s="183" t="s">
        <v>191</v>
      </c>
      <c r="D299" s="93">
        <v>0.35294117647058826</v>
      </c>
      <c r="E299" s="69"/>
      <c r="F299" s="69"/>
      <c r="G299" s="70"/>
      <c r="H299" s="70"/>
      <c r="I299" s="93">
        <v>0.35294117647058826</v>
      </c>
      <c r="J299" s="69"/>
      <c r="K299" s="69"/>
      <c r="L299" s="69"/>
      <c r="M299" s="69"/>
    </row>
    <row r="300" spans="1:13" outlineLevel="2" x14ac:dyDescent="0.2">
      <c r="A300" s="182"/>
      <c r="B300" s="355"/>
      <c r="C300" s="183" t="s">
        <v>192</v>
      </c>
      <c r="D300" s="93">
        <v>0.35294117647058826</v>
      </c>
      <c r="E300" s="69"/>
      <c r="F300" s="69"/>
      <c r="G300" s="70"/>
      <c r="H300" s="70"/>
      <c r="I300" s="93">
        <v>0.35294117647058826</v>
      </c>
      <c r="J300" s="69"/>
      <c r="K300" s="69"/>
      <c r="L300" s="69"/>
      <c r="M300" s="69"/>
    </row>
    <row r="301" spans="1:13" outlineLevel="2" x14ac:dyDescent="0.2">
      <c r="A301" s="182"/>
      <c r="B301" s="355"/>
      <c r="C301" s="183" t="s">
        <v>193</v>
      </c>
      <c r="D301" s="93">
        <v>0.35294117647058826</v>
      </c>
      <c r="E301" s="69"/>
      <c r="F301" s="69"/>
      <c r="G301" s="70"/>
      <c r="H301" s="70"/>
      <c r="I301" s="93">
        <v>0.35294117647058826</v>
      </c>
      <c r="J301" s="69"/>
      <c r="K301" s="69"/>
      <c r="L301" s="69"/>
      <c r="M301" s="69"/>
    </row>
    <row r="302" spans="1:13" outlineLevel="2" x14ac:dyDescent="0.2">
      <c r="A302" s="182"/>
      <c r="B302" s="355"/>
      <c r="C302" s="183" t="s">
        <v>194</v>
      </c>
      <c r="D302" s="93">
        <v>0.35294117647058826</v>
      </c>
      <c r="E302" s="69"/>
      <c r="F302" s="69"/>
      <c r="G302" s="70"/>
      <c r="H302" s="70"/>
      <c r="I302" s="93">
        <v>0.35294117647058826</v>
      </c>
      <c r="J302" s="69"/>
      <c r="K302" s="69"/>
      <c r="L302" s="69"/>
      <c r="M302" s="69"/>
    </row>
    <row r="303" spans="1:13" outlineLevel="2" x14ac:dyDescent="0.2">
      <c r="A303" s="182"/>
      <c r="B303" s="355"/>
      <c r="C303" s="183" t="s">
        <v>195</v>
      </c>
      <c r="D303" s="95" t="s">
        <v>190</v>
      </c>
      <c r="E303" s="69"/>
      <c r="F303" s="69"/>
      <c r="G303" s="70"/>
      <c r="H303" s="70"/>
      <c r="I303" s="93">
        <v>0.35294117647058826</v>
      </c>
      <c r="J303" s="69"/>
      <c r="K303" s="69"/>
      <c r="L303" s="69"/>
      <c r="M303" s="69"/>
    </row>
    <row r="304" spans="1:13" outlineLevel="2" x14ac:dyDescent="0.2">
      <c r="A304" s="182"/>
      <c r="B304" s="355"/>
      <c r="C304" s="183" t="s">
        <v>196</v>
      </c>
      <c r="D304" s="93">
        <v>0.35294117647058826</v>
      </c>
      <c r="E304" s="69"/>
      <c r="F304" s="69"/>
      <c r="G304" s="70"/>
      <c r="H304" s="70"/>
      <c r="I304" s="93">
        <v>0.35294117647058826</v>
      </c>
      <c r="J304" s="69"/>
      <c r="K304" s="69"/>
      <c r="L304" s="69"/>
      <c r="M304" s="69"/>
    </row>
    <row r="305" spans="1:13" outlineLevel="2" x14ac:dyDescent="0.2">
      <c r="A305" s="182"/>
      <c r="B305" s="355"/>
      <c r="C305" s="183" t="s">
        <v>197</v>
      </c>
      <c r="D305" s="93">
        <v>0</v>
      </c>
      <c r="E305" s="69"/>
      <c r="F305" s="69"/>
      <c r="G305" s="70"/>
      <c r="H305" s="70"/>
      <c r="I305" s="71" t="s">
        <v>190</v>
      </c>
      <c r="J305" s="69"/>
      <c r="K305" s="69"/>
      <c r="L305" s="69"/>
      <c r="M305" s="69"/>
    </row>
    <row r="306" spans="1:13" outlineLevel="2" x14ac:dyDescent="0.2">
      <c r="A306" s="182"/>
      <c r="B306" s="347" t="s">
        <v>198</v>
      </c>
      <c r="C306" s="183" t="s">
        <v>184</v>
      </c>
      <c r="D306" s="93">
        <v>1</v>
      </c>
      <c r="E306" s="69"/>
      <c r="F306" s="69"/>
      <c r="G306" s="70"/>
      <c r="H306" s="70"/>
      <c r="I306" s="93">
        <v>1</v>
      </c>
      <c r="J306" s="69"/>
      <c r="K306" s="69"/>
      <c r="L306" s="69"/>
      <c r="M306" s="69"/>
    </row>
    <row r="307" spans="1:13" outlineLevel="2" x14ac:dyDescent="0.2">
      <c r="A307" s="182"/>
      <c r="B307" s="348"/>
      <c r="C307" s="183" t="s">
        <v>185</v>
      </c>
      <c r="D307" s="93">
        <v>1</v>
      </c>
      <c r="E307" s="69"/>
      <c r="F307" s="69"/>
      <c r="G307" s="70"/>
      <c r="H307" s="70"/>
      <c r="I307" s="93">
        <v>1</v>
      </c>
      <c r="J307" s="69"/>
      <c r="K307" s="69"/>
      <c r="L307" s="69"/>
      <c r="M307" s="69"/>
    </row>
    <row r="308" spans="1:13" outlineLevel="2" x14ac:dyDescent="0.2">
      <c r="A308" s="182"/>
      <c r="B308" s="348"/>
      <c r="C308" s="183" t="s">
        <v>186</v>
      </c>
      <c r="D308" s="93">
        <v>1</v>
      </c>
      <c r="E308" s="69"/>
      <c r="F308" s="69"/>
      <c r="G308" s="70"/>
      <c r="H308" s="70"/>
      <c r="I308" s="93">
        <v>1</v>
      </c>
      <c r="J308" s="69"/>
      <c r="K308" s="69"/>
      <c r="L308" s="69"/>
      <c r="M308" s="69"/>
    </row>
    <row r="309" spans="1:13" outlineLevel="2" x14ac:dyDescent="0.2">
      <c r="A309" s="182"/>
      <c r="B309" s="348"/>
      <c r="C309" s="183" t="s">
        <v>187</v>
      </c>
      <c r="D309" s="93">
        <v>1</v>
      </c>
      <c r="E309" s="69"/>
      <c r="F309" s="69"/>
      <c r="G309" s="70"/>
      <c r="H309" s="70"/>
      <c r="I309" s="93">
        <v>1</v>
      </c>
      <c r="J309" s="69"/>
      <c r="K309" s="69"/>
      <c r="L309" s="69"/>
      <c r="M309" s="69"/>
    </row>
    <row r="310" spans="1:13" outlineLevel="2" x14ac:dyDescent="0.2">
      <c r="A310" s="182"/>
      <c r="B310" s="348"/>
      <c r="C310" s="183" t="s">
        <v>188</v>
      </c>
      <c r="D310" s="93">
        <v>0</v>
      </c>
      <c r="E310" s="69"/>
      <c r="F310" s="69"/>
      <c r="G310" s="70"/>
      <c r="H310" s="70"/>
      <c r="I310" s="93">
        <v>0</v>
      </c>
      <c r="J310" s="69"/>
      <c r="K310" s="69"/>
      <c r="L310" s="69"/>
      <c r="M310" s="69"/>
    </row>
    <row r="311" spans="1:13" outlineLevel="2" x14ac:dyDescent="0.2">
      <c r="A311" s="182"/>
      <c r="B311" s="348"/>
      <c r="C311" s="183" t="s">
        <v>189</v>
      </c>
      <c r="D311" s="71" t="s">
        <v>190</v>
      </c>
      <c r="E311" s="69"/>
      <c r="F311" s="69"/>
      <c r="G311" s="70"/>
      <c r="H311" s="70"/>
      <c r="I311" s="93">
        <v>0</v>
      </c>
      <c r="J311" s="69"/>
      <c r="K311" s="69"/>
      <c r="L311" s="69"/>
      <c r="M311" s="69"/>
    </row>
    <row r="312" spans="1:13" outlineLevel="2" x14ac:dyDescent="0.2">
      <c r="A312" s="182"/>
      <c r="B312" s="348"/>
      <c r="C312" s="183" t="s">
        <v>191</v>
      </c>
      <c r="D312" s="93">
        <v>0.5</v>
      </c>
      <c r="E312" s="69"/>
      <c r="F312" s="69"/>
      <c r="G312" s="70"/>
      <c r="H312" s="70"/>
      <c r="I312" s="93">
        <v>0.5</v>
      </c>
      <c r="J312" s="69"/>
      <c r="K312" s="69"/>
      <c r="L312" s="69"/>
      <c r="M312" s="69"/>
    </row>
    <row r="313" spans="1:13" outlineLevel="2" x14ac:dyDescent="0.2">
      <c r="A313" s="182"/>
      <c r="B313" s="348"/>
      <c r="C313" s="183" t="s">
        <v>192</v>
      </c>
      <c r="D313" s="97">
        <v>1</v>
      </c>
      <c r="E313" s="69"/>
      <c r="F313" s="69"/>
      <c r="G313" s="70"/>
      <c r="H313" s="70"/>
      <c r="I313" s="97">
        <v>1</v>
      </c>
      <c r="J313" s="69"/>
      <c r="K313" s="69"/>
      <c r="L313" s="69"/>
      <c r="M313" s="69"/>
    </row>
    <row r="314" spans="1:13" outlineLevel="2" x14ac:dyDescent="0.2">
      <c r="A314" s="182"/>
      <c r="B314" s="348"/>
      <c r="C314" s="183" t="s">
        <v>193</v>
      </c>
      <c r="D314" s="97">
        <v>1</v>
      </c>
      <c r="E314" s="69"/>
      <c r="F314" s="69"/>
      <c r="G314" s="70"/>
      <c r="H314" s="70"/>
      <c r="I314" s="97">
        <v>1</v>
      </c>
      <c r="J314" s="69"/>
      <c r="K314" s="69"/>
      <c r="L314" s="69"/>
      <c r="M314" s="69"/>
    </row>
    <row r="315" spans="1:13" outlineLevel="2" x14ac:dyDescent="0.2">
      <c r="A315" s="182"/>
      <c r="B315" s="348"/>
      <c r="C315" s="183" t="s">
        <v>194</v>
      </c>
      <c r="D315" s="93">
        <v>1</v>
      </c>
      <c r="E315" s="69"/>
      <c r="F315" s="69"/>
      <c r="G315" s="70"/>
      <c r="H315" s="70"/>
      <c r="I315" s="93">
        <v>1</v>
      </c>
      <c r="J315" s="69"/>
      <c r="K315" s="69"/>
      <c r="L315" s="69"/>
      <c r="M315" s="69"/>
    </row>
    <row r="316" spans="1:13" outlineLevel="2" x14ac:dyDescent="0.2">
      <c r="A316" s="182"/>
      <c r="B316" s="348"/>
      <c r="C316" s="183" t="s">
        <v>195</v>
      </c>
      <c r="D316" s="71" t="s">
        <v>190</v>
      </c>
      <c r="E316" s="69"/>
      <c r="F316" s="69"/>
      <c r="G316" s="70"/>
      <c r="H316" s="70"/>
      <c r="I316" s="93">
        <v>1</v>
      </c>
      <c r="J316" s="69"/>
      <c r="K316" s="69"/>
      <c r="L316" s="69"/>
      <c r="M316" s="69"/>
    </row>
    <row r="317" spans="1:13" outlineLevel="2" x14ac:dyDescent="0.2">
      <c r="A317" s="182"/>
      <c r="B317" s="348"/>
      <c r="C317" s="183" t="s">
        <v>196</v>
      </c>
      <c r="D317" s="97">
        <v>1</v>
      </c>
      <c r="E317" s="69"/>
      <c r="F317" s="69"/>
      <c r="G317" s="70"/>
      <c r="H317" s="70"/>
      <c r="I317" s="97">
        <v>1</v>
      </c>
      <c r="J317" s="69"/>
      <c r="K317" s="69"/>
      <c r="L317" s="69"/>
      <c r="M317" s="69"/>
    </row>
    <row r="318" spans="1:13" outlineLevel="2" x14ac:dyDescent="0.2">
      <c r="A318" s="182"/>
      <c r="B318" s="354"/>
      <c r="C318" s="184" t="s">
        <v>197</v>
      </c>
      <c r="D318" s="96">
        <v>0</v>
      </c>
      <c r="E318" s="72"/>
      <c r="F318" s="72"/>
      <c r="G318" s="73"/>
      <c r="H318" s="73"/>
      <c r="I318" s="96">
        <v>0</v>
      </c>
      <c r="J318" s="72"/>
      <c r="K318" s="72"/>
      <c r="L318" s="72"/>
      <c r="M318" s="72"/>
    </row>
    <row r="319" spans="1:13" ht="14.25" outlineLevel="1" x14ac:dyDescent="0.25">
      <c r="A319" s="182"/>
      <c r="B319" s="74" t="s">
        <v>219</v>
      </c>
      <c r="C319" s="52"/>
      <c r="D319" s="187"/>
      <c r="E319" s="187"/>
      <c r="F319" s="187"/>
      <c r="G319" s="188"/>
      <c r="H319" s="188"/>
      <c r="I319" s="187"/>
      <c r="J319" s="187"/>
      <c r="K319" s="187"/>
      <c r="L319" s="187"/>
      <c r="M319" s="75">
        <v>401.69576124567487</v>
      </c>
    </row>
    <row r="320" spans="1:13" ht="11.45" customHeight="1" outlineLevel="2" x14ac:dyDescent="0.2">
      <c r="A320" s="182"/>
      <c r="B320" s="348" t="s">
        <v>214</v>
      </c>
      <c r="C320" s="181" t="s">
        <v>178</v>
      </c>
      <c r="D320" s="76">
        <v>0</v>
      </c>
      <c r="E320" s="77">
        <v>0</v>
      </c>
      <c r="F320" s="77">
        <v>0</v>
      </c>
      <c r="G320" s="78">
        <v>0</v>
      </c>
      <c r="H320" s="78">
        <v>0</v>
      </c>
      <c r="I320" s="76">
        <v>0</v>
      </c>
      <c r="J320" s="77">
        <v>0</v>
      </c>
      <c r="K320" s="77">
        <v>0</v>
      </c>
      <c r="L320" s="77">
        <v>0</v>
      </c>
      <c r="M320" s="79">
        <v>0</v>
      </c>
    </row>
    <row r="321" spans="1:13" outlineLevel="2" x14ac:dyDescent="0.2">
      <c r="A321" s="182"/>
      <c r="B321" s="348"/>
      <c r="C321" s="181" t="s">
        <v>179</v>
      </c>
      <c r="D321" s="80">
        <v>0</v>
      </c>
      <c r="E321" s="81">
        <v>0</v>
      </c>
      <c r="F321" s="81">
        <v>0</v>
      </c>
      <c r="G321" s="82">
        <v>0</v>
      </c>
      <c r="H321" s="82">
        <v>0</v>
      </c>
      <c r="I321" s="80">
        <v>0</v>
      </c>
      <c r="J321" s="81">
        <v>0</v>
      </c>
      <c r="K321" s="81">
        <v>0</v>
      </c>
      <c r="L321" s="81">
        <v>0</v>
      </c>
      <c r="M321" s="83">
        <v>0</v>
      </c>
    </row>
    <row r="322" spans="1:13" outlineLevel="2" x14ac:dyDescent="0.2">
      <c r="A322" s="182"/>
      <c r="B322" s="348"/>
      <c r="C322" s="181" t="s">
        <v>180</v>
      </c>
      <c r="D322" s="80">
        <v>0</v>
      </c>
      <c r="E322" s="81">
        <v>0</v>
      </c>
      <c r="F322" s="81">
        <v>0</v>
      </c>
      <c r="G322" s="82">
        <v>0</v>
      </c>
      <c r="H322" s="82">
        <v>0</v>
      </c>
      <c r="I322" s="80">
        <v>0</v>
      </c>
      <c r="J322" s="81">
        <v>0</v>
      </c>
      <c r="K322" s="81">
        <v>0</v>
      </c>
      <c r="L322" s="81">
        <v>0</v>
      </c>
      <c r="M322" s="83">
        <v>0</v>
      </c>
    </row>
    <row r="323" spans="1:13" outlineLevel="2" x14ac:dyDescent="0.2">
      <c r="A323" s="182"/>
      <c r="B323" s="348"/>
      <c r="C323" s="181" t="s">
        <v>181</v>
      </c>
      <c r="D323" s="80">
        <v>0</v>
      </c>
      <c r="E323" s="81">
        <v>0</v>
      </c>
      <c r="F323" s="81">
        <v>0</v>
      </c>
      <c r="G323" s="82">
        <v>0</v>
      </c>
      <c r="H323" s="82">
        <v>0</v>
      </c>
      <c r="I323" s="80">
        <v>0</v>
      </c>
      <c r="J323" s="81">
        <v>0</v>
      </c>
      <c r="K323" s="81">
        <v>0</v>
      </c>
      <c r="L323" s="81">
        <v>0</v>
      </c>
      <c r="M323" s="83">
        <v>0</v>
      </c>
    </row>
    <row r="324" spans="1:13" outlineLevel="2" x14ac:dyDescent="0.2">
      <c r="A324" s="182"/>
      <c r="B324" s="349"/>
      <c r="C324" s="181" t="s">
        <v>182</v>
      </c>
      <c r="D324" s="80">
        <v>0</v>
      </c>
      <c r="E324" s="81">
        <v>0</v>
      </c>
      <c r="F324" s="81">
        <v>0</v>
      </c>
      <c r="G324" s="82">
        <v>0</v>
      </c>
      <c r="H324" s="82">
        <v>0</v>
      </c>
      <c r="I324" s="80">
        <v>0</v>
      </c>
      <c r="J324" s="81">
        <v>0</v>
      </c>
      <c r="K324" s="81">
        <v>0</v>
      </c>
      <c r="L324" s="81">
        <v>0</v>
      </c>
      <c r="M324" s="83">
        <v>0</v>
      </c>
    </row>
    <row r="325" spans="1:13" ht="11.45" customHeight="1" outlineLevel="2" x14ac:dyDescent="0.2">
      <c r="A325" s="182"/>
      <c r="B325" s="347" t="s">
        <v>215</v>
      </c>
      <c r="C325" s="183" t="s">
        <v>184</v>
      </c>
      <c r="D325" s="80">
        <v>3.5294117647058823E-2</v>
      </c>
      <c r="E325" s="81">
        <v>3.5294117647058823E-2</v>
      </c>
      <c r="F325" s="81">
        <v>3.5294117647058823E-2</v>
      </c>
      <c r="G325" s="82">
        <v>3.5294117647058823E-2</v>
      </c>
      <c r="H325" s="82">
        <v>3.5294117647058823E-2</v>
      </c>
      <c r="I325" s="80">
        <v>3.5294117647058823E-2</v>
      </c>
      <c r="J325" s="81">
        <v>3.5294117647058823E-2</v>
      </c>
      <c r="K325" s="81">
        <v>3.5294117647058823E-2</v>
      </c>
      <c r="L325" s="81">
        <v>3.5294117647058823E-2</v>
      </c>
      <c r="M325" s="83">
        <v>3.5294117647058823E-2</v>
      </c>
    </row>
    <row r="326" spans="1:13" outlineLevel="2" x14ac:dyDescent="0.2">
      <c r="A326" s="182"/>
      <c r="B326" s="348"/>
      <c r="C326" s="183" t="s">
        <v>185</v>
      </c>
      <c r="D326" s="80">
        <v>3.5294117647058823E-2</v>
      </c>
      <c r="E326" s="81">
        <v>3.5294117647058823E-2</v>
      </c>
      <c r="F326" s="81">
        <v>3.5294117647058823E-2</v>
      </c>
      <c r="G326" s="82">
        <v>3.5294117647058823E-2</v>
      </c>
      <c r="H326" s="82">
        <v>3.5294117647058823E-2</v>
      </c>
      <c r="I326" s="80">
        <v>2.3529411764705885E-2</v>
      </c>
      <c r="J326" s="81">
        <v>2.3529411764705885E-2</v>
      </c>
      <c r="K326" s="81">
        <v>2.3529411764705885E-2</v>
      </c>
      <c r="L326" s="81">
        <v>2.3529411764705885E-2</v>
      </c>
      <c r="M326" s="83">
        <v>2.3529411764705885E-2</v>
      </c>
    </row>
    <row r="327" spans="1:13" outlineLevel="2" x14ac:dyDescent="0.2">
      <c r="A327" s="182"/>
      <c r="B327" s="348"/>
      <c r="C327" s="183" t="s">
        <v>186</v>
      </c>
      <c r="D327" s="80">
        <v>3.5294117647058823E-2</v>
      </c>
      <c r="E327" s="81">
        <v>3.5294117647058823E-2</v>
      </c>
      <c r="F327" s="81">
        <v>3.5294117647058823E-2</v>
      </c>
      <c r="G327" s="82">
        <v>3.5294117647058823E-2</v>
      </c>
      <c r="H327" s="82">
        <v>3.5294117647058823E-2</v>
      </c>
      <c r="I327" s="80">
        <v>3.5294117647058823E-2</v>
      </c>
      <c r="J327" s="81">
        <v>3.5294117647058823E-2</v>
      </c>
      <c r="K327" s="81">
        <v>3.5294117647058823E-2</v>
      </c>
      <c r="L327" s="81">
        <v>3.5294117647058823E-2</v>
      </c>
      <c r="M327" s="83">
        <v>3.5294117647058823E-2</v>
      </c>
    </row>
    <row r="328" spans="1:13" outlineLevel="2" x14ac:dyDescent="0.2">
      <c r="A328" s="182"/>
      <c r="B328" s="348"/>
      <c r="C328" s="183" t="s">
        <v>187</v>
      </c>
      <c r="D328" s="80">
        <v>3.5294117647058823E-2</v>
      </c>
      <c r="E328" s="81">
        <v>3.5294117647058823E-2</v>
      </c>
      <c r="F328" s="81">
        <v>3.5294117647058823E-2</v>
      </c>
      <c r="G328" s="82">
        <v>3.5294117647058823E-2</v>
      </c>
      <c r="H328" s="82">
        <v>3.5294117647058823E-2</v>
      </c>
      <c r="I328" s="80">
        <v>2.3529411764705885E-2</v>
      </c>
      <c r="J328" s="81">
        <v>2.3529411764705885E-2</v>
      </c>
      <c r="K328" s="81">
        <v>2.3529411764705885E-2</v>
      </c>
      <c r="L328" s="81">
        <v>2.3529411764705885E-2</v>
      </c>
      <c r="M328" s="83">
        <v>2.3529411764705885E-2</v>
      </c>
    </row>
    <row r="329" spans="1:13" outlineLevel="2" x14ac:dyDescent="0.2">
      <c r="A329" s="182"/>
      <c r="B329" s="348"/>
      <c r="C329" s="183" t="s">
        <v>188</v>
      </c>
      <c r="D329" s="80">
        <v>0</v>
      </c>
      <c r="E329" s="81">
        <v>0</v>
      </c>
      <c r="F329" s="81">
        <v>0</v>
      </c>
      <c r="G329" s="82">
        <v>0</v>
      </c>
      <c r="H329" s="82">
        <v>0</v>
      </c>
      <c r="I329" s="80">
        <v>0</v>
      </c>
      <c r="J329" s="81">
        <v>0</v>
      </c>
      <c r="K329" s="81">
        <v>0</v>
      </c>
      <c r="L329" s="81">
        <v>0</v>
      </c>
      <c r="M329" s="83">
        <v>0</v>
      </c>
    </row>
    <row r="330" spans="1:13" outlineLevel="2" x14ac:dyDescent="0.2">
      <c r="A330" s="182"/>
      <c r="B330" s="348"/>
      <c r="C330" s="183" t="s">
        <v>189</v>
      </c>
      <c r="D330" s="84" t="s">
        <v>190</v>
      </c>
      <c r="E330" s="85" t="s">
        <v>190</v>
      </c>
      <c r="F330" s="85" t="s">
        <v>190</v>
      </c>
      <c r="G330" s="86" t="s">
        <v>190</v>
      </c>
      <c r="H330" s="86" t="s">
        <v>190</v>
      </c>
      <c r="I330" s="80">
        <v>0</v>
      </c>
      <c r="J330" s="81">
        <v>0</v>
      </c>
      <c r="K330" s="81">
        <v>0</v>
      </c>
      <c r="L330" s="81">
        <v>0</v>
      </c>
      <c r="M330" s="83">
        <v>0</v>
      </c>
    </row>
    <row r="331" spans="1:13" outlineLevel="2" x14ac:dyDescent="0.2">
      <c r="A331" s="182"/>
      <c r="B331" s="348"/>
      <c r="C331" s="183" t="s">
        <v>191</v>
      </c>
      <c r="D331" s="80">
        <v>3.5294117647058823E-2</v>
      </c>
      <c r="E331" s="81">
        <v>3.5294117647058823E-2</v>
      </c>
      <c r="F331" s="81">
        <v>3.5294117647058823E-2</v>
      </c>
      <c r="G331" s="82">
        <v>3.5294117647058823E-2</v>
      </c>
      <c r="H331" s="82">
        <v>3.5294117647058823E-2</v>
      </c>
      <c r="I331" s="80">
        <v>3.5294117647058823E-2</v>
      </c>
      <c r="J331" s="81">
        <v>3.5294117647058823E-2</v>
      </c>
      <c r="K331" s="81">
        <v>3.5294117647058823E-2</v>
      </c>
      <c r="L331" s="81">
        <v>3.5294117647058823E-2</v>
      </c>
      <c r="M331" s="83">
        <v>3.5294117647058823E-2</v>
      </c>
    </row>
    <row r="332" spans="1:13" outlineLevel="2" x14ac:dyDescent="0.2">
      <c r="A332" s="182"/>
      <c r="B332" s="348"/>
      <c r="C332" s="183" t="s">
        <v>192</v>
      </c>
      <c r="D332" s="80">
        <v>3.5294117647058823E-2</v>
      </c>
      <c r="E332" s="81">
        <v>3.5294117647058823E-2</v>
      </c>
      <c r="F332" s="81">
        <v>3.5294117647058823E-2</v>
      </c>
      <c r="G332" s="82">
        <v>3.5294117647058823E-2</v>
      </c>
      <c r="H332" s="82">
        <v>3.5294117647058823E-2</v>
      </c>
      <c r="I332" s="80">
        <v>2.0761245674740487E-2</v>
      </c>
      <c r="J332" s="81">
        <v>2.0761245674740487E-2</v>
      </c>
      <c r="K332" s="81">
        <v>2.0761245674740487E-2</v>
      </c>
      <c r="L332" s="81">
        <v>2.0761245674740487E-2</v>
      </c>
      <c r="M332" s="83">
        <v>2.0761245674740487E-2</v>
      </c>
    </row>
    <row r="333" spans="1:13" outlineLevel="2" x14ac:dyDescent="0.2">
      <c r="A333" s="182"/>
      <c r="B333" s="348"/>
      <c r="C333" s="183" t="s">
        <v>193</v>
      </c>
      <c r="D333" s="80">
        <v>3.5294117647058823E-2</v>
      </c>
      <c r="E333" s="81">
        <v>3.5294117647058823E-2</v>
      </c>
      <c r="F333" s="81">
        <v>3.5294117647058823E-2</v>
      </c>
      <c r="G333" s="82">
        <v>3.5294117647058823E-2</v>
      </c>
      <c r="H333" s="82">
        <v>3.5294117647058823E-2</v>
      </c>
      <c r="I333" s="80">
        <v>3.5294117647058823E-2</v>
      </c>
      <c r="J333" s="81">
        <v>3.5294117647058823E-2</v>
      </c>
      <c r="K333" s="81">
        <v>3.5294117647058823E-2</v>
      </c>
      <c r="L333" s="81">
        <v>3.5294117647058823E-2</v>
      </c>
      <c r="M333" s="83">
        <v>3.5294117647058823E-2</v>
      </c>
    </row>
    <row r="334" spans="1:13" outlineLevel="2" x14ac:dyDescent="0.2">
      <c r="A334" s="182"/>
      <c r="B334" s="348"/>
      <c r="C334" s="183" t="s">
        <v>194</v>
      </c>
      <c r="D334" s="80">
        <v>3.5294117647058823E-2</v>
      </c>
      <c r="E334" s="81">
        <v>3.5294117647058823E-2</v>
      </c>
      <c r="F334" s="81">
        <v>3.5294117647058823E-2</v>
      </c>
      <c r="G334" s="82">
        <v>3.5294117647058823E-2</v>
      </c>
      <c r="H334" s="82">
        <v>3.5294117647058823E-2</v>
      </c>
      <c r="I334" s="80">
        <v>2.3529411764705885E-2</v>
      </c>
      <c r="J334" s="81">
        <v>2.3529411764705885E-2</v>
      </c>
      <c r="K334" s="81">
        <v>2.3529411764705885E-2</v>
      </c>
      <c r="L334" s="81">
        <v>2.3529411764705885E-2</v>
      </c>
      <c r="M334" s="83">
        <v>2.3529411764705885E-2</v>
      </c>
    </row>
    <row r="335" spans="1:13" outlineLevel="2" x14ac:dyDescent="0.2">
      <c r="A335" s="182"/>
      <c r="B335" s="348"/>
      <c r="C335" s="183" t="s">
        <v>195</v>
      </c>
      <c r="D335" s="84" t="s">
        <v>190</v>
      </c>
      <c r="E335" s="85" t="s">
        <v>190</v>
      </c>
      <c r="F335" s="85" t="s">
        <v>190</v>
      </c>
      <c r="G335" s="86" t="s">
        <v>190</v>
      </c>
      <c r="H335" s="86" t="s">
        <v>190</v>
      </c>
      <c r="I335" s="80">
        <v>3.5294117647058823E-2</v>
      </c>
      <c r="J335" s="81">
        <v>3.5294117647058823E-2</v>
      </c>
      <c r="K335" s="81">
        <v>3.5294117647058823E-2</v>
      </c>
      <c r="L335" s="81">
        <v>3.5294117647058823E-2</v>
      </c>
      <c r="M335" s="83">
        <v>3.5294117647058823E-2</v>
      </c>
    </row>
    <row r="336" spans="1:13" outlineLevel="2" x14ac:dyDescent="0.2">
      <c r="A336" s="182"/>
      <c r="B336" s="348"/>
      <c r="C336" s="183" t="s">
        <v>196</v>
      </c>
      <c r="D336" s="80">
        <v>3.5294117647058823E-2</v>
      </c>
      <c r="E336" s="81">
        <v>3.5294117647058823E-2</v>
      </c>
      <c r="F336" s="81">
        <v>3.5294117647058823E-2</v>
      </c>
      <c r="G336" s="82">
        <v>3.5294117647058823E-2</v>
      </c>
      <c r="H336" s="82">
        <v>3.5294117647058823E-2</v>
      </c>
      <c r="I336" s="80">
        <v>3.5294117647058823E-2</v>
      </c>
      <c r="J336" s="81">
        <v>3.5294117647058823E-2</v>
      </c>
      <c r="K336" s="81">
        <v>3.5294117647058823E-2</v>
      </c>
      <c r="L336" s="81">
        <v>3.5294117647058823E-2</v>
      </c>
      <c r="M336" s="83">
        <v>3.5294117647058823E-2</v>
      </c>
    </row>
    <row r="337" spans="1:13" outlineLevel="2" x14ac:dyDescent="0.2">
      <c r="A337" s="182"/>
      <c r="B337" s="349"/>
      <c r="C337" s="183" t="s">
        <v>197</v>
      </c>
      <c r="D337" s="80">
        <v>0</v>
      </c>
      <c r="E337" s="81">
        <v>0</v>
      </c>
      <c r="F337" s="81">
        <v>0</v>
      </c>
      <c r="G337" s="82">
        <v>0</v>
      </c>
      <c r="H337" s="82">
        <v>0</v>
      </c>
      <c r="I337" s="84" t="s">
        <v>190</v>
      </c>
      <c r="J337" s="85" t="s">
        <v>190</v>
      </c>
      <c r="K337" s="85" t="s">
        <v>190</v>
      </c>
      <c r="L337" s="85" t="s">
        <v>190</v>
      </c>
      <c r="M337" s="87" t="s">
        <v>190</v>
      </c>
    </row>
    <row r="338" spans="1:13" ht="11.45" customHeight="1" outlineLevel="2" x14ac:dyDescent="0.2">
      <c r="A338" s="182"/>
      <c r="B338" s="347" t="s">
        <v>216</v>
      </c>
      <c r="C338" s="183" t="s">
        <v>184</v>
      </c>
      <c r="D338" s="80">
        <v>0.16666666666666666</v>
      </c>
      <c r="E338" s="81">
        <v>0.16666666666666666</v>
      </c>
      <c r="F338" s="81">
        <v>0.16666666666666666</v>
      </c>
      <c r="G338" s="82">
        <v>0.16666666666666666</v>
      </c>
      <c r="H338" s="82">
        <v>0.16666666666666666</v>
      </c>
      <c r="I338" s="80">
        <v>0.16666666666666666</v>
      </c>
      <c r="J338" s="81">
        <v>0.16666666666666666</v>
      </c>
      <c r="K338" s="81">
        <v>0.16666666666666666</v>
      </c>
      <c r="L338" s="81">
        <v>0.16666666666666666</v>
      </c>
      <c r="M338" s="83">
        <v>0.16666666666666666</v>
      </c>
    </row>
    <row r="339" spans="1:13" outlineLevel="2" x14ac:dyDescent="0.2">
      <c r="A339" s="182"/>
      <c r="B339" s="348"/>
      <c r="C339" s="183" t="s">
        <v>185</v>
      </c>
      <c r="D339" s="80">
        <v>0.16666666666666666</v>
      </c>
      <c r="E339" s="81">
        <v>0.16666666666666666</v>
      </c>
      <c r="F339" s="81">
        <v>0.16666666666666666</v>
      </c>
      <c r="G339" s="82">
        <v>0.16666666666666666</v>
      </c>
      <c r="H339" s="82">
        <v>0.16666666666666666</v>
      </c>
      <c r="I339" s="80">
        <v>0.125</v>
      </c>
      <c r="J339" s="81">
        <v>0.125</v>
      </c>
      <c r="K339" s="81">
        <v>0.125</v>
      </c>
      <c r="L339" s="81">
        <v>0.125</v>
      </c>
      <c r="M339" s="83">
        <v>0.125</v>
      </c>
    </row>
    <row r="340" spans="1:13" outlineLevel="2" x14ac:dyDescent="0.2">
      <c r="A340" s="182"/>
      <c r="B340" s="348"/>
      <c r="C340" s="183" t="s">
        <v>186</v>
      </c>
      <c r="D340" s="80">
        <v>0.16666666666666666</v>
      </c>
      <c r="E340" s="81">
        <v>0.16666666666666666</v>
      </c>
      <c r="F340" s="81">
        <v>0.16666666666666666</v>
      </c>
      <c r="G340" s="82">
        <v>0.16666666666666666</v>
      </c>
      <c r="H340" s="82">
        <v>0.16666666666666666</v>
      </c>
      <c r="I340" s="80">
        <v>0.16666666666666666</v>
      </c>
      <c r="J340" s="81">
        <v>0.16666666666666666</v>
      </c>
      <c r="K340" s="81">
        <v>0.16666666666666666</v>
      </c>
      <c r="L340" s="81">
        <v>0.16666666666666666</v>
      </c>
      <c r="M340" s="83">
        <v>0.16666666666666666</v>
      </c>
    </row>
    <row r="341" spans="1:13" outlineLevel="2" x14ac:dyDescent="0.2">
      <c r="A341" s="182"/>
      <c r="B341" s="348"/>
      <c r="C341" s="183" t="s">
        <v>187</v>
      </c>
      <c r="D341" s="80">
        <v>0.16666666666666666</v>
      </c>
      <c r="E341" s="81">
        <v>0.16666666666666666</v>
      </c>
      <c r="F341" s="81">
        <v>0.16666666666666666</v>
      </c>
      <c r="G341" s="82">
        <v>0.16666666666666666</v>
      </c>
      <c r="H341" s="82">
        <v>0.16666666666666666</v>
      </c>
      <c r="I341" s="80">
        <v>0.1</v>
      </c>
      <c r="J341" s="81">
        <v>0.1</v>
      </c>
      <c r="K341" s="81">
        <v>0.1</v>
      </c>
      <c r="L341" s="81">
        <v>0.1</v>
      </c>
      <c r="M341" s="83">
        <v>0.1</v>
      </c>
    </row>
    <row r="342" spans="1:13" outlineLevel="2" x14ac:dyDescent="0.2">
      <c r="A342" s="182"/>
      <c r="B342" s="348"/>
      <c r="C342" s="183" t="s">
        <v>188</v>
      </c>
      <c r="D342" s="80">
        <v>0</v>
      </c>
      <c r="E342" s="81">
        <v>0</v>
      </c>
      <c r="F342" s="81">
        <v>0</v>
      </c>
      <c r="G342" s="82">
        <v>0</v>
      </c>
      <c r="H342" s="82">
        <v>0</v>
      </c>
      <c r="I342" s="80">
        <v>0</v>
      </c>
      <c r="J342" s="81">
        <v>0</v>
      </c>
      <c r="K342" s="81">
        <v>0</v>
      </c>
      <c r="L342" s="81">
        <v>0</v>
      </c>
      <c r="M342" s="83">
        <v>0</v>
      </c>
    </row>
    <row r="343" spans="1:13" outlineLevel="2" x14ac:dyDescent="0.2">
      <c r="A343" s="182"/>
      <c r="B343" s="348"/>
      <c r="C343" s="183" t="s">
        <v>189</v>
      </c>
      <c r="D343" s="84" t="s">
        <v>190</v>
      </c>
      <c r="E343" s="85" t="s">
        <v>190</v>
      </c>
      <c r="F343" s="85" t="s">
        <v>190</v>
      </c>
      <c r="G343" s="86" t="s">
        <v>190</v>
      </c>
      <c r="H343" s="86" t="s">
        <v>190</v>
      </c>
      <c r="I343" s="80">
        <v>0</v>
      </c>
      <c r="J343" s="81">
        <v>0</v>
      </c>
      <c r="K343" s="81">
        <v>0</v>
      </c>
      <c r="L343" s="81">
        <v>0</v>
      </c>
      <c r="M343" s="83">
        <v>0</v>
      </c>
    </row>
    <row r="344" spans="1:13" outlineLevel="2" x14ac:dyDescent="0.2">
      <c r="A344" s="182"/>
      <c r="B344" s="348"/>
      <c r="C344" s="183" t="s">
        <v>191</v>
      </c>
      <c r="D344" s="80">
        <v>8.3333333333333329E-2</v>
      </c>
      <c r="E344" s="81">
        <v>8.3333333333333329E-2</v>
      </c>
      <c r="F344" s="81">
        <v>8.3333333333333329E-2</v>
      </c>
      <c r="G344" s="82">
        <v>8.3333333333333329E-2</v>
      </c>
      <c r="H344" s="82">
        <v>8.3333333333333329E-2</v>
      </c>
      <c r="I344" s="80">
        <v>6.25E-2</v>
      </c>
      <c r="J344" s="81">
        <v>6.25E-2</v>
      </c>
      <c r="K344" s="81">
        <v>6.25E-2</v>
      </c>
      <c r="L344" s="81">
        <v>6.25E-2</v>
      </c>
      <c r="M344" s="83">
        <v>6.25E-2</v>
      </c>
    </row>
    <row r="345" spans="1:13" outlineLevel="2" x14ac:dyDescent="0.2">
      <c r="A345" s="182"/>
      <c r="B345" s="348"/>
      <c r="C345" s="183" t="s">
        <v>192</v>
      </c>
      <c r="D345" s="80">
        <v>0.16666666666666666</v>
      </c>
      <c r="E345" s="81">
        <v>0.16666666666666666</v>
      </c>
      <c r="F345" s="81">
        <v>0.16666666666666666</v>
      </c>
      <c r="G345" s="82">
        <v>0.16666666666666666</v>
      </c>
      <c r="H345" s="82">
        <v>0.16666666666666666</v>
      </c>
      <c r="I345" s="80">
        <v>0.1</v>
      </c>
      <c r="J345" s="81">
        <v>0.1</v>
      </c>
      <c r="K345" s="81">
        <v>0.1</v>
      </c>
      <c r="L345" s="81">
        <v>0.1</v>
      </c>
      <c r="M345" s="83">
        <v>0.1</v>
      </c>
    </row>
    <row r="346" spans="1:13" outlineLevel="2" x14ac:dyDescent="0.2">
      <c r="A346" s="182"/>
      <c r="B346" s="348"/>
      <c r="C346" s="183" t="s">
        <v>193</v>
      </c>
      <c r="D346" s="80">
        <v>0.2</v>
      </c>
      <c r="E346" s="81">
        <v>0.2</v>
      </c>
      <c r="F346" s="81">
        <v>0.2</v>
      </c>
      <c r="G346" s="82">
        <v>0.2</v>
      </c>
      <c r="H346" s="82">
        <v>0.2</v>
      </c>
      <c r="I346" s="80">
        <v>0.2</v>
      </c>
      <c r="J346" s="81">
        <v>0.2</v>
      </c>
      <c r="K346" s="81">
        <v>0.2</v>
      </c>
      <c r="L346" s="81">
        <v>0.2</v>
      </c>
      <c r="M346" s="83">
        <v>0.2</v>
      </c>
    </row>
    <row r="347" spans="1:13" outlineLevel="2" x14ac:dyDescent="0.2">
      <c r="A347" s="182"/>
      <c r="B347" s="348"/>
      <c r="C347" s="183" t="s">
        <v>194</v>
      </c>
      <c r="D347" s="80">
        <v>0.16666666666666666</v>
      </c>
      <c r="E347" s="81">
        <v>0.16666666666666666</v>
      </c>
      <c r="F347" s="81">
        <v>0.16666666666666666</v>
      </c>
      <c r="G347" s="82">
        <v>0.16666666666666666</v>
      </c>
      <c r="H347" s="82">
        <v>0.16666666666666666</v>
      </c>
      <c r="I347" s="80">
        <v>0.1</v>
      </c>
      <c r="J347" s="81">
        <v>0.1</v>
      </c>
      <c r="K347" s="81">
        <v>0.1</v>
      </c>
      <c r="L347" s="81">
        <v>0.1</v>
      </c>
      <c r="M347" s="83">
        <v>0.1</v>
      </c>
    </row>
    <row r="348" spans="1:13" outlineLevel="2" x14ac:dyDescent="0.2">
      <c r="A348" s="182"/>
      <c r="B348" s="348"/>
      <c r="C348" s="183" t="s">
        <v>195</v>
      </c>
      <c r="D348" s="84" t="s">
        <v>190</v>
      </c>
      <c r="E348" s="85" t="s">
        <v>190</v>
      </c>
      <c r="F348" s="85" t="s">
        <v>190</v>
      </c>
      <c r="G348" s="86" t="s">
        <v>190</v>
      </c>
      <c r="H348" s="86" t="s">
        <v>190</v>
      </c>
      <c r="I348" s="80">
        <v>0.125</v>
      </c>
      <c r="J348" s="81">
        <v>0.125</v>
      </c>
      <c r="K348" s="81">
        <v>0.125</v>
      </c>
      <c r="L348" s="81">
        <v>0.125</v>
      </c>
      <c r="M348" s="83">
        <v>0.125</v>
      </c>
    </row>
    <row r="349" spans="1:13" outlineLevel="2" x14ac:dyDescent="0.2">
      <c r="A349" s="182"/>
      <c r="B349" s="348"/>
      <c r="C349" s="183" t="s">
        <v>196</v>
      </c>
      <c r="D349" s="80">
        <v>0.2</v>
      </c>
      <c r="E349" s="81">
        <v>0.2</v>
      </c>
      <c r="F349" s="81">
        <v>0.2</v>
      </c>
      <c r="G349" s="82">
        <v>0.2</v>
      </c>
      <c r="H349" s="82">
        <v>0.2</v>
      </c>
      <c r="I349" s="80">
        <v>0.2</v>
      </c>
      <c r="J349" s="81">
        <v>0.2</v>
      </c>
      <c r="K349" s="81">
        <v>0.2</v>
      </c>
      <c r="L349" s="81">
        <v>0.2</v>
      </c>
      <c r="M349" s="83">
        <v>0.2</v>
      </c>
    </row>
    <row r="350" spans="1:13" outlineLevel="2" x14ac:dyDescent="0.2">
      <c r="A350" s="182"/>
      <c r="B350" s="354"/>
      <c r="C350" s="184" t="s">
        <v>197</v>
      </c>
      <c r="D350" s="88">
        <v>0</v>
      </c>
      <c r="E350" s="89">
        <v>0</v>
      </c>
      <c r="F350" s="89">
        <v>0</v>
      </c>
      <c r="G350" s="90">
        <v>0</v>
      </c>
      <c r="H350" s="90">
        <v>0</v>
      </c>
      <c r="I350" s="88">
        <v>0</v>
      </c>
      <c r="J350" s="89">
        <v>0</v>
      </c>
      <c r="K350" s="89">
        <v>0</v>
      </c>
      <c r="L350" s="89">
        <v>0</v>
      </c>
      <c r="M350" s="91">
        <v>0</v>
      </c>
    </row>
    <row r="351" spans="1:13" ht="14.25" outlineLevel="1" x14ac:dyDescent="0.25">
      <c r="A351" s="182"/>
      <c r="B351" s="63" t="s">
        <v>220</v>
      </c>
      <c r="C351" s="64"/>
      <c r="D351" s="190"/>
      <c r="E351" s="190"/>
      <c r="F351" s="190"/>
      <c r="G351" s="191"/>
      <c r="H351" s="191"/>
      <c r="I351" s="190"/>
      <c r="J351" s="190"/>
      <c r="K351" s="190"/>
      <c r="L351" s="190"/>
      <c r="M351" s="190"/>
    </row>
    <row r="352" spans="1:13" outlineLevel="2" x14ac:dyDescent="0.2">
      <c r="A352" s="182"/>
      <c r="B352" s="185" t="s">
        <v>177</v>
      </c>
      <c r="C352" s="181"/>
      <c r="D352" s="92">
        <v>0</v>
      </c>
      <c r="E352" s="192"/>
      <c r="F352" s="192"/>
      <c r="G352" s="193"/>
      <c r="H352" s="193"/>
      <c r="I352" s="92">
        <v>0</v>
      </c>
      <c r="J352" s="192"/>
      <c r="K352" s="192"/>
      <c r="L352" s="192"/>
      <c r="M352" s="192"/>
    </row>
    <row r="353" spans="1:13" ht="12.75" outlineLevel="2" x14ac:dyDescent="0.2">
      <c r="A353" s="182"/>
      <c r="B353" s="355" t="s">
        <v>183</v>
      </c>
      <c r="C353" s="183" t="s">
        <v>221</v>
      </c>
      <c r="D353" s="93">
        <v>3</v>
      </c>
      <c r="E353" s="69"/>
      <c r="F353" s="69"/>
      <c r="G353" s="70"/>
      <c r="H353" s="70"/>
      <c r="I353" s="93">
        <v>3</v>
      </c>
      <c r="J353" s="69"/>
      <c r="K353" s="69"/>
      <c r="L353" s="69"/>
      <c r="M353" s="69"/>
    </row>
    <row r="354" spans="1:13" ht="11.45" customHeight="1" outlineLevel="2" x14ac:dyDescent="0.2">
      <c r="A354" s="182"/>
      <c r="B354" s="355"/>
      <c r="C354" s="183" t="s">
        <v>184</v>
      </c>
      <c r="D354" s="93">
        <v>0</v>
      </c>
      <c r="E354" s="69"/>
      <c r="F354" s="69"/>
      <c r="G354" s="70"/>
      <c r="H354" s="70"/>
      <c r="I354" s="93">
        <v>0</v>
      </c>
      <c r="J354" s="69"/>
      <c r="K354" s="69"/>
      <c r="L354" s="69"/>
      <c r="M354" s="69"/>
    </row>
    <row r="355" spans="1:13" outlineLevel="2" x14ac:dyDescent="0.2">
      <c r="A355" s="182"/>
      <c r="B355" s="355"/>
      <c r="C355" s="183" t="s">
        <v>185</v>
      </c>
      <c r="D355" s="93">
        <v>0</v>
      </c>
      <c r="E355" s="69"/>
      <c r="F355" s="69"/>
      <c r="G355" s="70"/>
      <c r="H355" s="70"/>
      <c r="I355" s="93">
        <v>0</v>
      </c>
      <c r="J355" s="69"/>
      <c r="K355" s="69"/>
      <c r="L355" s="69"/>
      <c r="M355" s="69"/>
    </row>
    <row r="356" spans="1:13" outlineLevel="2" x14ac:dyDescent="0.2">
      <c r="A356" s="182"/>
      <c r="B356" s="355"/>
      <c r="C356" s="183" t="s">
        <v>186</v>
      </c>
      <c r="D356" s="93">
        <v>0</v>
      </c>
      <c r="E356" s="69"/>
      <c r="F356" s="69"/>
      <c r="G356" s="70"/>
      <c r="H356" s="70"/>
      <c r="I356" s="93">
        <v>0</v>
      </c>
      <c r="J356" s="69"/>
      <c r="K356" s="69"/>
      <c r="L356" s="69"/>
      <c r="M356" s="69"/>
    </row>
    <row r="357" spans="1:13" outlineLevel="2" x14ac:dyDescent="0.2">
      <c r="A357" s="182"/>
      <c r="B357" s="355"/>
      <c r="C357" s="183" t="s">
        <v>187</v>
      </c>
      <c r="D357" s="93">
        <v>0</v>
      </c>
      <c r="E357" s="69"/>
      <c r="F357" s="69"/>
      <c r="G357" s="70"/>
      <c r="H357" s="70"/>
      <c r="I357" s="93">
        <v>0</v>
      </c>
      <c r="J357" s="69"/>
      <c r="K357" s="69"/>
      <c r="L357" s="69"/>
      <c r="M357" s="69"/>
    </row>
    <row r="358" spans="1:13" outlineLevel="2" x14ac:dyDescent="0.2">
      <c r="A358" s="182"/>
      <c r="B358" s="355"/>
      <c r="C358" s="183" t="s">
        <v>188</v>
      </c>
      <c r="D358" s="93">
        <v>0</v>
      </c>
      <c r="E358" s="69"/>
      <c r="F358" s="69"/>
      <c r="G358" s="70"/>
      <c r="H358" s="70"/>
      <c r="I358" s="93">
        <v>0</v>
      </c>
      <c r="J358" s="69"/>
      <c r="K358" s="69"/>
      <c r="L358" s="69"/>
      <c r="M358" s="69"/>
    </row>
    <row r="359" spans="1:13" outlineLevel="2" x14ac:dyDescent="0.2">
      <c r="A359" s="182"/>
      <c r="B359" s="355"/>
      <c r="C359" s="183" t="s">
        <v>189</v>
      </c>
      <c r="D359" s="95" t="s">
        <v>190</v>
      </c>
      <c r="E359" s="69"/>
      <c r="F359" s="69"/>
      <c r="G359" s="70"/>
      <c r="H359" s="70"/>
      <c r="I359" s="93">
        <v>0</v>
      </c>
      <c r="J359" s="69"/>
      <c r="K359" s="69"/>
      <c r="L359" s="69"/>
      <c r="M359" s="69"/>
    </row>
    <row r="360" spans="1:13" outlineLevel="2" x14ac:dyDescent="0.2">
      <c r="A360" s="182"/>
      <c r="B360" s="355"/>
      <c r="C360" s="183" t="s">
        <v>191</v>
      </c>
      <c r="D360" s="93">
        <v>1</v>
      </c>
      <c r="E360" s="69"/>
      <c r="F360" s="69"/>
      <c r="G360" s="70"/>
      <c r="H360" s="70"/>
      <c r="I360" s="93">
        <v>1</v>
      </c>
      <c r="J360" s="69"/>
      <c r="K360" s="69"/>
      <c r="L360" s="69"/>
      <c r="M360" s="69"/>
    </row>
    <row r="361" spans="1:13" outlineLevel="2" x14ac:dyDescent="0.2">
      <c r="A361" s="182"/>
      <c r="B361" s="355"/>
      <c r="C361" s="183" t="s">
        <v>192</v>
      </c>
      <c r="D361" s="93">
        <v>1</v>
      </c>
      <c r="E361" s="69"/>
      <c r="F361" s="69"/>
      <c r="G361" s="70"/>
      <c r="H361" s="70"/>
      <c r="I361" s="93">
        <v>1</v>
      </c>
      <c r="J361" s="69"/>
      <c r="K361" s="69"/>
      <c r="L361" s="69"/>
      <c r="M361" s="69"/>
    </row>
    <row r="362" spans="1:13" outlineLevel="2" x14ac:dyDescent="0.2">
      <c r="A362" s="182"/>
      <c r="B362" s="355"/>
      <c r="C362" s="183" t="s">
        <v>193</v>
      </c>
      <c r="D362" s="93">
        <v>0</v>
      </c>
      <c r="E362" s="69"/>
      <c r="F362" s="69"/>
      <c r="G362" s="70"/>
      <c r="H362" s="70"/>
      <c r="I362" s="93">
        <v>0</v>
      </c>
      <c r="J362" s="69"/>
      <c r="K362" s="69"/>
      <c r="L362" s="69"/>
      <c r="M362" s="69"/>
    </row>
    <row r="363" spans="1:13" outlineLevel="2" x14ac:dyDescent="0.2">
      <c r="A363" s="182"/>
      <c r="B363" s="355"/>
      <c r="C363" s="183" t="s">
        <v>194</v>
      </c>
      <c r="D363" s="93">
        <v>0</v>
      </c>
      <c r="E363" s="69"/>
      <c r="F363" s="69"/>
      <c r="G363" s="70"/>
      <c r="H363" s="70"/>
      <c r="I363" s="93">
        <v>0</v>
      </c>
      <c r="J363" s="69"/>
      <c r="K363" s="69"/>
      <c r="L363" s="69"/>
      <c r="M363" s="69"/>
    </row>
    <row r="364" spans="1:13" outlineLevel="2" x14ac:dyDescent="0.2">
      <c r="A364" s="182"/>
      <c r="B364" s="355"/>
      <c r="C364" s="183" t="s">
        <v>195</v>
      </c>
      <c r="D364" s="95" t="s">
        <v>190</v>
      </c>
      <c r="E364" s="69"/>
      <c r="F364" s="69"/>
      <c r="G364" s="70"/>
      <c r="H364" s="70"/>
      <c r="I364" s="93">
        <v>0</v>
      </c>
      <c r="J364" s="69"/>
      <c r="K364" s="69"/>
      <c r="L364" s="69"/>
      <c r="M364" s="69"/>
    </row>
    <row r="365" spans="1:13" outlineLevel="2" x14ac:dyDescent="0.2">
      <c r="A365" s="182"/>
      <c r="B365" s="355"/>
      <c r="C365" s="183" t="s">
        <v>196</v>
      </c>
      <c r="D365" s="93">
        <v>1</v>
      </c>
      <c r="E365" s="69"/>
      <c r="F365" s="69"/>
      <c r="G365" s="70"/>
      <c r="H365" s="70"/>
      <c r="I365" s="93">
        <v>1</v>
      </c>
      <c r="J365" s="69"/>
      <c r="K365" s="69"/>
      <c r="L365" s="69"/>
      <c r="M365" s="69"/>
    </row>
    <row r="366" spans="1:13" outlineLevel="2" x14ac:dyDescent="0.2">
      <c r="A366" s="182"/>
      <c r="B366" s="355"/>
      <c r="C366" s="183" t="s">
        <v>197</v>
      </c>
      <c r="D366" s="93">
        <v>0</v>
      </c>
      <c r="E366" s="69"/>
      <c r="F366" s="69"/>
      <c r="G366" s="70"/>
      <c r="H366" s="70"/>
      <c r="I366" s="71" t="s">
        <v>190</v>
      </c>
      <c r="J366" s="69"/>
      <c r="K366" s="69"/>
      <c r="L366" s="69"/>
      <c r="M366" s="69"/>
    </row>
    <row r="367" spans="1:13" outlineLevel="2" x14ac:dyDescent="0.2">
      <c r="A367" s="182"/>
      <c r="B367" s="347" t="s">
        <v>198</v>
      </c>
      <c r="C367" s="183" t="s">
        <v>184</v>
      </c>
      <c r="D367" s="93">
        <v>0</v>
      </c>
      <c r="E367" s="69"/>
      <c r="F367" s="69"/>
      <c r="G367" s="70"/>
      <c r="H367" s="70"/>
      <c r="I367" s="93">
        <v>0</v>
      </c>
      <c r="J367" s="69"/>
      <c r="K367" s="69"/>
      <c r="L367" s="69"/>
      <c r="M367" s="69"/>
    </row>
    <row r="368" spans="1:13" outlineLevel="2" x14ac:dyDescent="0.2">
      <c r="A368" s="182"/>
      <c r="B368" s="348"/>
      <c r="C368" s="183" t="s">
        <v>185</v>
      </c>
      <c r="D368" s="93">
        <v>0</v>
      </c>
      <c r="E368" s="69"/>
      <c r="F368" s="69"/>
      <c r="G368" s="70"/>
      <c r="H368" s="70"/>
      <c r="I368" s="93">
        <v>0</v>
      </c>
      <c r="J368" s="69"/>
      <c r="K368" s="69"/>
      <c r="L368" s="69"/>
      <c r="M368" s="69"/>
    </row>
    <row r="369" spans="1:13" outlineLevel="2" x14ac:dyDescent="0.2">
      <c r="A369" s="182"/>
      <c r="B369" s="348"/>
      <c r="C369" s="183" t="s">
        <v>186</v>
      </c>
      <c r="D369" s="93">
        <v>0</v>
      </c>
      <c r="E369" s="69"/>
      <c r="F369" s="69"/>
      <c r="G369" s="70"/>
      <c r="H369" s="70"/>
      <c r="I369" s="93">
        <v>0</v>
      </c>
      <c r="J369" s="69"/>
      <c r="K369" s="69"/>
      <c r="L369" s="69"/>
      <c r="M369" s="69"/>
    </row>
    <row r="370" spans="1:13" outlineLevel="2" x14ac:dyDescent="0.2">
      <c r="A370" s="182"/>
      <c r="B370" s="348"/>
      <c r="C370" s="183" t="s">
        <v>187</v>
      </c>
      <c r="D370" s="93">
        <v>0</v>
      </c>
      <c r="E370" s="69"/>
      <c r="F370" s="69"/>
      <c r="G370" s="70"/>
      <c r="H370" s="70"/>
      <c r="I370" s="93">
        <v>0</v>
      </c>
      <c r="J370" s="69"/>
      <c r="K370" s="69"/>
      <c r="L370" s="69"/>
      <c r="M370" s="69"/>
    </row>
    <row r="371" spans="1:13" outlineLevel="2" x14ac:dyDescent="0.2">
      <c r="A371" s="182"/>
      <c r="B371" s="348"/>
      <c r="C371" s="183" t="s">
        <v>188</v>
      </c>
      <c r="D371" s="93">
        <v>0</v>
      </c>
      <c r="E371" s="69"/>
      <c r="F371" s="69"/>
      <c r="G371" s="70"/>
      <c r="H371" s="70"/>
      <c r="I371" s="93">
        <v>0</v>
      </c>
      <c r="J371" s="69"/>
      <c r="K371" s="69"/>
      <c r="L371" s="69"/>
      <c r="M371" s="69"/>
    </row>
    <row r="372" spans="1:13" outlineLevel="2" x14ac:dyDescent="0.2">
      <c r="A372" s="182"/>
      <c r="B372" s="348"/>
      <c r="C372" s="183" t="s">
        <v>189</v>
      </c>
      <c r="D372" s="71" t="s">
        <v>190</v>
      </c>
      <c r="E372" s="69"/>
      <c r="F372" s="69"/>
      <c r="G372" s="70"/>
      <c r="H372" s="70"/>
      <c r="I372" s="93">
        <v>0</v>
      </c>
      <c r="J372" s="69"/>
      <c r="K372" s="69"/>
      <c r="L372" s="69"/>
      <c r="M372" s="69"/>
    </row>
    <row r="373" spans="1:13" outlineLevel="2" x14ac:dyDescent="0.2">
      <c r="A373" s="182"/>
      <c r="B373" s="348"/>
      <c r="C373" s="183" t="s">
        <v>191</v>
      </c>
      <c r="D373" s="93">
        <v>0.5</v>
      </c>
      <c r="E373" s="69"/>
      <c r="F373" s="69"/>
      <c r="G373" s="70"/>
      <c r="H373" s="70"/>
      <c r="I373" s="93">
        <v>0.5</v>
      </c>
      <c r="J373" s="69"/>
      <c r="K373" s="69"/>
      <c r="L373" s="69"/>
      <c r="M373" s="69"/>
    </row>
    <row r="374" spans="1:13" outlineLevel="2" x14ac:dyDescent="0.2">
      <c r="A374" s="182"/>
      <c r="B374" s="348"/>
      <c r="C374" s="183" t="s">
        <v>192</v>
      </c>
      <c r="D374" s="93">
        <v>0.5</v>
      </c>
      <c r="E374" s="69"/>
      <c r="F374" s="69"/>
      <c r="G374" s="70"/>
      <c r="H374" s="70"/>
      <c r="I374" s="93">
        <v>0.5</v>
      </c>
      <c r="J374" s="69"/>
      <c r="K374" s="69"/>
      <c r="L374" s="69"/>
      <c r="M374" s="69"/>
    </row>
    <row r="375" spans="1:13" outlineLevel="2" x14ac:dyDescent="0.2">
      <c r="A375" s="182"/>
      <c r="B375" s="348"/>
      <c r="C375" s="183" t="s">
        <v>193</v>
      </c>
      <c r="D375" s="93">
        <v>0</v>
      </c>
      <c r="E375" s="69"/>
      <c r="F375" s="69"/>
      <c r="G375" s="70"/>
      <c r="H375" s="70"/>
      <c r="I375" s="93">
        <v>0</v>
      </c>
      <c r="J375" s="69"/>
      <c r="K375" s="69"/>
      <c r="L375" s="69"/>
      <c r="M375" s="69"/>
    </row>
    <row r="376" spans="1:13" outlineLevel="2" x14ac:dyDescent="0.2">
      <c r="A376" s="182"/>
      <c r="B376" s="348"/>
      <c r="C376" s="183" t="s">
        <v>194</v>
      </c>
      <c r="D376" s="93">
        <v>0</v>
      </c>
      <c r="E376" s="69"/>
      <c r="F376" s="69"/>
      <c r="G376" s="70"/>
      <c r="H376" s="70"/>
      <c r="I376" s="93">
        <v>0</v>
      </c>
      <c r="J376" s="69"/>
      <c r="K376" s="69"/>
      <c r="L376" s="69"/>
      <c r="M376" s="69"/>
    </row>
    <row r="377" spans="1:13" outlineLevel="2" x14ac:dyDescent="0.2">
      <c r="A377" s="182"/>
      <c r="B377" s="348"/>
      <c r="C377" s="183" t="s">
        <v>195</v>
      </c>
      <c r="D377" s="71" t="s">
        <v>190</v>
      </c>
      <c r="E377" s="69"/>
      <c r="F377" s="69"/>
      <c r="G377" s="70"/>
      <c r="H377" s="70"/>
      <c r="I377" s="93">
        <v>0</v>
      </c>
      <c r="J377" s="69"/>
      <c r="K377" s="69"/>
      <c r="L377" s="69"/>
      <c r="M377" s="69"/>
    </row>
    <row r="378" spans="1:13" outlineLevel="2" x14ac:dyDescent="0.2">
      <c r="A378" s="182"/>
      <c r="B378" s="348"/>
      <c r="C378" s="183" t="s">
        <v>196</v>
      </c>
      <c r="D378" s="93">
        <v>1</v>
      </c>
      <c r="E378" s="69"/>
      <c r="F378" s="69"/>
      <c r="G378" s="70"/>
      <c r="H378" s="70"/>
      <c r="I378" s="93">
        <v>1</v>
      </c>
      <c r="J378" s="69"/>
      <c r="K378" s="69"/>
      <c r="L378" s="69"/>
      <c r="M378" s="69"/>
    </row>
    <row r="379" spans="1:13" outlineLevel="2" x14ac:dyDescent="0.2">
      <c r="A379" s="182"/>
      <c r="B379" s="354"/>
      <c r="C379" s="184" t="s">
        <v>197</v>
      </c>
      <c r="D379" s="96">
        <v>0</v>
      </c>
      <c r="E379" s="72"/>
      <c r="F379" s="72"/>
      <c r="G379" s="73"/>
      <c r="H379" s="73"/>
      <c r="I379" s="96">
        <v>0</v>
      </c>
      <c r="J379" s="72"/>
      <c r="K379" s="72"/>
      <c r="L379" s="72"/>
      <c r="M379" s="72"/>
    </row>
    <row r="380" spans="1:13" ht="14.25" outlineLevel="1" x14ac:dyDescent="0.25">
      <c r="A380" s="182"/>
      <c r="B380" s="74" t="s">
        <v>222</v>
      </c>
      <c r="C380" s="52"/>
      <c r="D380" s="187"/>
      <c r="E380" s="187"/>
      <c r="F380" s="187"/>
      <c r="G380" s="188"/>
      <c r="H380" s="188"/>
      <c r="I380" s="187"/>
      <c r="J380" s="187"/>
      <c r="K380" s="187"/>
      <c r="L380" s="187"/>
      <c r="M380" s="75">
        <v>240.30882352941177</v>
      </c>
    </row>
    <row r="381" spans="1:13" ht="11.45" customHeight="1" outlineLevel="2" x14ac:dyDescent="0.2">
      <c r="A381" s="182"/>
      <c r="B381" s="348" t="s">
        <v>214</v>
      </c>
      <c r="C381" s="181" t="s">
        <v>178</v>
      </c>
      <c r="D381" s="76">
        <v>0</v>
      </c>
      <c r="E381" s="77">
        <v>0</v>
      </c>
      <c r="F381" s="77">
        <v>0</v>
      </c>
      <c r="G381" s="78">
        <v>0</v>
      </c>
      <c r="H381" s="78">
        <v>0</v>
      </c>
      <c r="I381" s="76">
        <v>0</v>
      </c>
      <c r="J381" s="77">
        <v>0</v>
      </c>
      <c r="K381" s="77">
        <v>0</v>
      </c>
      <c r="L381" s="77">
        <v>0</v>
      </c>
      <c r="M381" s="79">
        <v>0</v>
      </c>
    </row>
    <row r="382" spans="1:13" outlineLevel="2" x14ac:dyDescent="0.2">
      <c r="A382" s="182"/>
      <c r="B382" s="348"/>
      <c r="C382" s="181" t="s">
        <v>179</v>
      </c>
      <c r="D382" s="80">
        <v>0</v>
      </c>
      <c r="E382" s="81">
        <v>0</v>
      </c>
      <c r="F382" s="81">
        <v>0</v>
      </c>
      <c r="G382" s="82">
        <v>0</v>
      </c>
      <c r="H382" s="82">
        <v>0</v>
      </c>
      <c r="I382" s="80">
        <v>0</v>
      </c>
      <c r="J382" s="81">
        <v>0</v>
      </c>
      <c r="K382" s="81">
        <v>0</v>
      </c>
      <c r="L382" s="81">
        <v>0</v>
      </c>
      <c r="M382" s="83">
        <v>0</v>
      </c>
    </row>
    <row r="383" spans="1:13" outlineLevel="2" x14ac:dyDescent="0.2">
      <c r="A383" s="182"/>
      <c r="B383" s="348"/>
      <c r="C383" s="181" t="s">
        <v>180</v>
      </c>
      <c r="D383" s="80">
        <v>0</v>
      </c>
      <c r="E383" s="81">
        <v>0</v>
      </c>
      <c r="F383" s="81">
        <v>0</v>
      </c>
      <c r="G383" s="82">
        <v>0</v>
      </c>
      <c r="H383" s="82">
        <v>0</v>
      </c>
      <c r="I383" s="80">
        <v>0</v>
      </c>
      <c r="J383" s="81">
        <v>0</v>
      </c>
      <c r="K383" s="81">
        <v>0</v>
      </c>
      <c r="L383" s="81">
        <v>0</v>
      </c>
      <c r="M383" s="83">
        <v>0</v>
      </c>
    </row>
    <row r="384" spans="1:13" outlineLevel="2" x14ac:dyDescent="0.2">
      <c r="A384" s="182"/>
      <c r="B384" s="348"/>
      <c r="C384" s="181" t="s">
        <v>181</v>
      </c>
      <c r="D384" s="80">
        <v>0</v>
      </c>
      <c r="E384" s="81">
        <v>0</v>
      </c>
      <c r="F384" s="81">
        <v>0</v>
      </c>
      <c r="G384" s="82">
        <v>0</v>
      </c>
      <c r="H384" s="82">
        <v>0</v>
      </c>
      <c r="I384" s="80">
        <v>0</v>
      </c>
      <c r="J384" s="81">
        <v>0</v>
      </c>
      <c r="K384" s="81">
        <v>0</v>
      </c>
      <c r="L384" s="81">
        <v>0</v>
      </c>
      <c r="M384" s="83">
        <v>0</v>
      </c>
    </row>
    <row r="385" spans="1:13" outlineLevel="2" x14ac:dyDescent="0.2">
      <c r="A385" s="182"/>
      <c r="B385" s="349"/>
      <c r="C385" s="181" t="s">
        <v>182</v>
      </c>
      <c r="D385" s="80">
        <v>0</v>
      </c>
      <c r="E385" s="81">
        <v>0</v>
      </c>
      <c r="F385" s="81">
        <v>0</v>
      </c>
      <c r="G385" s="82">
        <v>0</v>
      </c>
      <c r="H385" s="82">
        <v>0</v>
      </c>
      <c r="I385" s="80">
        <v>0</v>
      </c>
      <c r="J385" s="81">
        <v>0</v>
      </c>
      <c r="K385" s="81">
        <v>0</v>
      </c>
      <c r="L385" s="81">
        <v>0</v>
      </c>
      <c r="M385" s="83">
        <v>0</v>
      </c>
    </row>
    <row r="386" spans="1:13" ht="11.45" customHeight="1" outlineLevel="2" x14ac:dyDescent="0.2">
      <c r="A386" s="182"/>
      <c r="B386" s="347" t="s">
        <v>215</v>
      </c>
      <c r="C386" s="183" t="s">
        <v>184</v>
      </c>
      <c r="D386" s="80">
        <v>0</v>
      </c>
      <c r="E386" s="81">
        <v>0</v>
      </c>
      <c r="F386" s="81">
        <v>0</v>
      </c>
      <c r="G386" s="82">
        <v>0</v>
      </c>
      <c r="H386" s="82">
        <v>0</v>
      </c>
      <c r="I386" s="80">
        <v>0</v>
      </c>
      <c r="J386" s="81">
        <v>0</v>
      </c>
      <c r="K386" s="81">
        <v>0</v>
      </c>
      <c r="L386" s="81">
        <v>0</v>
      </c>
      <c r="M386" s="83">
        <v>0</v>
      </c>
    </row>
    <row r="387" spans="1:13" outlineLevel="2" x14ac:dyDescent="0.2">
      <c r="A387" s="182"/>
      <c r="B387" s="348"/>
      <c r="C387" s="183" t="s">
        <v>185</v>
      </c>
      <c r="D387" s="80">
        <v>0</v>
      </c>
      <c r="E387" s="81">
        <v>0</v>
      </c>
      <c r="F387" s="81">
        <v>0</v>
      </c>
      <c r="G387" s="82">
        <v>0</v>
      </c>
      <c r="H387" s="82">
        <v>0</v>
      </c>
      <c r="I387" s="80">
        <v>0</v>
      </c>
      <c r="J387" s="81">
        <v>0</v>
      </c>
      <c r="K387" s="81">
        <v>0</v>
      </c>
      <c r="L387" s="81">
        <v>0</v>
      </c>
      <c r="M387" s="83">
        <v>0</v>
      </c>
    </row>
    <row r="388" spans="1:13" outlineLevel="2" x14ac:dyDescent="0.2">
      <c r="A388" s="182"/>
      <c r="B388" s="348"/>
      <c r="C388" s="183" t="s">
        <v>186</v>
      </c>
      <c r="D388" s="80">
        <v>0</v>
      </c>
      <c r="E388" s="81">
        <v>0</v>
      </c>
      <c r="F388" s="81">
        <v>0</v>
      </c>
      <c r="G388" s="82">
        <v>0</v>
      </c>
      <c r="H388" s="82">
        <v>0</v>
      </c>
      <c r="I388" s="80">
        <v>0</v>
      </c>
      <c r="J388" s="81">
        <v>0</v>
      </c>
      <c r="K388" s="81">
        <v>0</v>
      </c>
      <c r="L388" s="81">
        <v>0</v>
      </c>
      <c r="M388" s="83">
        <v>0</v>
      </c>
    </row>
    <row r="389" spans="1:13" outlineLevel="2" x14ac:dyDescent="0.2">
      <c r="A389" s="182"/>
      <c r="B389" s="348"/>
      <c r="C389" s="183" t="s">
        <v>187</v>
      </c>
      <c r="D389" s="80">
        <v>0</v>
      </c>
      <c r="E389" s="81">
        <v>0</v>
      </c>
      <c r="F389" s="81">
        <v>0</v>
      </c>
      <c r="G389" s="82">
        <v>0</v>
      </c>
      <c r="H389" s="82">
        <v>0</v>
      </c>
      <c r="I389" s="80">
        <v>0</v>
      </c>
      <c r="J389" s="81">
        <v>0</v>
      </c>
      <c r="K389" s="81">
        <v>0</v>
      </c>
      <c r="L389" s="81">
        <v>0</v>
      </c>
      <c r="M389" s="83">
        <v>0</v>
      </c>
    </row>
    <row r="390" spans="1:13" outlineLevel="2" x14ac:dyDescent="0.2">
      <c r="A390" s="182"/>
      <c r="B390" s="348"/>
      <c r="C390" s="183" t="s">
        <v>188</v>
      </c>
      <c r="D390" s="80">
        <v>0</v>
      </c>
      <c r="E390" s="81">
        <v>0</v>
      </c>
      <c r="F390" s="81">
        <v>0</v>
      </c>
      <c r="G390" s="82">
        <v>0</v>
      </c>
      <c r="H390" s="82">
        <v>0</v>
      </c>
      <c r="I390" s="80">
        <v>0</v>
      </c>
      <c r="J390" s="81">
        <v>0</v>
      </c>
      <c r="K390" s="81">
        <v>0</v>
      </c>
      <c r="L390" s="81">
        <v>0</v>
      </c>
      <c r="M390" s="83">
        <v>0</v>
      </c>
    </row>
    <row r="391" spans="1:13" outlineLevel="2" x14ac:dyDescent="0.2">
      <c r="A391" s="182"/>
      <c r="B391" s="348"/>
      <c r="C391" s="183" t="s">
        <v>189</v>
      </c>
      <c r="D391" s="84" t="s">
        <v>190</v>
      </c>
      <c r="E391" s="85" t="s">
        <v>190</v>
      </c>
      <c r="F391" s="85" t="s">
        <v>190</v>
      </c>
      <c r="G391" s="86" t="s">
        <v>190</v>
      </c>
      <c r="H391" s="86" t="s">
        <v>190</v>
      </c>
      <c r="I391" s="80">
        <v>0</v>
      </c>
      <c r="J391" s="81">
        <v>0</v>
      </c>
      <c r="K391" s="81">
        <v>0</v>
      </c>
      <c r="L391" s="81">
        <v>0</v>
      </c>
      <c r="M391" s="83">
        <v>0</v>
      </c>
    </row>
    <row r="392" spans="1:13" outlineLevel="2" x14ac:dyDescent="0.2">
      <c r="A392" s="182"/>
      <c r="B392" s="348"/>
      <c r="C392" s="183" t="s">
        <v>191</v>
      </c>
      <c r="D392" s="80">
        <v>0.1</v>
      </c>
      <c r="E392" s="81">
        <v>0.1</v>
      </c>
      <c r="F392" s="81">
        <v>0.1</v>
      </c>
      <c r="G392" s="82">
        <v>0.1</v>
      </c>
      <c r="H392" s="82">
        <v>0.1</v>
      </c>
      <c r="I392" s="80">
        <v>0.1</v>
      </c>
      <c r="J392" s="81">
        <v>0.1</v>
      </c>
      <c r="K392" s="81">
        <v>0.1</v>
      </c>
      <c r="L392" s="81">
        <v>0.1</v>
      </c>
      <c r="M392" s="83">
        <v>0.1</v>
      </c>
    </row>
    <row r="393" spans="1:13" outlineLevel="2" x14ac:dyDescent="0.2">
      <c r="A393" s="182"/>
      <c r="B393" s="348"/>
      <c r="C393" s="183" t="s">
        <v>192</v>
      </c>
      <c r="D393" s="80">
        <v>0.1</v>
      </c>
      <c r="E393" s="81">
        <v>0.1</v>
      </c>
      <c r="F393" s="81">
        <v>0.1</v>
      </c>
      <c r="G393" s="82">
        <v>0.1</v>
      </c>
      <c r="H393" s="82">
        <v>0.1</v>
      </c>
      <c r="I393" s="80">
        <v>5.8823529411764705E-2</v>
      </c>
      <c r="J393" s="81">
        <v>5.8823529411764705E-2</v>
      </c>
      <c r="K393" s="81">
        <v>5.8823529411764705E-2</v>
      </c>
      <c r="L393" s="81">
        <v>5.8823529411764705E-2</v>
      </c>
      <c r="M393" s="83">
        <v>5.8823529411764705E-2</v>
      </c>
    </row>
    <row r="394" spans="1:13" outlineLevel="2" x14ac:dyDescent="0.2">
      <c r="A394" s="182"/>
      <c r="B394" s="348"/>
      <c r="C394" s="183" t="s">
        <v>193</v>
      </c>
      <c r="D394" s="80">
        <v>0</v>
      </c>
      <c r="E394" s="81">
        <v>0</v>
      </c>
      <c r="F394" s="81">
        <v>0</v>
      </c>
      <c r="G394" s="82">
        <v>0</v>
      </c>
      <c r="H394" s="82">
        <v>0</v>
      </c>
      <c r="I394" s="80">
        <v>0</v>
      </c>
      <c r="J394" s="81">
        <v>0</v>
      </c>
      <c r="K394" s="81">
        <v>0</v>
      </c>
      <c r="L394" s="81">
        <v>0</v>
      </c>
      <c r="M394" s="83">
        <v>0</v>
      </c>
    </row>
    <row r="395" spans="1:13" outlineLevel="2" x14ac:dyDescent="0.2">
      <c r="A395" s="182"/>
      <c r="B395" s="348"/>
      <c r="C395" s="183" t="s">
        <v>194</v>
      </c>
      <c r="D395" s="80">
        <v>0</v>
      </c>
      <c r="E395" s="81">
        <v>0</v>
      </c>
      <c r="F395" s="81">
        <v>0</v>
      </c>
      <c r="G395" s="82">
        <v>0</v>
      </c>
      <c r="H395" s="82">
        <v>0</v>
      </c>
      <c r="I395" s="80">
        <v>0</v>
      </c>
      <c r="J395" s="81">
        <v>0</v>
      </c>
      <c r="K395" s="81">
        <v>0</v>
      </c>
      <c r="L395" s="81">
        <v>0</v>
      </c>
      <c r="M395" s="83">
        <v>0</v>
      </c>
    </row>
    <row r="396" spans="1:13" outlineLevel="2" x14ac:dyDescent="0.2">
      <c r="A396" s="182"/>
      <c r="B396" s="348"/>
      <c r="C396" s="183" t="s">
        <v>195</v>
      </c>
      <c r="D396" s="84" t="s">
        <v>190</v>
      </c>
      <c r="E396" s="85" t="s">
        <v>190</v>
      </c>
      <c r="F396" s="85" t="s">
        <v>190</v>
      </c>
      <c r="G396" s="86" t="s">
        <v>190</v>
      </c>
      <c r="H396" s="86" t="s">
        <v>190</v>
      </c>
      <c r="I396" s="80">
        <v>0</v>
      </c>
      <c r="J396" s="81">
        <v>0</v>
      </c>
      <c r="K396" s="81">
        <v>0</v>
      </c>
      <c r="L396" s="81">
        <v>0</v>
      </c>
      <c r="M396" s="83">
        <v>0</v>
      </c>
    </row>
    <row r="397" spans="1:13" outlineLevel="2" x14ac:dyDescent="0.2">
      <c r="A397" s="182"/>
      <c r="B397" s="348"/>
      <c r="C397" s="183" t="s">
        <v>196</v>
      </c>
      <c r="D397" s="80">
        <v>0.1</v>
      </c>
      <c r="E397" s="81">
        <v>0.1</v>
      </c>
      <c r="F397" s="81">
        <v>0.1</v>
      </c>
      <c r="G397" s="82">
        <v>0.1</v>
      </c>
      <c r="H397" s="82">
        <v>0.1</v>
      </c>
      <c r="I397" s="80">
        <v>0.1</v>
      </c>
      <c r="J397" s="81">
        <v>0.1</v>
      </c>
      <c r="K397" s="81">
        <v>0.1</v>
      </c>
      <c r="L397" s="81">
        <v>0.1</v>
      </c>
      <c r="M397" s="83">
        <v>0.1</v>
      </c>
    </row>
    <row r="398" spans="1:13" outlineLevel="2" x14ac:dyDescent="0.2">
      <c r="A398" s="182"/>
      <c r="B398" s="349"/>
      <c r="C398" s="183" t="s">
        <v>197</v>
      </c>
      <c r="D398" s="80">
        <v>0</v>
      </c>
      <c r="E398" s="81">
        <v>0</v>
      </c>
      <c r="F398" s="81">
        <v>0</v>
      </c>
      <c r="G398" s="82">
        <v>0</v>
      </c>
      <c r="H398" s="82">
        <v>0</v>
      </c>
      <c r="I398" s="84" t="s">
        <v>190</v>
      </c>
      <c r="J398" s="85" t="s">
        <v>190</v>
      </c>
      <c r="K398" s="85" t="s">
        <v>190</v>
      </c>
      <c r="L398" s="85" t="s">
        <v>190</v>
      </c>
      <c r="M398" s="87" t="s">
        <v>190</v>
      </c>
    </row>
    <row r="399" spans="1:13" ht="11.45" customHeight="1" outlineLevel="2" x14ac:dyDescent="0.2">
      <c r="A399" s="182"/>
      <c r="B399" s="347" t="s">
        <v>216</v>
      </c>
      <c r="C399" s="183" t="s">
        <v>184</v>
      </c>
      <c r="D399" s="80">
        <v>0</v>
      </c>
      <c r="E399" s="81">
        <v>0</v>
      </c>
      <c r="F399" s="81">
        <v>0</v>
      </c>
      <c r="G399" s="82">
        <v>0</v>
      </c>
      <c r="H399" s="82">
        <v>0</v>
      </c>
      <c r="I399" s="80">
        <v>0</v>
      </c>
      <c r="J399" s="81">
        <v>0</v>
      </c>
      <c r="K399" s="81">
        <v>0</v>
      </c>
      <c r="L399" s="81">
        <v>0</v>
      </c>
      <c r="M399" s="83">
        <v>0</v>
      </c>
    </row>
    <row r="400" spans="1:13" outlineLevel="2" x14ac:dyDescent="0.2">
      <c r="A400" s="182"/>
      <c r="B400" s="348"/>
      <c r="C400" s="183" t="s">
        <v>185</v>
      </c>
      <c r="D400" s="80">
        <v>0</v>
      </c>
      <c r="E400" s="81">
        <v>0</v>
      </c>
      <c r="F400" s="81">
        <v>0</v>
      </c>
      <c r="G400" s="82">
        <v>0</v>
      </c>
      <c r="H400" s="82">
        <v>0</v>
      </c>
      <c r="I400" s="80">
        <v>0</v>
      </c>
      <c r="J400" s="81">
        <v>0</v>
      </c>
      <c r="K400" s="81">
        <v>0</v>
      </c>
      <c r="L400" s="81">
        <v>0</v>
      </c>
      <c r="M400" s="83">
        <v>0</v>
      </c>
    </row>
    <row r="401" spans="1:13" outlineLevel="2" x14ac:dyDescent="0.2">
      <c r="A401" s="182"/>
      <c r="B401" s="348"/>
      <c r="C401" s="183" t="s">
        <v>186</v>
      </c>
      <c r="D401" s="80">
        <v>0</v>
      </c>
      <c r="E401" s="81">
        <v>0</v>
      </c>
      <c r="F401" s="81">
        <v>0</v>
      </c>
      <c r="G401" s="82">
        <v>0</v>
      </c>
      <c r="H401" s="82">
        <v>0</v>
      </c>
      <c r="I401" s="80">
        <v>0</v>
      </c>
      <c r="J401" s="81">
        <v>0</v>
      </c>
      <c r="K401" s="81">
        <v>0</v>
      </c>
      <c r="L401" s="81">
        <v>0</v>
      </c>
      <c r="M401" s="83">
        <v>0</v>
      </c>
    </row>
    <row r="402" spans="1:13" outlineLevel="2" x14ac:dyDescent="0.2">
      <c r="A402" s="182"/>
      <c r="B402" s="348"/>
      <c r="C402" s="183" t="s">
        <v>187</v>
      </c>
      <c r="D402" s="80">
        <v>0</v>
      </c>
      <c r="E402" s="81">
        <v>0</v>
      </c>
      <c r="F402" s="81">
        <v>0</v>
      </c>
      <c r="G402" s="82">
        <v>0</v>
      </c>
      <c r="H402" s="82">
        <v>0</v>
      </c>
      <c r="I402" s="80">
        <v>0</v>
      </c>
      <c r="J402" s="81">
        <v>0</v>
      </c>
      <c r="K402" s="81">
        <v>0</v>
      </c>
      <c r="L402" s="81">
        <v>0</v>
      </c>
      <c r="M402" s="83">
        <v>0</v>
      </c>
    </row>
    <row r="403" spans="1:13" outlineLevel="2" x14ac:dyDescent="0.2">
      <c r="A403" s="182"/>
      <c r="B403" s="348"/>
      <c r="C403" s="183" t="s">
        <v>188</v>
      </c>
      <c r="D403" s="80">
        <v>0</v>
      </c>
      <c r="E403" s="81">
        <v>0</v>
      </c>
      <c r="F403" s="81">
        <v>0</v>
      </c>
      <c r="G403" s="82">
        <v>0</v>
      </c>
      <c r="H403" s="82">
        <v>0</v>
      </c>
      <c r="I403" s="80">
        <v>0</v>
      </c>
      <c r="J403" s="81">
        <v>0</v>
      </c>
      <c r="K403" s="81">
        <v>0</v>
      </c>
      <c r="L403" s="81">
        <v>0</v>
      </c>
      <c r="M403" s="83">
        <v>0</v>
      </c>
    </row>
    <row r="404" spans="1:13" outlineLevel="2" x14ac:dyDescent="0.2">
      <c r="A404" s="182"/>
      <c r="B404" s="348"/>
      <c r="C404" s="183" t="s">
        <v>189</v>
      </c>
      <c r="D404" s="84" t="s">
        <v>190</v>
      </c>
      <c r="E404" s="85" t="s">
        <v>190</v>
      </c>
      <c r="F404" s="85" t="s">
        <v>190</v>
      </c>
      <c r="G404" s="86" t="s">
        <v>190</v>
      </c>
      <c r="H404" s="86" t="s">
        <v>190</v>
      </c>
      <c r="I404" s="80">
        <v>0</v>
      </c>
      <c r="J404" s="81">
        <v>0</v>
      </c>
      <c r="K404" s="81">
        <v>0</v>
      </c>
      <c r="L404" s="81">
        <v>0</v>
      </c>
      <c r="M404" s="83">
        <v>0</v>
      </c>
    </row>
    <row r="405" spans="1:13" outlineLevel="2" x14ac:dyDescent="0.2">
      <c r="A405" s="182"/>
      <c r="B405" s="348"/>
      <c r="C405" s="183" t="s">
        <v>191</v>
      </c>
      <c r="D405" s="80">
        <v>8.3333333333333329E-2</v>
      </c>
      <c r="E405" s="81">
        <v>8.3333333333333329E-2</v>
      </c>
      <c r="F405" s="81">
        <v>8.3333333333333329E-2</v>
      </c>
      <c r="G405" s="82">
        <v>8.3333333333333329E-2</v>
      </c>
      <c r="H405" s="82">
        <v>8.3333333333333329E-2</v>
      </c>
      <c r="I405" s="80">
        <v>6.25E-2</v>
      </c>
      <c r="J405" s="81">
        <v>6.25E-2</v>
      </c>
      <c r="K405" s="81">
        <v>6.25E-2</v>
      </c>
      <c r="L405" s="81">
        <v>6.25E-2</v>
      </c>
      <c r="M405" s="83">
        <v>6.25E-2</v>
      </c>
    </row>
    <row r="406" spans="1:13" outlineLevel="2" x14ac:dyDescent="0.2">
      <c r="A406" s="182"/>
      <c r="B406" s="348"/>
      <c r="C406" s="183" t="s">
        <v>192</v>
      </c>
      <c r="D406" s="80">
        <v>8.3333333333333329E-2</v>
      </c>
      <c r="E406" s="81">
        <v>8.3333333333333329E-2</v>
      </c>
      <c r="F406" s="81">
        <v>8.3333333333333329E-2</v>
      </c>
      <c r="G406" s="82">
        <v>8.3333333333333329E-2</v>
      </c>
      <c r="H406" s="82">
        <v>8.3333333333333329E-2</v>
      </c>
      <c r="I406" s="80">
        <v>0.05</v>
      </c>
      <c r="J406" s="81">
        <v>0.05</v>
      </c>
      <c r="K406" s="81">
        <v>0.05</v>
      </c>
      <c r="L406" s="81">
        <v>0.05</v>
      </c>
      <c r="M406" s="83">
        <v>0.05</v>
      </c>
    </row>
    <row r="407" spans="1:13" outlineLevel="2" x14ac:dyDescent="0.2">
      <c r="A407" s="182"/>
      <c r="B407" s="348"/>
      <c r="C407" s="183" t="s">
        <v>193</v>
      </c>
      <c r="D407" s="80">
        <v>0</v>
      </c>
      <c r="E407" s="81">
        <v>0</v>
      </c>
      <c r="F407" s="81">
        <v>0</v>
      </c>
      <c r="G407" s="82">
        <v>0</v>
      </c>
      <c r="H407" s="82">
        <v>0</v>
      </c>
      <c r="I407" s="80">
        <v>0</v>
      </c>
      <c r="J407" s="81">
        <v>0</v>
      </c>
      <c r="K407" s="81">
        <v>0</v>
      </c>
      <c r="L407" s="81">
        <v>0</v>
      </c>
      <c r="M407" s="83">
        <v>0</v>
      </c>
    </row>
    <row r="408" spans="1:13" outlineLevel="2" x14ac:dyDescent="0.2">
      <c r="A408" s="182"/>
      <c r="B408" s="348"/>
      <c r="C408" s="183" t="s">
        <v>194</v>
      </c>
      <c r="D408" s="80">
        <v>0</v>
      </c>
      <c r="E408" s="81">
        <v>0</v>
      </c>
      <c r="F408" s="81">
        <v>0</v>
      </c>
      <c r="G408" s="82">
        <v>0</v>
      </c>
      <c r="H408" s="82">
        <v>0</v>
      </c>
      <c r="I408" s="80">
        <v>0</v>
      </c>
      <c r="J408" s="81">
        <v>0</v>
      </c>
      <c r="K408" s="81">
        <v>0</v>
      </c>
      <c r="L408" s="81">
        <v>0</v>
      </c>
      <c r="M408" s="83">
        <v>0</v>
      </c>
    </row>
    <row r="409" spans="1:13" outlineLevel="2" x14ac:dyDescent="0.2">
      <c r="A409" s="182"/>
      <c r="B409" s="348"/>
      <c r="C409" s="183" t="s">
        <v>195</v>
      </c>
      <c r="D409" s="84" t="s">
        <v>190</v>
      </c>
      <c r="E409" s="85" t="s">
        <v>190</v>
      </c>
      <c r="F409" s="85" t="s">
        <v>190</v>
      </c>
      <c r="G409" s="86" t="s">
        <v>190</v>
      </c>
      <c r="H409" s="86" t="s">
        <v>190</v>
      </c>
      <c r="I409" s="80">
        <v>0</v>
      </c>
      <c r="J409" s="81">
        <v>0</v>
      </c>
      <c r="K409" s="81">
        <v>0</v>
      </c>
      <c r="L409" s="81">
        <v>0</v>
      </c>
      <c r="M409" s="83">
        <v>0</v>
      </c>
    </row>
    <row r="410" spans="1:13" outlineLevel="2" x14ac:dyDescent="0.2">
      <c r="A410" s="182"/>
      <c r="B410" s="348"/>
      <c r="C410" s="183" t="s">
        <v>196</v>
      </c>
      <c r="D410" s="80">
        <v>0.2</v>
      </c>
      <c r="E410" s="81">
        <v>0.2</v>
      </c>
      <c r="F410" s="81">
        <v>0.2</v>
      </c>
      <c r="G410" s="82">
        <v>0.2</v>
      </c>
      <c r="H410" s="82">
        <v>0.2</v>
      </c>
      <c r="I410" s="80">
        <v>0.2</v>
      </c>
      <c r="J410" s="81">
        <v>0.2</v>
      </c>
      <c r="K410" s="81">
        <v>0.2</v>
      </c>
      <c r="L410" s="81">
        <v>0.2</v>
      </c>
      <c r="M410" s="83">
        <v>0.2</v>
      </c>
    </row>
    <row r="411" spans="1:13" outlineLevel="2" x14ac:dyDescent="0.2">
      <c r="A411" s="182"/>
      <c r="B411" s="354"/>
      <c r="C411" s="184" t="s">
        <v>197</v>
      </c>
      <c r="D411" s="88">
        <v>0</v>
      </c>
      <c r="E411" s="89">
        <v>0</v>
      </c>
      <c r="F411" s="89">
        <v>0</v>
      </c>
      <c r="G411" s="90">
        <v>0</v>
      </c>
      <c r="H411" s="90">
        <v>0</v>
      </c>
      <c r="I411" s="88">
        <v>0</v>
      </c>
      <c r="J411" s="89">
        <v>0</v>
      </c>
      <c r="K411" s="89">
        <v>0</v>
      </c>
      <c r="L411" s="89">
        <v>0</v>
      </c>
      <c r="M411" s="91">
        <v>0</v>
      </c>
    </row>
    <row r="412" spans="1:13" ht="14.25" outlineLevel="1" x14ac:dyDescent="0.25">
      <c r="A412" s="182"/>
      <c r="B412" s="63" t="s">
        <v>223</v>
      </c>
      <c r="C412" s="64"/>
      <c r="D412" s="190"/>
      <c r="E412" s="190"/>
      <c r="F412" s="190"/>
      <c r="G412" s="191"/>
      <c r="H412" s="191"/>
      <c r="I412" s="190"/>
      <c r="J412" s="190"/>
      <c r="K412" s="190"/>
      <c r="L412" s="190"/>
      <c r="M412" s="190"/>
    </row>
    <row r="413" spans="1:13" outlineLevel="2" x14ac:dyDescent="0.2">
      <c r="A413" s="182"/>
      <c r="B413" s="185" t="s">
        <v>177</v>
      </c>
      <c r="C413" s="181"/>
      <c r="D413" s="92">
        <v>0</v>
      </c>
      <c r="E413" s="192"/>
      <c r="F413" s="192"/>
      <c r="G413" s="193"/>
      <c r="H413" s="193"/>
      <c r="I413" s="92">
        <v>0</v>
      </c>
      <c r="J413" s="192"/>
      <c r="K413" s="192"/>
      <c r="L413" s="192"/>
      <c r="M413" s="192"/>
    </row>
    <row r="414" spans="1:13" ht="12.75" outlineLevel="2" x14ac:dyDescent="0.2">
      <c r="A414" s="182"/>
      <c r="B414" s="355" t="s">
        <v>183</v>
      </c>
      <c r="C414" s="183" t="s">
        <v>224</v>
      </c>
      <c r="D414" s="93">
        <v>3</v>
      </c>
      <c r="E414" s="69"/>
      <c r="F414" s="69"/>
      <c r="G414" s="70"/>
      <c r="H414" s="70"/>
      <c r="I414" s="93">
        <v>3</v>
      </c>
      <c r="J414" s="69"/>
      <c r="K414" s="69"/>
      <c r="L414" s="69"/>
      <c r="M414" s="69"/>
    </row>
    <row r="415" spans="1:13" ht="11.45" customHeight="1" outlineLevel="2" x14ac:dyDescent="0.2">
      <c r="A415" s="182"/>
      <c r="B415" s="355"/>
      <c r="C415" s="183" t="s">
        <v>184</v>
      </c>
      <c r="D415" s="93">
        <v>0</v>
      </c>
      <c r="E415" s="69"/>
      <c r="F415" s="69"/>
      <c r="G415" s="70"/>
      <c r="H415" s="70"/>
      <c r="I415" s="93">
        <v>0</v>
      </c>
      <c r="J415" s="69"/>
      <c r="K415" s="69"/>
      <c r="L415" s="69"/>
      <c r="M415" s="69"/>
    </row>
    <row r="416" spans="1:13" outlineLevel="2" x14ac:dyDescent="0.2">
      <c r="A416" s="182"/>
      <c r="B416" s="355"/>
      <c r="C416" s="183" t="s">
        <v>185</v>
      </c>
      <c r="D416" s="93">
        <v>0</v>
      </c>
      <c r="E416" s="69"/>
      <c r="F416" s="69"/>
      <c r="G416" s="70"/>
      <c r="H416" s="70"/>
      <c r="I416" s="93">
        <v>0</v>
      </c>
      <c r="J416" s="69"/>
      <c r="K416" s="69"/>
      <c r="L416" s="69"/>
      <c r="M416" s="69"/>
    </row>
    <row r="417" spans="1:13" outlineLevel="2" x14ac:dyDescent="0.2">
      <c r="A417" s="182"/>
      <c r="B417" s="355"/>
      <c r="C417" s="183" t="s">
        <v>186</v>
      </c>
      <c r="D417" s="93">
        <v>1</v>
      </c>
      <c r="E417" s="69"/>
      <c r="F417" s="69"/>
      <c r="G417" s="70"/>
      <c r="H417" s="70"/>
      <c r="I417" s="93">
        <v>1</v>
      </c>
      <c r="J417" s="69"/>
      <c r="K417" s="69"/>
      <c r="L417" s="69"/>
      <c r="M417" s="69"/>
    </row>
    <row r="418" spans="1:13" outlineLevel="2" x14ac:dyDescent="0.2">
      <c r="A418" s="182"/>
      <c r="B418" s="355"/>
      <c r="C418" s="183" t="s">
        <v>187</v>
      </c>
      <c r="D418" s="93">
        <v>0</v>
      </c>
      <c r="E418" s="69"/>
      <c r="F418" s="69"/>
      <c r="G418" s="70"/>
      <c r="H418" s="70"/>
      <c r="I418" s="93">
        <v>0</v>
      </c>
      <c r="J418" s="69"/>
      <c r="K418" s="69"/>
      <c r="L418" s="69"/>
      <c r="M418" s="69"/>
    </row>
    <row r="419" spans="1:13" outlineLevel="2" x14ac:dyDescent="0.2">
      <c r="A419" s="182"/>
      <c r="B419" s="355"/>
      <c r="C419" s="183" t="s">
        <v>188</v>
      </c>
      <c r="D419" s="93">
        <v>0</v>
      </c>
      <c r="E419" s="69"/>
      <c r="F419" s="69"/>
      <c r="G419" s="70"/>
      <c r="H419" s="70"/>
      <c r="I419" s="93">
        <v>0</v>
      </c>
      <c r="J419" s="69"/>
      <c r="K419" s="69"/>
      <c r="L419" s="69"/>
      <c r="M419" s="69"/>
    </row>
    <row r="420" spans="1:13" outlineLevel="2" x14ac:dyDescent="0.2">
      <c r="A420" s="182"/>
      <c r="B420" s="355"/>
      <c r="C420" s="183" t="s">
        <v>189</v>
      </c>
      <c r="D420" s="95" t="s">
        <v>190</v>
      </c>
      <c r="E420" s="69"/>
      <c r="F420" s="69"/>
      <c r="G420" s="70"/>
      <c r="H420" s="70"/>
      <c r="I420" s="93">
        <v>0</v>
      </c>
      <c r="J420" s="69"/>
      <c r="K420" s="69"/>
      <c r="L420" s="69"/>
      <c r="M420" s="69"/>
    </row>
    <row r="421" spans="1:13" outlineLevel="2" x14ac:dyDescent="0.2">
      <c r="A421" s="182"/>
      <c r="B421" s="355"/>
      <c r="C421" s="183" t="s">
        <v>191</v>
      </c>
      <c r="D421" s="93">
        <v>0</v>
      </c>
      <c r="E421" s="69"/>
      <c r="F421" s="69"/>
      <c r="G421" s="70"/>
      <c r="H421" s="70"/>
      <c r="I421" s="93">
        <v>0</v>
      </c>
      <c r="J421" s="69"/>
      <c r="K421" s="69"/>
      <c r="L421" s="69"/>
      <c r="M421" s="69"/>
    </row>
    <row r="422" spans="1:13" outlineLevel="2" x14ac:dyDescent="0.2">
      <c r="A422" s="182"/>
      <c r="B422" s="355"/>
      <c r="C422" s="183" t="s">
        <v>192</v>
      </c>
      <c r="D422" s="93">
        <v>1</v>
      </c>
      <c r="E422" s="69"/>
      <c r="F422" s="69"/>
      <c r="G422" s="70"/>
      <c r="H422" s="70"/>
      <c r="I422" s="93">
        <v>1</v>
      </c>
      <c r="J422" s="69"/>
      <c r="K422" s="69"/>
      <c r="L422" s="69"/>
      <c r="M422" s="69"/>
    </row>
    <row r="423" spans="1:13" outlineLevel="2" x14ac:dyDescent="0.2">
      <c r="A423" s="182"/>
      <c r="B423" s="355"/>
      <c r="C423" s="183" t="s">
        <v>193</v>
      </c>
      <c r="D423" s="93">
        <v>0</v>
      </c>
      <c r="E423" s="69"/>
      <c r="F423" s="69"/>
      <c r="G423" s="70"/>
      <c r="H423" s="70"/>
      <c r="I423" s="93">
        <v>0</v>
      </c>
      <c r="J423" s="69"/>
      <c r="K423" s="69"/>
      <c r="L423" s="69"/>
      <c r="M423" s="69"/>
    </row>
    <row r="424" spans="1:13" outlineLevel="2" x14ac:dyDescent="0.2">
      <c r="A424" s="182"/>
      <c r="B424" s="355"/>
      <c r="C424" s="183" t="s">
        <v>194</v>
      </c>
      <c r="D424" s="93">
        <v>1</v>
      </c>
      <c r="E424" s="69"/>
      <c r="F424" s="69"/>
      <c r="G424" s="70"/>
      <c r="H424" s="70"/>
      <c r="I424" s="93">
        <v>1</v>
      </c>
      <c r="J424" s="69"/>
      <c r="K424" s="69"/>
      <c r="L424" s="69"/>
      <c r="M424" s="69"/>
    </row>
    <row r="425" spans="1:13" outlineLevel="2" x14ac:dyDescent="0.2">
      <c r="A425" s="182"/>
      <c r="B425" s="355"/>
      <c r="C425" s="183" t="s">
        <v>195</v>
      </c>
      <c r="D425" s="95" t="s">
        <v>190</v>
      </c>
      <c r="E425" s="69"/>
      <c r="F425" s="69"/>
      <c r="G425" s="70"/>
      <c r="H425" s="70"/>
      <c r="I425" s="93">
        <v>1</v>
      </c>
      <c r="J425" s="69"/>
      <c r="K425" s="69"/>
      <c r="L425" s="69"/>
      <c r="M425" s="69"/>
    </row>
    <row r="426" spans="1:13" outlineLevel="2" x14ac:dyDescent="0.2">
      <c r="A426" s="182"/>
      <c r="B426" s="355"/>
      <c r="C426" s="183" t="s">
        <v>196</v>
      </c>
      <c r="D426" s="93">
        <v>0</v>
      </c>
      <c r="E426" s="69"/>
      <c r="F426" s="69"/>
      <c r="G426" s="70"/>
      <c r="H426" s="70"/>
      <c r="I426" s="93">
        <v>0</v>
      </c>
      <c r="J426" s="69"/>
      <c r="K426" s="69"/>
      <c r="L426" s="69"/>
      <c r="M426" s="69"/>
    </row>
    <row r="427" spans="1:13" outlineLevel="2" x14ac:dyDescent="0.2">
      <c r="A427" s="182"/>
      <c r="B427" s="355"/>
      <c r="C427" s="183" t="s">
        <v>197</v>
      </c>
      <c r="D427" s="93">
        <v>0</v>
      </c>
      <c r="E427" s="69"/>
      <c r="F427" s="69"/>
      <c r="G427" s="70"/>
      <c r="H427" s="70"/>
      <c r="I427" s="71" t="s">
        <v>190</v>
      </c>
      <c r="J427" s="69"/>
      <c r="K427" s="69"/>
      <c r="L427" s="69"/>
      <c r="M427" s="69"/>
    </row>
    <row r="428" spans="1:13" outlineLevel="2" x14ac:dyDescent="0.2">
      <c r="A428" s="182"/>
      <c r="B428" s="347" t="s">
        <v>198</v>
      </c>
      <c r="C428" s="183" t="s">
        <v>184</v>
      </c>
      <c r="D428" s="93">
        <v>0</v>
      </c>
      <c r="E428" s="69"/>
      <c r="F428" s="69"/>
      <c r="G428" s="70"/>
      <c r="H428" s="70"/>
      <c r="I428" s="93">
        <v>0</v>
      </c>
      <c r="J428" s="69"/>
      <c r="K428" s="69"/>
      <c r="L428" s="69"/>
      <c r="M428" s="69"/>
    </row>
    <row r="429" spans="1:13" outlineLevel="2" x14ac:dyDescent="0.2">
      <c r="A429" s="182"/>
      <c r="B429" s="348"/>
      <c r="C429" s="183" t="s">
        <v>185</v>
      </c>
      <c r="D429" s="93">
        <v>0</v>
      </c>
      <c r="E429" s="69"/>
      <c r="F429" s="69"/>
      <c r="G429" s="70"/>
      <c r="H429" s="70"/>
      <c r="I429" s="93">
        <v>0</v>
      </c>
      <c r="J429" s="69"/>
      <c r="K429" s="69"/>
      <c r="L429" s="69"/>
      <c r="M429" s="69"/>
    </row>
    <row r="430" spans="1:13" outlineLevel="2" x14ac:dyDescent="0.2">
      <c r="A430" s="182"/>
      <c r="B430" s="348"/>
      <c r="C430" s="183" t="s">
        <v>186</v>
      </c>
      <c r="D430" s="93">
        <v>1</v>
      </c>
      <c r="E430" s="69"/>
      <c r="F430" s="69"/>
      <c r="G430" s="70"/>
      <c r="H430" s="70"/>
      <c r="I430" s="93">
        <v>1</v>
      </c>
      <c r="J430" s="69"/>
      <c r="K430" s="69"/>
      <c r="L430" s="69"/>
      <c r="M430" s="69"/>
    </row>
    <row r="431" spans="1:13" outlineLevel="2" x14ac:dyDescent="0.2">
      <c r="A431" s="182"/>
      <c r="B431" s="348"/>
      <c r="C431" s="183" t="s">
        <v>187</v>
      </c>
      <c r="D431" s="93">
        <v>0</v>
      </c>
      <c r="E431" s="69"/>
      <c r="F431" s="69"/>
      <c r="G431" s="70"/>
      <c r="H431" s="70"/>
      <c r="I431" s="93">
        <v>0</v>
      </c>
      <c r="J431" s="69"/>
      <c r="K431" s="69"/>
      <c r="L431" s="69"/>
      <c r="M431" s="69"/>
    </row>
    <row r="432" spans="1:13" outlineLevel="2" x14ac:dyDescent="0.2">
      <c r="A432" s="182"/>
      <c r="B432" s="348"/>
      <c r="C432" s="183" t="s">
        <v>188</v>
      </c>
      <c r="D432" s="93">
        <v>0</v>
      </c>
      <c r="E432" s="69"/>
      <c r="F432" s="69"/>
      <c r="G432" s="70"/>
      <c r="H432" s="70"/>
      <c r="I432" s="93">
        <v>0</v>
      </c>
      <c r="J432" s="69"/>
      <c r="K432" s="69"/>
      <c r="L432" s="69"/>
      <c r="M432" s="69"/>
    </row>
    <row r="433" spans="1:13" outlineLevel="2" x14ac:dyDescent="0.2">
      <c r="A433" s="182"/>
      <c r="B433" s="348"/>
      <c r="C433" s="183" t="s">
        <v>189</v>
      </c>
      <c r="D433" s="71" t="s">
        <v>190</v>
      </c>
      <c r="E433" s="69"/>
      <c r="F433" s="69"/>
      <c r="G433" s="70"/>
      <c r="H433" s="70"/>
      <c r="I433" s="93">
        <v>0</v>
      </c>
      <c r="J433" s="69"/>
      <c r="K433" s="69"/>
      <c r="L433" s="69"/>
      <c r="M433" s="69"/>
    </row>
    <row r="434" spans="1:13" outlineLevel="2" x14ac:dyDescent="0.2">
      <c r="A434" s="182"/>
      <c r="B434" s="348"/>
      <c r="C434" s="183" t="s">
        <v>191</v>
      </c>
      <c r="D434" s="93">
        <v>0</v>
      </c>
      <c r="E434" s="69"/>
      <c r="F434" s="69"/>
      <c r="G434" s="70"/>
      <c r="H434" s="70"/>
      <c r="I434" s="93">
        <v>0</v>
      </c>
      <c r="J434" s="69"/>
      <c r="K434" s="69"/>
      <c r="L434" s="69"/>
      <c r="M434" s="69"/>
    </row>
    <row r="435" spans="1:13" outlineLevel="2" x14ac:dyDescent="0.2">
      <c r="A435" s="182"/>
      <c r="B435" s="348"/>
      <c r="C435" s="183" t="s">
        <v>192</v>
      </c>
      <c r="D435" s="93">
        <v>1</v>
      </c>
      <c r="E435" s="69"/>
      <c r="F435" s="69"/>
      <c r="G435" s="70"/>
      <c r="H435" s="70"/>
      <c r="I435" s="93">
        <v>1</v>
      </c>
      <c r="J435" s="69"/>
      <c r="K435" s="69"/>
      <c r="L435" s="69"/>
      <c r="M435" s="69"/>
    </row>
    <row r="436" spans="1:13" outlineLevel="2" x14ac:dyDescent="0.2">
      <c r="A436" s="182"/>
      <c r="B436" s="348"/>
      <c r="C436" s="183" t="s">
        <v>193</v>
      </c>
      <c r="D436" s="93">
        <v>0</v>
      </c>
      <c r="E436" s="69"/>
      <c r="F436" s="69"/>
      <c r="G436" s="70"/>
      <c r="H436" s="70"/>
      <c r="I436" s="93">
        <v>0</v>
      </c>
      <c r="J436" s="69"/>
      <c r="K436" s="69"/>
      <c r="L436" s="69"/>
      <c r="M436" s="69"/>
    </row>
    <row r="437" spans="1:13" outlineLevel="2" x14ac:dyDescent="0.2">
      <c r="A437" s="182"/>
      <c r="B437" s="348"/>
      <c r="C437" s="183" t="s">
        <v>194</v>
      </c>
      <c r="D437" s="93">
        <v>1</v>
      </c>
      <c r="E437" s="69"/>
      <c r="F437" s="69"/>
      <c r="G437" s="70"/>
      <c r="H437" s="70"/>
      <c r="I437" s="93">
        <v>1</v>
      </c>
      <c r="J437" s="69"/>
      <c r="K437" s="69"/>
      <c r="L437" s="69"/>
      <c r="M437" s="69"/>
    </row>
    <row r="438" spans="1:13" outlineLevel="2" x14ac:dyDescent="0.2">
      <c r="A438" s="182"/>
      <c r="B438" s="348"/>
      <c r="C438" s="183" t="s">
        <v>195</v>
      </c>
      <c r="D438" s="71" t="s">
        <v>190</v>
      </c>
      <c r="E438" s="69"/>
      <c r="F438" s="69"/>
      <c r="G438" s="70"/>
      <c r="H438" s="70"/>
      <c r="I438" s="93">
        <v>1</v>
      </c>
      <c r="J438" s="69"/>
      <c r="K438" s="69"/>
      <c r="L438" s="69"/>
      <c r="M438" s="69"/>
    </row>
    <row r="439" spans="1:13" outlineLevel="2" x14ac:dyDescent="0.2">
      <c r="A439" s="182"/>
      <c r="B439" s="348"/>
      <c r="C439" s="183" t="s">
        <v>196</v>
      </c>
      <c r="D439" s="93">
        <v>0</v>
      </c>
      <c r="E439" s="69"/>
      <c r="F439" s="69"/>
      <c r="G439" s="70"/>
      <c r="H439" s="70"/>
      <c r="I439" s="93">
        <v>0</v>
      </c>
      <c r="J439" s="69"/>
      <c r="K439" s="69"/>
      <c r="L439" s="69"/>
      <c r="M439" s="69"/>
    </row>
    <row r="440" spans="1:13" outlineLevel="2" x14ac:dyDescent="0.2">
      <c r="A440" s="182"/>
      <c r="B440" s="354"/>
      <c r="C440" s="184" t="s">
        <v>197</v>
      </c>
      <c r="D440" s="96">
        <v>0</v>
      </c>
      <c r="E440" s="72"/>
      <c r="F440" s="72"/>
      <c r="G440" s="73"/>
      <c r="H440" s="73"/>
      <c r="I440" s="96">
        <v>0</v>
      </c>
      <c r="J440" s="72"/>
      <c r="K440" s="72"/>
      <c r="L440" s="72"/>
      <c r="M440" s="72"/>
    </row>
    <row r="441" spans="1:13" ht="14.25" outlineLevel="1" x14ac:dyDescent="0.25">
      <c r="A441" s="182"/>
      <c r="B441" s="74" t="s">
        <v>225</v>
      </c>
      <c r="C441" s="52"/>
      <c r="D441" s="187"/>
      <c r="E441" s="187"/>
      <c r="F441" s="187"/>
      <c r="G441" s="188"/>
      <c r="H441" s="188"/>
      <c r="I441" s="187"/>
      <c r="J441" s="187"/>
      <c r="K441" s="187"/>
      <c r="L441" s="187"/>
      <c r="M441" s="75">
        <v>376.23382352941184</v>
      </c>
    </row>
    <row r="442" spans="1:13" ht="11.45" customHeight="1" outlineLevel="2" x14ac:dyDescent="0.2">
      <c r="A442" s="182"/>
      <c r="B442" s="348" t="s">
        <v>214</v>
      </c>
      <c r="C442" s="181" t="s">
        <v>178</v>
      </c>
      <c r="D442" s="76">
        <v>0</v>
      </c>
      <c r="E442" s="77">
        <v>0</v>
      </c>
      <c r="F442" s="77">
        <v>0</v>
      </c>
      <c r="G442" s="78">
        <v>0</v>
      </c>
      <c r="H442" s="78">
        <v>0</v>
      </c>
      <c r="I442" s="76">
        <v>0</v>
      </c>
      <c r="J442" s="77">
        <v>0</v>
      </c>
      <c r="K442" s="77">
        <v>0</v>
      </c>
      <c r="L442" s="77">
        <v>0</v>
      </c>
      <c r="M442" s="79">
        <v>0</v>
      </c>
    </row>
    <row r="443" spans="1:13" outlineLevel="2" x14ac:dyDescent="0.2">
      <c r="A443" s="182"/>
      <c r="B443" s="348"/>
      <c r="C443" s="181" t="s">
        <v>179</v>
      </c>
      <c r="D443" s="80">
        <v>0</v>
      </c>
      <c r="E443" s="81">
        <v>0</v>
      </c>
      <c r="F443" s="81">
        <v>0</v>
      </c>
      <c r="G443" s="82">
        <v>0</v>
      </c>
      <c r="H443" s="82">
        <v>0</v>
      </c>
      <c r="I443" s="80">
        <v>0</v>
      </c>
      <c r="J443" s="81">
        <v>0</v>
      </c>
      <c r="K443" s="81">
        <v>0</v>
      </c>
      <c r="L443" s="81">
        <v>0</v>
      </c>
      <c r="M443" s="83">
        <v>0</v>
      </c>
    </row>
    <row r="444" spans="1:13" outlineLevel="2" x14ac:dyDescent="0.2">
      <c r="A444" s="182"/>
      <c r="B444" s="348"/>
      <c r="C444" s="181" t="s">
        <v>180</v>
      </c>
      <c r="D444" s="80">
        <v>0</v>
      </c>
      <c r="E444" s="81">
        <v>0</v>
      </c>
      <c r="F444" s="81">
        <v>0</v>
      </c>
      <c r="G444" s="82">
        <v>0</v>
      </c>
      <c r="H444" s="82">
        <v>0</v>
      </c>
      <c r="I444" s="80">
        <v>0</v>
      </c>
      <c r="J444" s="81">
        <v>0</v>
      </c>
      <c r="K444" s="81">
        <v>0</v>
      </c>
      <c r="L444" s="81">
        <v>0</v>
      </c>
      <c r="M444" s="83">
        <v>0</v>
      </c>
    </row>
    <row r="445" spans="1:13" outlineLevel="2" x14ac:dyDescent="0.2">
      <c r="A445" s="182"/>
      <c r="B445" s="348"/>
      <c r="C445" s="181" t="s">
        <v>181</v>
      </c>
      <c r="D445" s="80">
        <v>0</v>
      </c>
      <c r="E445" s="81">
        <v>0</v>
      </c>
      <c r="F445" s="81">
        <v>0</v>
      </c>
      <c r="G445" s="82">
        <v>0</v>
      </c>
      <c r="H445" s="82">
        <v>0</v>
      </c>
      <c r="I445" s="80">
        <v>0</v>
      </c>
      <c r="J445" s="81">
        <v>0</v>
      </c>
      <c r="K445" s="81">
        <v>0</v>
      </c>
      <c r="L445" s="81">
        <v>0</v>
      </c>
      <c r="M445" s="83">
        <v>0</v>
      </c>
    </row>
    <row r="446" spans="1:13" outlineLevel="2" x14ac:dyDescent="0.2">
      <c r="A446" s="182"/>
      <c r="B446" s="349"/>
      <c r="C446" s="181" t="s">
        <v>182</v>
      </c>
      <c r="D446" s="80">
        <v>0</v>
      </c>
      <c r="E446" s="81">
        <v>0</v>
      </c>
      <c r="F446" s="81">
        <v>0</v>
      </c>
      <c r="G446" s="82">
        <v>0</v>
      </c>
      <c r="H446" s="82">
        <v>0</v>
      </c>
      <c r="I446" s="80">
        <v>0</v>
      </c>
      <c r="J446" s="81">
        <v>0</v>
      </c>
      <c r="K446" s="81">
        <v>0</v>
      </c>
      <c r="L446" s="81">
        <v>0</v>
      </c>
      <c r="M446" s="83">
        <v>0</v>
      </c>
    </row>
    <row r="447" spans="1:13" ht="11.45" customHeight="1" outlineLevel="2" x14ac:dyDescent="0.2">
      <c r="A447" s="182"/>
      <c r="B447" s="347" t="s">
        <v>215</v>
      </c>
      <c r="C447" s="183" t="s">
        <v>184</v>
      </c>
      <c r="D447" s="80">
        <v>0</v>
      </c>
      <c r="E447" s="81">
        <v>0</v>
      </c>
      <c r="F447" s="81">
        <v>0</v>
      </c>
      <c r="G447" s="82">
        <v>0</v>
      </c>
      <c r="H447" s="82">
        <v>0</v>
      </c>
      <c r="I447" s="80">
        <v>0</v>
      </c>
      <c r="J447" s="81">
        <v>0</v>
      </c>
      <c r="K447" s="81">
        <v>0</v>
      </c>
      <c r="L447" s="81">
        <v>0</v>
      </c>
      <c r="M447" s="83">
        <v>0</v>
      </c>
    </row>
    <row r="448" spans="1:13" outlineLevel="2" x14ac:dyDescent="0.2">
      <c r="A448" s="182"/>
      <c r="B448" s="348"/>
      <c r="C448" s="183" t="s">
        <v>185</v>
      </c>
      <c r="D448" s="80">
        <v>0</v>
      </c>
      <c r="E448" s="81">
        <v>0</v>
      </c>
      <c r="F448" s="81">
        <v>0</v>
      </c>
      <c r="G448" s="82">
        <v>0</v>
      </c>
      <c r="H448" s="82">
        <v>0</v>
      </c>
      <c r="I448" s="80">
        <v>0</v>
      </c>
      <c r="J448" s="81">
        <v>0</v>
      </c>
      <c r="K448" s="81">
        <v>0</v>
      </c>
      <c r="L448" s="81">
        <v>0</v>
      </c>
      <c r="M448" s="83">
        <v>0</v>
      </c>
    </row>
    <row r="449" spans="1:13" outlineLevel="2" x14ac:dyDescent="0.2">
      <c r="A449" s="182"/>
      <c r="B449" s="348"/>
      <c r="C449" s="183" t="s">
        <v>186</v>
      </c>
      <c r="D449" s="80">
        <v>0.1</v>
      </c>
      <c r="E449" s="81">
        <v>0.1</v>
      </c>
      <c r="F449" s="81">
        <v>0.1</v>
      </c>
      <c r="G449" s="82">
        <v>0.1</v>
      </c>
      <c r="H449" s="82">
        <v>0.1</v>
      </c>
      <c r="I449" s="80">
        <v>0.1</v>
      </c>
      <c r="J449" s="81">
        <v>0.1</v>
      </c>
      <c r="K449" s="81">
        <v>0.1</v>
      </c>
      <c r="L449" s="81">
        <v>0.1</v>
      </c>
      <c r="M449" s="83">
        <v>0.1</v>
      </c>
    </row>
    <row r="450" spans="1:13" outlineLevel="2" x14ac:dyDescent="0.2">
      <c r="A450" s="182"/>
      <c r="B450" s="348"/>
      <c r="C450" s="183" t="s">
        <v>187</v>
      </c>
      <c r="D450" s="80">
        <v>0</v>
      </c>
      <c r="E450" s="81">
        <v>0</v>
      </c>
      <c r="F450" s="81">
        <v>0</v>
      </c>
      <c r="G450" s="82">
        <v>0</v>
      </c>
      <c r="H450" s="82">
        <v>0</v>
      </c>
      <c r="I450" s="80">
        <v>0</v>
      </c>
      <c r="J450" s="81">
        <v>0</v>
      </c>
      <c r="K450" s="81">
        <v>0</v>
      </c>
      <c r="L450" s="81">
        <v>0</v>
      </c>
      <c r="M450" s="83">
        <v>0</v>
      </c>
    </row>
    <row r="451" spans="1:13" outlineLevel="2" x14ac:dyDescent="0.2">
      <c r="A451" s="182"/>
      <c r="B451" s="348"/>
      <c r="C451" s="183" t="s">
        <v>188</v>
      </c>
      <c r="D451" s="80">
        <v>0</v>
      </c>
      <c r="E451" s="81">
        <v>0</v>
      </c>
      <c r="F451" s="81">
        <v>0</v>
      </c>
      <c r="G451" s="82">
        <v>0</v>
      </c>
      <c r="H451" s="82">
        <v>0</v>
      </c>
      <c r="I451" s="80">
        <v>0</v>
      </c>
      <c r="J451" s="81">
        <v>0</v>
      </c>
      <c r="K451" s="81">
        <v>0</v>
      </c>
      <c r="L451" s="81">
        <v>0</v>
      </c>
      <c r="M451" s="83">
        <v>0</v>
      </c>
    </row>
    <row r="452" spans="1:13" outlineLevel="2" x14ac:dyDescent="0.2">
      <c r="A452" s="182"/>
      <c r="B452" s="348"/>
      <c r="C452" s="183" t="s">
        <v>189</v>
      </c>
      <c r="D452" s="84" t="s">
        <v>190</v>
      </c>
      <c r="E452" s="85" t="s">
        <v>190</v>
      </c>
      <c r="F452" s="85" t="s">
        <v>190</v>
      </c>
      <c r="G452" s="86" t="s">
        <v>190</v>
      </c>
      <c r="H452" s="86" t="s">
        <v>190</v>
      </c>
      <c r="I452" s="80">
        <v>0</v>
      </c>
      <c r="J452" s="81">
        <v>0</v>
      </c>
      <c r="K452" s="81">
        <v>0</v>
      </c>
      <c r="L452" s="81">
        <v>0</v>
      </c>
      <c r="M452" s="83">
        <v>0</v>
      </c>
    </row>
    <row r="453" spans="1:13" outlineLevel="2" x14ac:dyDescent="0.2">
      <c r="A453" s="182"/>
      <c r="B453" s="348"/>
      <c r="C453" s="183" t="s">
        <v>191</v>
      </c>
      <c r="D453" s="80">
        <v>0</v>
      </c>
      <c r="E453" s="81">
        <v>0</v>
      </c>
      <c r="F453" s="81">
        <v>0</v>
      </c>
      <c r="G453" s="82">
        <v>0</v>
      </c>
      <c r="H453" s="82">
        <v>0</v>
      </c>
      <c r="I453" s="80">
        <v>0</v>
      </c>
      <c r="J453" s="81">
        <v>0</v>
      </c>
      <c r="K453" s="81">
        <v>0</v>
      </c>
      <c r="L453" s="81">
        <v>0</v>
      </c>
      <c r="M453" s="83">
        <v>0</v>
      </c>
    </row>
    <row r="454" spans="1:13" outlineLevel="2" x14ac:dyDescent="0.2">
      <c r="A454" s="182"/>
      <c r="B454" s="348"/>
      <c r="C454" s="183" t="s">
        <v>192</v>
      </c>
      <c r="D454" s="80">
        <v>0.1</v>
      </c>
      <c r="E454" s="81">
        <v>0.1</v>
      </c>
      <c r="F454" s="81">
        <v>0.1</v>
      </c>
      <c r="G454" s="82">
        <v>0.1</v>
      </c>
      <c r="H454" s="82">
        <v>0.1</v>
      </c>
      <c r="I454" s="80">
        <v>5.8823529411764705E-2</v>
      </c>
      <c r="J454" s="81">
        <v>5.8823529411764705E-2</v>
      </c>
      <c r="K454" s="81">
        <v>5.8823529411764705E-2</v>
      </c>
      <c r="L454" s="81">
        <v>5.8823529411764705E-2</v>
      </c>
      <c r="M454" s="83">
        <v>5.8823529411764705E-2</v>
      </c>
    </row>
    <row r="455" spans="1:13" outlineLevel="2" x14ac:dyDescent="0.2">
      <c r="A455" s="182"/>
      <c r="B455" s="348"/>
      <c r="C455" s="183" t="s">
        <v>193</v>
      </c>
      <c r="D455" s="80">
        <v>0</v>
      </c>
      <c r="E455" s="81">
        <v>0</v>
      </c>
      <c r="F455" s="81">
        <v>0</v>
      </c>
      <c r="G455" s="82">
        <v>0</v>
      </c>
      <c r="H455" s="82">
        <v>0</v>
      </c>
      <c r="I455" s="80">
        <v>0</v>
      </c>
      <c r="J455" s="81">
        <v>0</v>
      </c>
      <c r="K455" s="81">
        <v>0</v>
      </c>
      <c r="L455" s="81">
        <v>0</v>
      </c>
      <c r="M455" s="83">
        <v>0</v>
      </c>
    </row>
    <row r="456" spans="1:13" outlineLevel="2" x14ac:dyDescent="0.2">
      <c r="A456" s="182"/>
      <c r="B456" s="348"/>
      <c r="C456" s="183" t="s">
        <v>194</v>
      </c>
      <c r="D456" s="80">
        <v>0.1</v>
      </c>
      <c r="E456" s="81">
        <v>0.1</v>
      </c>
      <c r="F456" s="81">
        <v>0.1</v>
      </c>
      <c r="G456" s="82">
        <v>0.1</v>
      </c>
      <c r="H456" s="82">
        <v>0.1</v>
      </c>
      <c r="I456" s="80">
        <v>6.6666666666666666E-2</v>
      </c>
      <c r="J456" s="81">
        <v>6.6666666666666666E-2</v>
      </c>
      <c r="K456" s="81">
        <v>6.6666666666666666E-2</v>
      </c>
      <c r="L456" s="81">
        <v>6.6666666666666666E-2</v>
      </c>
      <c r="M456" s="83">
        <v>6.6666666666666666E-2</v>
      </c>
    </row>
    <row r="457" spans="1:13" outlineLevel="2" x14ac:dyDescent="0.2">
      <c r="A457" s="182"/>
      <c r="B457" s="348"/>
      <c r="C457" s="183" t="s">
        <v>195</v>
      </c>
      <c r="D457" s="84" t="s">
        <v>190</v>
      </c>
      <c r="E457" s="85" t="s">
        <v>190</v>
      </c>
      <c r="F457" s="85" t="s">
        <v>190</v>
      </c>
      <c r="G457" s="86" t="s">
        <v>190</v>
      </c>
      <c r="H457" s="86" t="s">
        <v>190</v>
      </c>
      <c r="I457" s="80">
        <v>0.1</v>
      </c>
      <c r="J457" s="81">
        <v>0.1</v>
      </c>
      <c r="K457" s="81">
        <v>0.1</v>
      </c>
      <c r="L457" s="81">
        <v>0.1</v>
      </c>
      <c r="M457" s="83">
        <v>0.1</v>
      </c>
    </row>
    <row r="458" spans="1:13" outlineLevel="2" x14ac:dyDescent="0.2">
      <c r="A458" s="182"/>
      <c r="B458" s="348"/>
      <c r="C458" s="183" t="s">
        <v>196</v>
      </c>
      <c r="D458" s="80">
        <v>0</v>
      </c>
      <c r="E458" s="81">
        <v>0</v>
      </c>
      <c r="F458" s="81">
        <v>0</v>
      </c>
      <c r="G458" s="82">
        <v>0</v>
      </c>
      <c r="H458" s="82">
        <v>0</v>
      </c>
      <c r="I458" s="80">
        <v>0</v>
      </c>
      <c r="J458" s="81">
        <v>0</v>
      </c>
      <c r="K458" s="81">
        <v>0</v>
      </c>
      <c r="L458" s="81">
        <v>0</v>
      </c>
      <c r="M458" s="83">
        <v>0</v>
      </c>
    </row>
    <row r="459" spans="1:13" outlineLevel="2" x14ac:dyDescent="0.2">
      <c r="A459" s="182"/>
      <c r="B459" s="349"/>
      <c r="C459" s="183" t="s">
        <v>197</v>
      </c>
      <c r="D459" s="80">
        <v>0</v>
      </c>
      <c r="E459" s="81">
        <v>0</v>
      </c>
      <c r="F459" s="81">
        <v>0</v>
      </c>
      <c r="G459" s="82">
        <v>0</v>
      </c>
      <c r="H459" s="82">
        <v>0</v>
      </c>
      <c r="I459" s="84" t="s">
        <v>190</v>
      </c>
      <c r="J459" s="85" t="s">
        <v>190</v>
      </c>
      <c r="K459" s="85" t="s">
        <v>190</v>
      </c>
      <c r="L459" s="85" t="s">
        <v>190</v>
      </c>
      <c r="M459" s="87" t="s">
        <v>190</v>
      </c>
    </row>
    <row r="460" spans="1:13" ht="11.45" customHeight="1" outlineLevel="2" x14ac:dyDescent="0.2">
      <c r="A460" s="182"/>
      <c r="B460" s="347" t="s">
        <v>216</v>
      </c>
      <c r="C460" s="183" t="s">
        <v>184</v>
      </c>
      <c r="D460" s="80">
        <v>0</v>
      </c>
      <c r="E460" s="81">
        <v>0</v>
      </c>
      <c r="F460" s="81">
        <v>0</v>
      </c>
      <c r="G460" s="82">
        <v>0</v>
      </c>
      <c r="H460" s="82">
        <v>0</v>
      </c>
      <c r="I460" s="80">
        <v>0</v>
      </c>
      <c r="J460" s="81">
        <v>0</v>
      </c>
      <c r="K460" s="81">
        <v>0</v>
      </c>
      <c r="L460" s="81">
        <v>0</v>
      </c>
      <c r="M460" s="83">
        <v>0</v>
      </c>
    </row>
    <row r="461" spans="1:13" outlineLevel="2" x14ac:dyDescent="0.2">
      <c r="A461" s="182"/>
      <c r="B461" s="348"/>
      <c r="C461" s="183" t="s">
        <v>185</v>
      </c>
      <c r="D461" s="80">
        <v>0</v>
      </c>
      <c r="E461" s="81">
        <v>0</v>
      </c>
      <c r="F461" s="81">
        <v>0</v>
      </c>
      <c r="G461" s="82">
        <v>0</v>
      </c>
      <c r="H461" s="82">
        <v>0</v>
      </c>
      <c r="I461" s="80">
        <v>0</v>
      </c>
      <c r="J461" s="81">
        <v>0</v>
      </c>
      <c r="K461" s="81">
        <v>0</v>
      </c>
      <c r="L461" s="81">
        <v>0</v>
      </c>
      <c r="M461" s="83">
        <v>0</v>
      </c>
    </row>
    <row r="462" spans="1:13" outlineLevel="2" x14ac:dyDescent="0.2">
      <c r="A462" s="182"/>
      <c r="B462" s="348"/>
      <c r="C462" s="183" t="s">
        <v>186</v>
      </c>
      <c r="D462" s="80">
        <v>0.16666666666666666</v>
      </c>
      <c r="E462" s="81">
        <v>0.16666666666666666</v>
      </c>
      <c r="F462" s="81">
        <v>0.16666666666666666</v>
      </c>
      <c r="G462" s="82">
        <v>0.16666666666666666</v>
      </c>
      <c r="H462" s="82">
        <v>0.16666666666666666</v>
      </c>
      <c r="I462" s="80">
        <v>0.16666666666666666</v>
      </c>
      <c r="J462" s="81">
        <v>0.16666666666666666</v>
      </c>
      <c r="K462" s="81">
        <v>0.16666666666666666</v>
      </c>
      <c r="L462" s="81">
        <v>0.16666666666666666</v>
      </c>
      <c r="M462" s="83">
        <v>0.16666666666666666</v>
      </c>
    </row>
    <row r="463" spans="1:13" outlineLevel="2" x14ac:dyDescent="0.2">
      <c r="A463" s="182"/>
      <c r="B463" s="348"/>
      <c r="C463" s="183" t="s">
        <v>187</v>
      </c>
      <c r="D463" s="80">
        <v>0</v>
      </c>
      <c r="E463" s="81">
        <v>0</v>
      </c>
      <c r="F463" s="81">
        <v>0</v>
      </c>
      <c r="G463" s="82">
        <v>0</v>
      </c>
      <c r="H463" s="82">
        <v>0</v>
      </c>
      <c r="I463" s="80">
        <v>0</v>
      </c>
      <c r="J463" s="81">
        <v>0</v>
      </c>
      <c r="K463" s="81">
        <v>0</v>
      </c>
      <c r="L463" s="81">
        <v>0</v>
      </c>
      <c r="M463" s="83">
        <v>0</v>
      </c>
    </row>
    <row r="464" spans="1:13" outlineLevel="2" x14ac:dyDescent="0.2">
      <c r="A464" s="182"/>
      <c r="B464" s="348"/>
      <c r="C464" s="183" t="s">
        <v>188</v>
      </c>
      <c r="D464" s="80">
        <v>0</v>
      </c>
      <c r="E464" s="81">
        <v>0</v>
      </c>
      <c r="F464" s="81">
        <v>0</v>
      </c>
      <c r="G464" s="82">
        <v>0</v>
      </c>
      <c r="H464" s="82">
        <v>0</v>
      </c>
      <c r="I464" s="80">
        <v>0</v>
      </c>
      <c r="J464" s="81">
        <v>0</v>
      </c>
      <c r="K464" s="81">
        <v>0</v>
      </c>
      <c r="L464" s="81">
        <v>0</v>
      </c>
      <c r="M464" s="83">
        <v>0</v>
      </c>
    </row>
    <row r="465" spans="1:14" outlineLevel="2" x14ac:dyDescent="0.2">
      <c r="A465" s="182"/>
      <c r="B465" s="348"/>
      <c r="C465" s="183" t="s">
        <v>189</v>
      </c>
      <c r="D465" s="84" t="s">
        <v>190</v>
      </c>
      <c r="E465" s="85" t="s">
        <v>190</v>
      </c>
      <c r="F465" s="85" t="s">
        <v>190</v>
      </c>
      <c r="G465" s="86" t="s">
        <v>190</v>
      </c>
      <c r="H465" s="86" t="s">
        <v>190</v>
      </c>
      <c r="I465" s="80">
        <v>0</v>
      </c>
      <c r="J465" s="81">
        <v>0</v>
      </c>
      <c r="K465" s="81">
        <v>0</v>
      </c>
      <c r="L465" s="81">
        <v>0</v>
      </c>
      <c r="M465" s="83">
        <v>0</v>
      </c>
    </row>
    <row r="466" spans="1:14" outlineLevel="2" x14ac:dyDescent="0.2">
      <c r="A466" s="182"/>
      <c r="B466" s="348"/>
      <c r="C466" s="183" t="s">
        <v>191</v>
      </c>
      <c r="D466" s="80">
        <v>0</v>
      </c>
      <c r="E466" s="81">
        <v>0</v>
      </c>
      <c r="F466" s="81">
        <v>0</v>
      </c>
      <c r="G466" s="82">
        <v>0</v>
      </c>
      <c r="H466" s="82">
        <v>0</v>
      </c>
      <c r="I466" s="80">
        <v>0</v>
      </c>
      <c r="J466" s="81">
        <v>0</v>
      </c>
      <c r="K466" s="81">
        <v>0</v>
      </c>
      <c r="L466" s="81">
        <v>0</v>
      </c>
      <c r="M466" s="83">
        <v>0</v>
      </c>
    </row>
    <row r="467" spans="1:14" outlineLevel="2" x14ac:dyDescent="0.2">
      <c r="A467" s="182"/>
      <c r="B467" s="348"/>
      <c r="C467" s="183" t="s">
        <v>192</v>
      </c>
      <c r="D467" s="80">
        <v>0.16666666666666666</v>
      </c>
      <c r="E467" s="81">
        <v>0.16666666666666666</v>
      </c>
      <c r="F467" s="81">
        <v>0.16666666666666666</v>
      </c>
      <c r="G467" s="82">
        <v>0.16666666666666666</v>
      </c>
      <c r="H467" s="82">
        <v>0.16666666666666666</v>
      </c>
      <c r="I467" s="80">
        <v>0.1</v>
      </c>
      <c r="J467" s="81">
        <v>0.1</v>
      </c>
      <c r="K467" s="81">
        <v>0.1</v>
      </c>
      <c r="L467" s="81">
        <v>0.1</v>
      </c>
      <c r="M467" s="83">
        <v>0.1</v>
      </c>
    </row>
    <row r="468" spans="1:14" outlineLevel="2" x14ac:dyDescent="0.2">
      <c r="A468" s="182"/>
      <c r="B468" s="348"/>
      <c r="C468" s="183" t="s">
        <v>193</v>
      </c>
      <c r="D468" s="80">
        <v>0</v>
      </c>
      <c r="E468" s="81">
        <v>0</v>
      </c>
      <c r="F468" s="81">
        <v>0</v>
      </c>
      <c r="G468" s="82">
        <v>0</v>
      </c>
      <c r="H468" s="82">
        <v>0</v>
      </c>
      <c r="I468" s="80">
        <v>0</v>
      </c>
      <c r="J468" s="81">
        <v>0</v>
      </c>
      <c r="K468" s="81">
        <v>0</v>
      </c>
      <c r="L468" s="81">
        <v>0</v>
      </c>
      <c r="M468" s="83">
        <v>0</v>
      </c>
    </row>
    <row r="469" spans="1:14" outlineLevel="2" x14ac:dyDescent="0.2">
      <c r="A469" s="182"/>
      <c r="B469" s="348"/>
      <c r="C469" s="183" t="s">
        <v>194</v>
      </c>
      <c r="D469" s="80">
        <v>0.16666666666666666</v>
      </c>
      <c r="E469" s="81">
        <v>0.16666666666666666</v>
      </c>
      <c r="F469" s="81">
        <v>0.16666666666666666</v>
      </c>
      <c r="G469" s="82">
        <v>0.16666666666666666</v>
      </c>
      <c r="H469" s="82">
        <v>0.16666666666666666</v>
      </c>
      <c r="I469" s="80">
        <v>0.1</v>
      </c>
      <c r="J469" s="81">
        <v>0.1</v>
      </c>
      <c r="K469" s="81">
        <v>0.1</v>
      </c>
      <c r="L469" s="81">
        <v>0.1</v>
      </c>
      <c r="M469" s="83">
        <v>0.1</v>
      </c>
    </row>
    <row r="470" spans="1:14" outlineLevel="2" x14ac:dyDescent="0.2">
      <c r="A470" s="182"/>
      <c r="B470" s="348"/>
      <c r="C470" s="183" t="s">
        <v>195</v>
      </c>
      <c r="D470" s="84" t="s">
        <v>190</v>
      </c>
      <c r="E470" s="85" t="s">
        <v>190</v>
      </c>
      <c r="F470" s="85" t="s">
        <v>190</v>
      </c>
      <c r="G470" s="86" t="s">
        <v>190</v>
      </c>
      <c r="H470" s="86" t="s">
        <v>190</v>
      </c>
      <c r="I470" s="80">
        <v>0.125</v>
      </c>
      <c r="J470" s="81">
        <v>0.125</v>
      </c>
      <c r="K470" s="81">
        <v>0.125</v>
      </c>
      <c r="L470" s="81">
        <v>0.125</v>
      </c>
      <c r="M470" s="83">
        <v>0.125</v>
      </c>
    </row>
    <row r="471" spans="1:14" outlineLevel="2" x14ac:dyDescent="0.2">
      <c r="A471" s="182"/>
      <c r="B471" s="348"/>
      <c r="C471" s="183" t="s">
        <v>196</v>
      </c>
      <c r="D471" s="80">
        <v>0</v>
      </c>
      <c r="E471" s="81">
        <v>0</v>
      </c>
      <c r="F471" s="81">
        <v>0</v>
      </c>
      <c r="G471" s="82">
        <v>0</v>
      </c>
      <c r="H471" s="82">
        <v>0</v>
      </c>
      <c r="I471" s="80">
        <v>0</v>
      </c>
      <c r="J471" s="81">
        <v>0</v>
      </c>
      <c r="K471" s="81">
        <v>0</v>
      </c>
      <c r="L471" s="81">
        <v>0</v>
      </c>
      <c r="M471" s="83">
        <v>0</v>
      </c>
    </row>
    <row r="472" spans="1:14" ht="12" outlineLevel="2" thickBot="1" x14ac:dyDescent="0.25">
      <c r="A472" s="182"/>
      <c r="B472" s="354"/>
      <c r="C472" s="184" t="s">
        <v>197</v>
      </c>
      <c r="D472" s="88">
        <v>0</v>
      </c>
      <c r="E472" s="89">
        <v>0</v>
      </c>
      <c r="F472" s="89">
        <v>0</v>
      </c>
      <c r="G472" s="90">
        <v>0</v>
      </c>
      <c r="H472" s="90">
        <v>0</v>
      </c>
      <c r="I472" s="88">
        <v>0</v>
      </c>
      <c r="J472" s="89">
        <v>0</v>
      </c>
      <c r="K472" s="89">
        <v>0</v>
      </c>
      <c r="L472" s="89">
        <v>0</v>
      </c>
      <c r="M472" s="91">
        <v>0</v>
      </c>
    </row>
    <row r="473" spans="1:14" ht="15.75" outlineLevel="1" x14ac:dyDescent="0.2">
      <c r="A473" s="202"/>
      <c r="B473" s="98" t="s">
        <v>226</v>
      </c>
      <c r="C473" s="99"/>
      <c r="D473" s="100"/>
      <c r="E473" s="101"/>
      <c r="F473" s="101"/>
      <c r="G473" s="101"/>
      <c r="H473" s="101"/>
      <c r="I473" s="101"/>
      <c r="J473" s="101"/>
      <c r="K473" s="101"/>
      <c r="L473" s="101"/>
      <c r="M473" s="101"/>
    </row>
    <row r="474" spans="1:14" ht="77.25" customHeight="1" outlineLevel="1" x14ac:dyDescent="0.2">
      <c r="A474" s="202"/>
      <c r="B474" s="365" t="s">
        <v>227</v>
      </c>
      <c r="C474" s="365"/>
      <c r="D474" s="102">
        <v>15720</v>
      </c>
      <c r="E474" s="103"/>
      <c r="F474" s="104"/>
      <c r="G474" s="104"/>
      <c r="H474" s="104"/>
      <c r="I474" s="104"/>
      <c r="J474" s="104"/>
      <c r="K474" s="104"/>
      <c r="L474" s="104"/>
      <c r="M474" s="104"/>
    </row>
    <row r="475" spans="1:14" ht="87" customHeight="1" outlineLevel="1" x14ac:dyDescent="0.2">
      <c r="A475" s="202"/>
      <c r="B475" s="366" t="s">
        <v>228</v>
      </c>
      <c r="C475" s="366"/>
      <c r="D475" s="105">
        <v>1.9</v>
      </c>
      <c r="E475" s="104"/>
      <c r="F475" s="104"/>
      <c r="G475" s="104"/>
      <c r="H475" s="104"/>
      <c r="I475" s="104"/>
      <c r="J475" s="104"/>
      <c r="K475" s="104"/>
      <c r="L475" s="104"/>
      <c r="M475" s="104"/>
    </row>
    <row r="476" spans="1:14" ht="31.5" customHeight="1" outlineLevel="1" x14ac:dyDescent="0.2">
      <c r="A476" s="202"/>
      <c r="B476" s="367" t="s">
        <v>229</v>
      </c>
      <c r="C476" s="366"/>
      <c r="D476" s="106">
        <v>29868</v>
      </c>
      <c r="E476" s="104"/>
      <c r="F476" s="104"/>
      <c r="G476" s="104"/>
      <c r="H476" s="104"/>
      <c r="I476" s="104"/>
      <c r="J476" s="104"/>
      <c r="K476" s="104"/>
      <c r="L476" s="104"/>
      <c r="M476" s="104"/>
    </row>
    <row r="477" spans="1:14" ht="54" customHeight="1" outlineLevel="1" x14ac:dyDescent="0.2">
      <c r="A477" s="202"/>
      <c r="B477" s="366" t="s">
        <v>230</v>
      </c>
      <c r="C477" s="366"/>
      <c r="D477" s="107">
        <v>2.7286728271059326</v>
      </c>
      <c r="E477" s="104"/>
      <c r="F477" s="104"/>
      <c r="G477" s="104"/>
      <c r="H477" s="104"/>
      <c r="I477" s="104"/>
      <c r="J477" s="104"/>
      <c r="K477" s="104"/>
      <c r="L477" s="104"/>
      <c r="M477" s="104"/>
    </row>
    <row r="478" spans="1:14" ht="36.75" customHeight="1" outlineLevel="1" x14ac:dyDescent="0.2">
      <c r="B478" s="353" t="s">
        <v>231</v>
      </c>
      <c r="C478" s="353"/>
      <c r="D478" s="108">
        <v>81500</v>
      </c>
      <c r="E478" s="109">
        <v>81500</v>
      </c>
      <c r="F478" s="110"/>
      <c r="G478" s="70"/>
      <c r="H478" s="70"/>
      <c r="I478" s="111">
        <v>81500</v>
      </c>
      <c r="J478" s="69"/>
      <c r="K478" s="69"/>
      <c r="L478" s="69"/>
      <c r="M478" s="69"/>
      <c r="N478" s="172">
        <v>83860</v>
      </c>
    </row>
    <row r="479" spans="1:14" s="203" customFormat="1" ht="33.75" customHeight="1" outlineLevel="1" x14ac:dyDescent="0.2">
      <c r="B479" s="352" t="s">
        <v>232</v>
      </c>
      <c r="C479" s="352"/>
      <c r="D479" s="112">
        <v>81500</v>
      </c>
      <c r="E479" s="113">
        <v>81500</v>
      </c>
      <c r="F479" s="114"/>
      <c r="G479" s="115"/>
      <c r="H479" s="115"/>
      <c r="I479" s="116">
        <v>81500</v>
      </c>
      <c r="J479" s="114"/>
      <c r="K479" s="114"/>
      <c r="L479" s="114"/>
      <c r="M479" s="114"/>
    </row>
    <row r="480" spans="1:14" s="203" customFormat="1" ht="36" customHeight="1" outlineLevel="1" x14ac:dyDescent="0.2">
      <c r="B480" s="352" t="s">
        <v>233</v>
      </c>
      <c r="C480" s="352"/>
      <c r="D480" s="117">
        <v>1</v>
      </c>
      <c r="E480" s="118">
        <v>1.0189999999999999</v>
      </c>
      <c r="F480" s="118"/>
      <c r="G480" s="119"/>
      <c r="H480" s="119"/>
      <c r="I480" s="120">
        <v>1</v>
      </c>
      <c r="J480" s="114"/>
      <c r="K480" s="114"/>
      <c r="L480" s="114"/>
      <c r="M480" s="114"/>
    </row>
    <row r="481" spans="2:13" ht="48.75" customHeight="1" outlineLevel="1" x14ac:dyDescent="0.2">
      <c r="B481" s="353" t="s">
        <v>234</v>
      </c>
      <c r="C481" s="353"/>
      <c r="D481" s="123">
        <v>1.55</v>
      </c>
      <c r="E481" s="69"/>
      <c r="F481" s="69"/>
      <c r="G481" s="70"/>
      <c r="H481" s="70"/>
      <c r="I481" s="124">
        <v>1.55</v>
      </c>
      <c r="J481" s="69"/>
      <c r="K481" s="69"/>
      <c r="L481" s="69"/>
      <c r="M481" s="69"/>
    </row>
    <row r="482" spans="2:13" ht="14.25" outlineLevel="1" x14ac:dyDescent="0.25">
      <c r="B482" s="125" t="s">
        <v>235</v>
      </c>
      <c r="C482" s="126"/>
      <c r="D482" s="196"/>
      <c r="E482" s="196"/>
      <c r="F482" s="196"/>
      <c r="G482" s="197"/>
      <c r="H482" s="197"/>
      <c r="I482" s="196"/>
      <c r="J482" s="196"/>
      <c r="K482" s="196"/>
      <c r="L482" s="196"/>
      <c r="M482" s="196"/>
    </row>
    <row r="483" spans="2:13" outlineLevel="2" x14ac:dyDescent="0.2">
      <c r="B483" s="204" t="s">
        <v>177</v>
      </c>
      <c r="C483" s="181"/>
      <c r="D483" s="92">
        <v>0</v>
      </c>
      <c r="E483" s="192"/>
      <c r="F483" s="192"/>
      <c r="G483" s="193"/>
      <c r="H483" s="193"/>
      <c r="I483" s="92">
        <v>0</v>
      </c>
      <c r="J483" s="192"/>
      <c r="K483" s="192"/>
      <c r="L483" s="192"/>
      <c r="M483" s="192"/>
    </row>
    <row r="484" spans="2:13" outlineLevel="2" x14ac:dyDescent="0.2">
      <c r="B484" s="205" t="s">
        <v>183</v>
      </c>
      <c r="C484" s="183"/>
      <c r="D484" s="93">
        <v>0</v>
      </c>
      <c r="E484" s="194"/>
      <c r="F484" s="194"/>
      <c r="G484" s="195"/>
      <c r="H484" s="195"/>
      <c r="I484" s="93">
        <v>0</v>
      </c>
      <c r="J484" s="194"/>
      <c r="K484" s="194"/>
      <c r="L484" s="194"/>
      <c r="M484" s="194"/>
    </row>
    <row r="485" spans="2:13" outlineLevel="2" x14ac:dyDescent="0.2">
      <c r="B485" s="205" t="s">
        <v>198</v>
      </c>
      <c r="C485" s="183"/>
      <c r="D485" s="93">
        <v>0.05</v>
      </c>
      <c r="E485" s="194"/>
      <c r="F485" s="194"/>
      <c r="G485" s="195"/>
      <c r="H485" s="195"/>
      <c r="I485" s="93">
        <v>0.05</v>
      </c>
      <c r="J485" s="194"/>
      <c r="K485" s="194"/>
      <c r="L485" s="194"/>
      <c r="M485" s="194"/>
    </row>
    <row r="486" spans="2:13" ht="14.25" outlineLevel="1" x14ac:dyDescent="0.25">
      <c r="B486" s="74" t="s">
        <v>236</v>
      </c>
      <c r="C486" s="52"/>
      <c r="D486" s="187"/>
      <c r="E486" s="187"/>
      <c r="F486" s="187"/>
      <c r="G486" s="188"/>
      <c r="H486" s="188"/>
      <c r="I486" s="187"/>
      <c r="J486" s="187"/>
      <c r="K486" s="187"/>
      <c r="L486" s="187"/>
      <c r="M486" s="187"/>
    </row>
    <row r="487" spans="2:13" outlineLevel="2" x14ac:dyDescent="0.2">
      <c r="B487" s="204" t="s">
        <v>177</v>
      </c>
      <c r="C487" s="181"/>
      <c r="D487" s="127">
        <v>821520</v>
      </c>
      <c r="E487" s="128">
        <v>568727.13213388796</v>
      </c>
      <c r="F487" s="128">
        <v>252792.86786611204</v>
      </c>
      <c r="G487" s="129"/>
      <c r="H487" s="129"/>
      <c r="I487" s="127">
        <v>821520</v>
      </c>
      <c r="J487" s="128"/>
      <c r="K487" s="128"/>
      <c r="L487" s="128"/>
      <c r="M487" s="128"/>
    </row>
    <row r="488" spans="2:13" outlineLevel="2" x14ac:dyDescent="0.2">
      <c r="B488" s="205" t="s">
        <v>183</v>
      </c>
      <c r="C488" s="183"/>
      <c r="D488" s="130">
        <v>821520</v>
      </c>
      <c r="E488" s="131"/>
      <c r="F488" s="131"/>
      <c r="G488" s="132"/>
      <c r="H488" s="132"/>
      <c r="I488" s="130">
        <v>821520</v>
      </c>
      <c r="J488" s="131"/>
      <c r="K488" s="131"/>
      <c r="L488" s="131"/>
      <c r="M488" s="131"/>
    </row>
    <row r="489" spans="2:13" outlineLevel="2" x14ac:dyDescent="0.2">
      <c r="B489" s="205" t="s">
        <v>198</v>
      </c>
      <c r="C489" s="183"/>
      <c r="D489" s="217">
        <v>862595.99999999988</v>
      </c>
      <c r="E489" s="131"/>
      <c r="F489" s="131"/>
      <c r="G489" s="132"/>
      <c r="H489" s="132"/>
      <c r="I489" s="130">
        <v>862595.99999999988</v>
      </c>
      <c r="J489" s="131"/>
      <c r="K489" s="131"/>
      <c r="L489" s="131"/>
      <c r="M489" s="131"/>
    </row>
    <row r="490" spans="2:13" outlineLevel="1" x14ac:dyDescent="0.2">
      <c r="B490" s="121" t="s">
        <v>237</v>
      </c>
      <c r="C490" s="122"/>
      <c r="D490" s="93">
        <v>0.6</v>
      </c>
      <c r="E490" s="69"/>
      <c r="F490" s="69"/>
      <c r="G490" s="70"/>
      <c r="H490" s="70"/>
      <c r="I490" s="93">
        <v>0.6</v>
      </c>
      <c r="J490" s="69"/>
      <c r="K490" s="69"/>
      <c r="L490" s="69"/>
      <c r="M490" s="69"/>
    </row>
    <row r="491" spans="2:13" ht="14.25" outlineLevel="1" x14ac:dyDescent="0.25">
      <c r="B491" s="74" t="s">
        <v>238</v>
      </c>
      <c r="C491" s="52"/>
      <c r="D491" s="187"/>
      <c r="E491" s="187"/>
      <c r="F491" s="187"/>
      <c r="G491" s="188"/>
      <c r="H491" s="188"/>
      <c r="I491" s="187"/>
      <c r="J491" s="187"/>
      <c r="K491" s="187"/>
      <c r="L491" s="187"/>
      <c r="M491" s="187"/>
    </row>
    <row r="492" spans="2:13" outlineLevel="2" x14ac:dyDescent="0.2">
      <c r="B492" s="206" t="s">
        <v>177</v>
      </c>
      <c r="C492" s="181"/>
      <c r="D492" s="127">
        <v>492912</v>
      </c>
      <c r="E492" s="128"/>
      <c r="F492" s="128"/>
      <c r="G492" s="129"/>
      <c r="H492" s="129"/>
      <c r="I492" s="127">
        <v>492912</v>
      </c>
      <c r="J492" s="128"/>
      <c r="K492" s="128"/>
      <c r="L492" s="128"/>
      <c r="M492" s="128"/>
    </row>
    <row r="493" spans="2:13" outlineLevel="2" x14ac:dyDescent="0.2">
      <c r="B493" s="205" t="s">
        <v>183</v>
      </c>
      <c r="C493" s="183"/>
      <c r="D493" s="130">
        <v>492912</v>
      </c>
      <c r="E493" s="131"/>
      <c r="F493" s="131"/>
      <c r="G493" s="132"/>
      <c r="H493" s="132"/>
      <c r="I493" s="130">
        <v>492912</v>
      </c>
      <c r="J493" s="131"/>
      <c r="K493" s="131"/>
      <c r="L493" s="131"/>
      <c r="M493" s="131"/>
    </row>
    <row r="494" spans="2:13" outlineLevel="2" x14ac:dyDescent="0.2">
      <c r="B494" s="205" t="s">
        <v>198</v>
      </c>
      <c r="C494" s="183"/>
      <c r="D494" s="130">
        <v>517557.59999999992</v>
      </c>
      <c r="E494" s="131"/>
      <c r="F494" s="131"/>
      <c r="G494" s="132"/>
      <c r="H494" s="132"/>
      <c r="I494" s="130">
        <v>517557.59999999992</v>
      </c>
      <c r="J494" s="131"/>
      <c r="K494" s="131"/>
      <c r="L494" s="131"/>
      <c r="M494" s="131"/>
    </row>
    <row r="495" spans="2:13" ht="14.25" x14ac:dyDescent="0.25">
      <c r="B495" s="74" t="s">
        <v>239</v>
      </c>
      <c r="C495" s="52"/>
      <c r="D495" s="187"/>
      <c r="E495" s="187"/>
      <c r="F495" s="187"/>
      <c r="G495" s="188"/>
      <c r="H495" s="188"/>
      <c r="I495" s="187"/>
      <c r="J495" s="187"/>
      <c r="K495" s="187"/>
      <c r="L495" s="187"/>
      <c r="M495" s="187"/>
    </row>
    <row r="496" spans="2:13" ht="11.45" customHeight="1" x14ac:dyDescent="0.2">
      <c r="B496" s="345" t="s">
        <v>177</v>
      </c>
      <c r="C496" s="180" t="s">
        <v>178</v>
      </c>
      <c r="D496" s="133">
        <v>57049.999999999993</v>
      </c>
      <c r="E496" s="134">
        <v>103290.52631578947</v>
      </c>
      <c r="F496" s="134">
        <v>121786.73684210525</v>
      </c>
      <c r="G496" s="135">
        <v>140282.94736842104</v>
      </c>
      <c r="H496" s="135">
        <v>172711.36842105264</v>
      </c>
      <c r="I496" s="133">
        <v>51593.043478260865</v>
      </c>
      <c r="J496" s="134">
        <v>89791.739130434784</v>
      </c>
      <c r="K496" s="134">
        <v>105071.21739130435</v>
      </c>
      <c r="L496" s="134">
        <v>120350.69565217392</v>
      </c>
      <c r="M496" s="136">
        <v>147139.39130434784</v>
      </c>
    </row>
    <row r="497" spans="2:13" x14ac:dyDescent="0.2">
      <c r="B497" s="345"/>
      <c r="C497" s="181" t="s">
        <v>179</v>
      </c>
      <c r="D497" s="133">
        <v>72263.333333333328</v>
      </c>
      <c r="E497" s="137">
        <v>130834.66666666666</v>
      </c>
      <c r="F497" s="137">
        <v>154263.19999999998</v>
      </c>
      <c r="G497" s="138">
        <v>177691.73333333334</v>
      </c>
      <c r="H497" s="138">
        <v>218767.73333333334</v>
      </c>
      <c r="I497" s="139">
        <v>59332</v>
      </c>
      <c r="J497" s="137">
        <v>103260.5</v>
      </c>
      <c r="K497" s="137">
        <v>120831.9</v>
      </c>
      <c r="L497" s="137">
        <v>138403.29999999999</v>
      </c>
      <c r="M497" s="140">
        <v>169210.3</v>
      </c>
    </row>
    <row r="498" spans="2:13" x14ac:dyDescent="0.2">
      <c r="B498" s="345"/>
      <c r="C498" s="181" t="s">
        <v>180</v>
      </c>
      <c r="D498" s="139">
        <v>108395</v>
      </c>
      <c r="E498" s="137">
        <v>196252</v>
      </c>
      <c r="F498" s="137">
        <v>231394.8</v>
      </c>
      <c r="G498" s="138">
        <v>266537.59999999998</v>
      </c>
      <c r="H498" s="138">
        <v>328151.59999999998</v>
      </c>
      <c r="I498" s="139">
        <v>79109.333333333343</v>
      </c>
      <c r="J498" s="137">
        <v>137680.66666666666</v>
      </c>
      <c r="K498" s="137">
        <v>161109.19999999998</v>
      </c>
      <c r="L498" s="137">
        <v>184537.73333333334</v>
      </c>
      <c r="M498" s="140">
        <v>225613.73333333334</v>
      </c>
    </row>
    <row r="499" spans="2:13" x14ac:dyDescent="0.2">
      <c r="B499" s="345"/>
      <c r="C499" s="180" t="s">
        <v>181</v>
      </c>
      <c r="D499" s="139">
        <v>108395</v>
      </c>
      <c r="E499" s="137">
        <v>196252</v>
      </c>
      <c r="F499" s="137">
        <v>231394.8</v>
      </c>
      <c r="G499" s="138">
        <v>266537.59999999998</v>
      </c>
      <c r="H499" s="138">
        <v>328151.59999999998</v>
      </c>
      <c r="I499" s="139">
        <v>118664</v>
      </c>
      <c r="J499" s="137">
        <v>206521</v>
      </c>
      <c r="K499" s="137">
        <v>241663.8</v>
      </c>
      <c r="L499" s="137">
        <v>276806.59999999998</v>
      </c>
      <c r="M499" s="140">
        <v>338420.6</v>
      </c>
    </row>
    <row r="500" spans="2:13" x14ac:dyDescent="0.2">
      <c r="B500" s="346"/>
      <c r="C500" s="180" t="s">
        <v>182</v>
      </c>
      <c r="D500" s="139">
        <v>216790</v>
      </c>
      <c r="E500" s="137">
        <v>392504</v>
      </c>
      <c r="F500" s="137">
        <v>462789.6</v>
      </c>
      <c r="G500" s="138">
        <v>533075.19999999995</v>
      </c>
      <c r="H500" s="138">
        <v>656303.19999999995</v>
      </c>
      <c r="I500" s="139">
        <v>237328</v>
      </c>
      <c r="J500" s="137">
        <v>413042</v>
      </c>
      <c r="K500" s="137">
        <v>483327.6</v>
      </c>
      <c r="L500" s="137">
        <v>553613.19999999995</v>
      </c>
      <c r="M500" s="140">
        <v>676841.2</v>
      </c>
    </row>
    <row r="501" spans="2:13" ht="11.45" customHeight="1" x14ac:dyDescent="0.2">
      <c r="B501" s="350" t="s">
        <v>183</v>
      </c>
      <c r="C501" s="183" t="s">
        <v>184</v>
      </c>
      <c r="D501" s="139">
        <v>149712.62352941177</v>
      </c>
      <c r="E501" s="137">
        <v>237569.62352941174</v>
      </c>
      <c r="F501" s="137">
        <v>272712.42352941178</v>
      </c>
      <c r="G501" s="138">
        <v>307855.22352941177</v>
      </c>
      <c r="H501" s="138">
        <v>369469.22352941177</v>
      </c>
      <c r="I501" s="139">
        <v>159981.62352941177</v>
      </c>
      <c r="J501" s="137">
        <v>247838.62352941177</v>
      </c>
      <c r="K501" s="137">
        <v>282981.42352941178</v>
      </c>
      <c r="L501" s="137">
        <v>318124.22352941177</v>
      </c>
      <c r="M501" s="140">
        <v>379738.22352941177</v>
      </c>
    </row>
    <row r="502" spans="2:13" x14ac:dyDescent="0.2">
      <c r="B502" s="345"/>
      <c r="C502" s="183" t="s">
        <v>185</v>
      </c>
      <c r="D502" s="139">
        <v>149712.62352941177</v>
      </c>
      <c r="E502" s="137">
        <v>237569.62352941174</v>
      </c>
      <c r="F502" s="137">
        <v>272712.42352941178</v>
      </c>
      <c r="G502" s="138">
        <v>307855.22352941177</v>
      </c>
      <c r="H502" s="138">
        <v>369469.22352941177</v>
      </c>
      <c r="I502" s="139">
        <v>110762.01568627452</v>
      </c>
      <c r="J502" s="137">
        <v>169333.34901960785</v>
      </c>
      <c r="K502" s="137">
        <v>192761.88235294117</v>
      </c>
      <c r="L502" s="137">
        <v>216190.4156862745</v>
      </c>
      <c r="M502" s="140">
        <v>257266.41568627453</v>
      </c>
    </row>
    <row r="503" spans="2:13" x14ac:dyDescent="0.2">
      <c r="B503" s="345"/>
      <c r="C503" s="183" t="s">
        <v>186</v>
      </c>
      <c r="D503" s="139">
        <v>260859.44705882348</v>
      </c>
      <c r="E503" s="137">
        <v>348716.44705882348</v>
      </c>
      <c r="F503" s="137">
        <v>383859.24705882347</v>
      </c>
      <c r="G503" s="138">
        <v>419002.04705882346</v>
      </c>
      <c r="H503" s="138">
        <v>480616.04705882352</v>
      </c>
      <c r="I503" s="139">
        <v>271128.44705882354</v>
      </c>
      <c r="J503" s="137">
        <v>358985.44705882354</v>
      </c>
      <c r="K503" s="137">
        <v>394128.24705882353</v>
      </c>
      <c r="L503" s="137">
        <v>429271.04705882352</v>
      </c>
      <c r="M503" s="140">
        <v>490885.04705882352</v>
      </c>
    </row>
    <row r="504" spans="2:13" x14ac:dyDescent="0.2">
      <c r="B504" s="345"/>
      <c r="C504" s="183" t="s">
        <v>187</v>
      </c>
      <c r="D504" s="139">
        <v>178707.44705882351</v>
      </c>
      <c r="E504" s="137">
        <v>266564.44705882348</v>
      </c>
      <c r="F504" s="137">
        <v>301707.24705882353</v>
      </c>
      <c r="G504" s="138">
        <v>336850.04705882352</v>
      </c>
      <c r="H504" s="138">
        <v>398464.04705882352</v>
      </c>
      <c r="I504" s="139">
        <v>130091.8980392157</v>
      </c>
      <c r="J504" s="137">
        <v>188663.23137254902</v>
      </c>
      <c r="K504" s="137">
        <v>212091.76470588235</v>
      </c>
      <c r="L504" s="137">
        <v>235520.29803921568</v>
      </c>
      <c r="M504" s="140">
        <v>276596.29803921568</v>
      </c>
    </row>
    <row r="505" spans="2:13" x14ac:dyDescent="0.2">
      <c r="B505" s="345"/>
      <c r="C505" s="183" t="s">
        <v>188</v>
      </c>
      <c r="D505" s="139">
        <v>149712.62352941177</v>
      </c>
      <c r="E505" s="137">
        <v>237569.62352941174</v>
      </c>
      <c r="F505" s="137">
        <v>272712.42352941178</v>
      </c>
      <c r="G505" s="138">
        <v>307855.22352941177</v>
      </c>
      <c r="H505" s="138">
        <v>369469.22352941177</v>
      </c>
      <c r="I505" s="139">
        <v>110762.01568627452</v>
      </c>
      <c r="J505" s="137">
        <v>169333.34901960785</v>
      </c>
      <c r="K505" s="137">
        <v>192761.88235294117</v>
      </c>
      <c r="L505" s="137">
        <v>216190.4156862745</v>
      </c>
      <c r="M505" s="140">
        <v>257266.41568627453</v>
      </c>
    </row>
    <row r="506" spans="2:13" x14ac:dyDescent="0.2">
      <c r="B506" s="345"/>
      <c r="C506" s="183" t="s">
        <v>189</v>
      </c>
      <c r="D506" s="84" t="s">
        <v>190</v>
      </c>
      <c r="E506" s="85" t="s">
        <v>190</v>
      </c>
      <c r="F506" s="85" t="s">
        <v>190</v>
      </c>
      <c r="G506" s="86" t="s">
        <v>190</v>
      </c>
      <c r="H506" s="86" t="s">
        <v>190</v>
      </c>
      <c r="I506" s="139">
        <v>94106.83737024221</v>
      </c>
      <c r="J506" s="137">
        <v>145787.42560553632</v>
      </c>
      <c r="K506" s="137">
        <v>166459.660899654</v>
      </c>
      <c r="L506" s="137">
        <v>187131.89619377162</v>
      </c>
      <c r="M506" s="140">
        <v>223375.42560553632</v>
      </c>
    </row>
    <row r="507" spans="2:13" x14ac:dyDescent="0.2">
      <c r="B507" s="345"/>
      <c r="C507" s="183" t="s">
        <v>191</v>
      </c>
      <c r="D507" s="139">
        <v>260859.44705882348</v>
      </c>
      <c r="E507" s="137">
        <v>348716.44705882348</v>
      </c>
      <c r="F507" s="137">
        <v>383859.24705882347</v>
      </c>
      <c r="G507" s="138">
        <v>419002.04705882346</v>
      </c>
      <c r="H507" s="138">
        <v>480616.04705882352</v>
      </c>
      <c r="I507" s="139">
        <v>271128.44705882354</v>
      </c>
      <c r="J507" s="137">
        <v>358985.44705882354</v>
      </c>
      <c r="K507" s="137">
        <v>394128.24705882353</v>
      </c>
      <c r="L507" s="137">
        <v>429271.04705882352</v>
      </c>
      <c r="M507" s="140">
        <v>490885.04705882352</v>
      </c>
    </row>
    <row r="508" spans="2:13" x14ac:dyDescent="0.2">
      <c r="B508" s="345"/>
      <c r="C508" s="183" t="s">
        <v>192</v>
      </c>
      <c r="D508" s="139">
        <v>343011.44705882348</v>
      </c>
      <c r="E508" s="137">
        <v>430868.44705882348</v>
      </c>
      <c r="F508" s="137">
        <v>466011.24705882347</v>
      </c>
      <c r="G508" s="138">
        <v>501154.04705882346</v>
      </c>
      <c r="H508" s="138">
        <v>562768.04705882352</v>
      </c>
      <c r="I508" s="139">
        <v>207812.02768166093</v>
      </c>
      <c r="J508" s="137">
        <v>259492.61591695505</v>
      </c>
      <c r="K508" s="137">
        <v>280164.8512110727</v>
      </c>
      <c r="L508" s="137">
        <v>300837.08650519035</v>
      </c>
      <c r="M508" s="140">
        <v>337080.61591695505</v>
      </c>
    </row>
    <row r="509" spans="2:13" x14ac:dyDescent="0.2">
      <c r="B509" s="345"/>
      <c r="C509" s="183" t="s">
        <v>193</v>
      </c>
      <c r="D509" s="139">
        <v>178707.44705882351</v>
      </c>
      <c r="E509" s="137">
        <v>266564.44705882348</v>
      </c>
      <c r="F509" s="137">
        <v>301707.24705882353</v>
      </c>
      <c r="G509" s="138">
        <v>336850.04705882352</v>
      </c>
      <c r="H509" s="138">
        <v>398464.04705882352</v>
      </c>
      <c r="I509" s="139">
        <v>188976.44705882351</v>
      </c>
      <c r="J509" s="137">
        <v>276833.44705882354</v>
      </c>
      <c r="K509" s="137">
        <v>311976.24705882353</v>
      </c>
      <c r="L509" s="137">
        <v>347119.04705882352</v>
      </c>
      <c r="M509" s="140">
        <v>408733.04705882352</v>
      </c>
    </row>
    <row r="510" spans="2:13" x14ac:dyDescent="0.2">
      <c r="B510" s="345"/>
      <c r="C510" s="183" t="s">
        <v>194</v>
      </c>
      <c r="D510" s="139">
        <v>260859.44705882348</v>
      </c>
      <c r="E510" s="137">
        <v>348716.44705882348</v>
      </c>
      <c r="F510" s="137">
        <v>383859.24705882347</v>
      </c>
      <c r="G510" s="138">
        <v>419002.04705882346</v>
      </c>
      <c r="H510" s="138">
        <v>480616.04705882352</v>
      </c>
      <c r="I510" s="139">
        <v>180752.29803921568</v>
      </c>
      <c r="J510" s="137">
        <v>239323.63137254902</v>
      </c>
      <c r="K510" s="137">
        <v>262752.16470588237</v>
      </c>
      <c r="L510" s="137">
        <v>286180.6980392157</v>
      </c>
      <c r="M510" s="140">
        <v>327256.6980392157</v>
      </c>
    </row>
    <row r="511" spans="2:13" x14ac:dyDescent="0.2">
      <c r="B511" s="345"/>
      <c r="C511" s="183" t="s">
        <v>195</v>
      </c>
      <c r="D511" s="84" t="s">
        <v>190</v>
      </c>
      <c r="E511" s="85" t="s">
        <v>190</v>
      </c>
      <c r="F511" s="85" t="s">
        <v>190</v>
      </c>
      <c r="G511" s="86" t="s">
        <v>190</v>
      </c>
      <c r="H511" s="86" t="s">
        <v>190</v>
      </c>
      <c r="I511" s="139">
        <v>271128.44705882354</v>
      </c>
      <c r="J511" s="137">
        <v>358985.44705882354</v>
      </c>
      <c r="K511" s="137">
        <v>394128.24705882353</v>
      </c>
      <c r="L511" s="137">
        <v>429271.04705882352</v>
      </c>
      <c r="M511" s="140">
        <v>490885.04705882352</v>
      </c>
    </row>
    <row r="512" spans="2:13" x14ac:dyDescent="0.2">
      <c r="B512" s="345"/>
      <c r="C512" s="183" t="s">
        <v>196</v>
      </c>
      <c r="D512" s="139">
        <v>260859.44705882348</v>
      </c>
      <c r="E512" s="137">
        <v>348716.44705882348</v>
      </c>
      <c r="F512" s="137">
        <v>383859.24705882347</v>
      </c>
      <c r="G512" s="138">
        <v>419002.04705882346</v>
      </c>
      <c r="H512" s="138">
        <v>480616.04705882352</v>
      </c>
      <c r="I512" s="139">
        <v>271128.44705882354</v>
      </c>
      <c r="J512" s="137">
        <v>358985.44705882354</v>
      </c>
      <c r="K512" s="137">
        <v>394128.24705882353</v>
      </c>
      <c r="L512" s="137">
        <v>429271.04705882352</v>
      </c>
      <c r="M512" s="140">
        <v>490885.04705882352</v>
      </c>
    </row>
    <row r="513" spans="1:13" x14ac:dyDescent="0.2">
      <c r="B513" s="346"/>
      <c r="C513" s="183" t="s">
        <v>197</v>
      </c>
      <c r="D513" s="139">
        <v>120717.8</v>
      </c>
      <c r="E513" s="137">
        <v>208574.8</v>
      </c>
      <c r="F513" s="137">
        <v>243717.59999999998</v>
      </c>
      <c r="G513" s="138">
        <v>278860.40000000002</v>
      </c>
      <c r="H513" s="138">
        <v>340474.4</v>
      </c>
      <c r="I513" s="141" t="s">
        <v>190</v>
      </c>
      <c r="J513" s="142" t="s">
        <v>190</v>
      </c>
      <c r="K513" s="142" t="s">
        <v>190</v>
      </c>
      <c r="L513" s="142" t="s">
        <v>190</v>
      </c>
      <c r="M513" s="143" t="s">
        <v>190</v>
      </c>
    </row>
    <row r="514" spans="1:13" ht="11.45" customHeight="1" x14ac:dyDescent="0.2">
      <c r="B514" s="350" t="s">
        <v>198</v>
      </c>
      <c r="C514" s="183" t="s">
        <v>184</v>
      </c>
      <c r="D514" s="139">
        <v>446701.49999999988</v>
      </c>
      <c r="E514" s="137">
        <v>641812.49999999988</v>
      </c>
      <c r="F514" s="137">
        <v>719856.89999999991</v>
      </c>
      <c r="G514" s="138">
        <v>797901.29999999993</v>
      </c>
      <c r="H514" s="138">
        <v>900591.29999999993</v>
      </c>
      <c r="I514" s="139">
        <v>464672.24999999988</v>
      </c>
      <c r="J514" s="137">
        <v>659783.24999999988</v>
      </c>
      <c r="K514" s="137">
        <v>737827.64999999991</v>
      </c>
      <c r="L514" s="137">
        <v>815872.04999999993</v>
      </c>
      <c r="M514" s="140">
        <v>918562.04999999993</v>
      </c>
    </row>
    <row r="515" spans="1:13" x14ac:dyDescent="0.2">
      <c r="B515" s="345"/>
      <c r="C515" s="183" t="s">
        <v>185</v>
      </c>
      <c r="D515" s="139">
        <v>446701.49999999988</v>
      </c>
      <c r="E515" s="137">
        <v>641812.49999999988</v>
      </c>
      <c r="F515" s="137">
        <v>719856.89999999991</v>
      </c>
      <c r="G515" s="138">
        <v>797901.29999999993</v>
      </c>
      <c r="H515" s="138">
        <v>900591.29999999993</v>
      </c>
      <c r="I515" s="139">
        <v>348504.18749999994</v>
      </c>
      <c r="J515" s="137">
        <v>494837.43749999994</v>
      </c>
      <c r="K515" s="137">
        <v>553370.73750000005</v>
      </c>
      <c r="L515" s="137">
        <v>611904.03749999986</v>
      </c>
      <c r="M515" s="140">
        <v>688921.53749999986</v>
      </c>
    </row>
    <row r="516" spans="1:13" x14ac:dyDescent="0.2">
      <c r="B516" s="345"/>
      <c r="C516" s="183" t="s">
        <v>186</v>
      </c>
      <c r="D516" s="139">
        <v>662350.49999999988</v>
      </c>
      <c r="E516" s="137">
        <v>857461.49999999977</v>
      </c>
      <c r="F516" s="137">
        <v>935505.89999999991</v>
      </c>
      <c r="G516" s="138">
        <v>1013550.2999999998</v>
      </c>
      <c r="H516" s="138">
        <v>1116240.2999999998</v>
      </c>
      <c r="I516" s="139">
        <v>680321.24999999988</v>
      </c>
      <c r="J516" s="137">
        <v>875432.24999999988</v>
      </c>
      <c r="K516" s="137">
        <v>953476.64999999991</v>
      </c>
      <c r="L516" s="137">
        <v>1031521.0499999999</v>
      </c>
      <c r="M516" s="140">
        <v>1134211.0499999998</v>
      </c>
    </row>
    <row r="517" spans="1:13" x14ac:dyDescent="0.2">
      <c r="B517" s="345"/>
      <c r="C517" s="183" t="s">
        <v>187</v>
      </c>
      <c r="D517" s="139">
        <v>518584.49999999988</v>
      </c>
      <c r="E517" s="137">
        <v>713695.49999999988</v>
      </c>
      <c r="F517" s="137">
        <v>791739.89999999991</v>
      </c>
      <c r="G517" s="138">
        <v>869784.29999999993</v>
      </c>
      <c r="H517" s="138">
        <v>972474.29999999993</v>
      </c>
      <c r="I517" s="139">
        <v>321933.14999999997</v>
      </c>
      <c r="J517" s="137">
        <v>438999.74999999994</v>
      </c>
      <c r="K517" s="137">
        <v>485826.38999999984</v>
      </c>
      <c r="L517" s="137">
        <v>532653.02999999991</v>
      </c>
      <c r="M517" s="140">
        <v>594267.02999999991</v>
      </c>
    </row>
    <row r="518" spans="1:13" x14ac:dyDescent="0.2">
      <c r="B518" s="345"/>
      <c r="C518" s="183" t="s">
        <v>188</v>
      </c>
      <c r="D518" s="139">
        <v>446701.49999999988</v>
      </c>
      <c r="E518" s="137">
        <v>641812.49999999988</v>
      </c>
      <c r="F518" s="137">
        <v>719856.89999999991</v>
      </c>
      <c r="G518" s="138">
        <v>797901.29999999993</v>
      </c>
      <c r="H518" s="138">
        <v>900591.29999999993</v>
      </c>
      <c r="I518" s="139">
        <v>278803.34999999998</v>
      </c>
      <c r="J518" s="137">
        <v>395869.95</v>
      </c>
      <c r="K518" s="137">
        <v>442696.58999999991</v>
      </c>
      <c r="L518" s="137">
        <v>489523.22999999992</v>
      </c>
      <c r="M518" s="140">
        <v>551137.23</v>
      </c>
    </row>
    <row r="519" spans="1:13" x14ac:dyDescent="0.2">
      <c r="B519" s="345"/>
      <c r="C519" s="183" t="s">
        <v>189</v>
      </c>
      <c r="D519" s="84" t="s">
        <v>190</v>
      </c>
      <c r="E519" s="85" t="s">
        <v>190</v>
      </c>
      <c r="F519" s="85" t="s">
        <v>190</v>
      </c>
      <c r="G519" s="86" t="s">
        <v>190</v>
      </c>
      <c r="H519" s="86" t="s">
        <v>190</v>
      </c>
      <c r="I519" s="139">
        <v>232336.12499999994</v>
      </c>
      <c r="J519" s="137">
        <v>329891.62499999994</v>
      </c>
      <c r="K519" s="137">
        <v>368913.82499999995</v>
      </c>
      <c r="L519" s="137">
        <v>407936.02499999997</v>
      </c>
      <c r="M519" s="140">
        <v>459281.02499999997</v>
      </c>
    </row>
    <row r="520" spans="1:13" x14ac:dyDescent="0.2">
      <c r="B520" s="345"/>
      <c r="C520" s="183" t="s">
        <v>191</v>
      </c>
      <c r="D520" s="139">
        <v>518584.49999999988</v>
      </c>
      <c r="E520" s="137">
        <v>713695.5</v>
      </c>
      <c r="F520" s="137">
        <v>791739.9</v>
      </c>
      <c r="G520" s="138">
        <v>869784.3</v>
      </c>
      <c r="H520" s="138">
        <v>972474.3</v>
      </c>
      <c r="I520" s="139">
        <v>402416.43749999994</v>
      </c>
      <c r="J520" s="137">
        <v>548749.6875</v>
      </c>
      <c r="K520" s="137">
        <v>607282.98750000005</v>
      </c>
      <c r="L520" s="137">
        <v>665816.28749999986</v>
      </c>
      <c r="M520" s="140">
        <v>742833.78749999986</v>
      </c>
    </row>
    <row r="521" spans="1:13" x14ac:dyDescent="0.2">
      <c r="B521" s="345"/>
      <c r="C521" s="183" t="s">
        <v>192</v>
      </c>
      <c r="D521" s="139">
        <v>734233.49999999988</v>
      </c>
      <c r="E521" s="137">
        <v>929344.49999999977</v>
      </c>
      <c r="F521" s="137">
        <v>1007388.9</v>
      </c>
      <c r="G521" s="138">
        <v>1085433.2999999998</v>
      </c>
      <c r="H521" s="138">
        <v>1188123.2999999998</v>
      </c>
      <c r="I521" s="139">
        <v>451322.55</v>
      </c>
      <c r="J521" s="137">
        <v>568389.14999999991</v>
      </c>
      <c r="K521" s="137">
        <v>615215.78999999992</v>
      </c>
      <c r="L521" s="137">
        <v>662042.42999999993</v>
      </c>
      <c r="M521" s="140">
        <v>723656.42999999993</v>
      </c>
    </row>
    <row r="522" spans="1:13" x14ac:dyDescent="0.2">
      <c r="B522" s="345"/>
      <c r="C522" s="183" t="s">
        <v>193</v>
      </c>
      <c r="D522" s="139">
        <v>622301.39999999979</v>
      </c>
      <c r="E522" s="137">
        <v>856434.6</v>
      </c>
      <c r="F522" s="137">
        <v>950087.87999999977</v>
      </c>
      <c r="G522" s="138">
        <v>1043741.1599999998</v>
      </c>
      <c r="H522" s="138">
        <v>1166969.1599999999</v>
      </c>
      <c r="I522" s="139">
        <v>643866.29999999993</v>
      </c>
      <c r="J522" s="137">
        <v>877999.49999999988</v>
      </c>
      <c r="K522" s="137">
        <v>971652.77999999968</v>
      </c>
      <c r="L522" s="137">
        <v>1065306.0599999998</v>
      </c>
      <c r="M522" s="140">
        <v>1188534.0599999998</v>
      </c>
    </row>
    <row r="523" spans="1:13" x14ac:dyDescent="0.2">
      <c r="B523" s="345"/>
      <c r="C523" s="183" t="s">
        <v>194</v>
      </c>
      <c r="D523" s="139">
        <v>806116.49999999977</v>
      </c>
      <c r="E523" s="137">
        <v>1001227.4999999998</v>
      </c>
      <c r="F523" s="137">
        <v>1079271.8999999999</v>
      </c>
      <c r="G523" s="138">
        <v>1157316.2999999998</v>
      </c>
      <c r="H523" s="138">
        <v>1260006.2999999998</v>
      </c>
      <c r="I523" s="139">
        <v>494452.34999999992</v>
      </c>
      <c r="J523" s="137">
        <v>611518.94999999984</v>
      </c>
      <c r="K523" s="137">
        <v>658345.58999999985</v>
      </c>
      <c r="L523" s="137">
        <v>705172.22999999986</v>
      </c>
      <c r="M523" s="140">
        <v>766786.22999999986</v>
      </c>
    </row>
    <row r="524" spans="1:13" x14ac:dyDescent="0.2">
      <c r="B524" s="345"/>
      <c r="C524" s="183" t="s">
        <v>195</v>
      </c>
      <c r="D524" s="84" t="s">
        <v>190</v>
      </c>
      <c r="E524" s="85" t="s">
        <v>190</v>
      </c>
      <c r="F524" s="85" t="s">
        <v>190</v>
      </c>
      <c r="G524" s="86" t="s">
        <v>190</v>
      </c>
      <c r="H524" s="86" t="s">
        <v>190</v>
      </c>
      <c r="I524" s="139">
        <v>618065.43749999988</v>
      </c>
      <c r="J524" s="137">
        <v>764398.68749999988</v>
      </c>
      <c r="K524" s="137">
        <v>822931.98749999993</v>
      </c>
      <c r="L524" s="137">
        <v>881465.28749999986</v>
      </c>
      <c r="M524" s="140">
        <v>958482.78749999986</v>
      </c>
    </row>
    <row r="525" spans="1:13" x14ac:dyDescent="0.2">
      <c r="B525" s="345"/>
      <c r="C525" s="183" t="s">
        <v>196</v>
      </c>
      <c r="D525" s="139">
        <v>794820.59999999974</v>
      </c>
      <c r="E525" s="137">
        <v>1028953.7999999999</v>
      </c>
      <c r="F525" s="137">
        <v>1122607.0799999998</v>
      </c>
      <c r="G525" s="138">
        <v>1216260.3599999999</v>
      </c>
      <c r="H525" s="138">
        <v>1339488.3599999999</v>
      </c>
      <c r="I525" s="139">
        <v>816385.49999999988</v>
      </c>
      <c r="J525" s="137">
        <v>1050518.6999999997</v>
      </c>
      <c r="K525" s="137">
        <v>1144171.9799999997</v>
      </c>
      <c r="L525" s="137">
        <v>1237825.2599999998</v>
      </c>
      <c r="M525" s="140">
        <v>1361053.2599999998</v>
      </c>
    </row>
    <row r="526" spans="1:13" x14ac:dyDescent="0.2">
      <c r="B526" s="351"/>
      <c r="C526" s="184" t="s">
        <v>197</v>
      </c>
      <c r="D526" s="144">
        <v>181761.29999999996</v>
      </c>
      <c r="E526" s="145">
        <v>298827.90000000002</v>
      </c>
      <c r="F526" s="145">
        <v>345654.54</v>
      </c>
      <c r="G526" s="146">
        <v>392481.18</v>
      </c>
      <c r="H526" s="146">
        <v>454095.18000000005</v>
      </c>
      <c r="I526" s="144">
        <v>128362.49999999999</v>
      </c>
      <c r="J526" s="145">
        <v>206406.89999999997</v>
      </c>
      <c r="K526" s="145">
        <v>237624.65999999997</v>
      </c>
      <c r="L526" s="145">
        <v>268842.42</v>
      </c>
      <c r="M526" s="147">
        <v>309918.42</v>
      </c>
    </row>
    <row r="527" spans="1:13" ht="12" thickBot="1" x14ac:dyDescent="0.25">
      <c r="B527" s="344" t="s">
        <v>274</v>
      </c>
      <c r="C527" s="344"/>
      <c r="D527" s="218">
        <v>34503.839999999997</v>
      </c>
      <c r="E527" s="218"/>
      <c r="F527" s="218"/>
      <c r="G527" s="218"/>
      <c r="H527" s="218"/>
      <c r="I527" s="218">
        <v>103511.51999999997</v>
      </c>
      <c r="J527" s="218"/>
      <c r="K527" s="218"/>
      <c r="L527" s="218"/>
      <c r="M527" s="218"/>
    </row>
    <row r="528" spans="1:13" ht="21" x14ac:dyDescent="0.2">
      <c r="A528" s="179"/>
      <c r="B528" s="46" t="s">
        <v>240</v>
      </c>
      <c r="C528" s="47"/>
      <c r="D528" s="48"/>
      <c r="E528" s="49"/>
      <c r="F528" s="49"/>
      <c r="G528" s="49"/>
      <c r="H528" s="49"/>
      <c r="I528" s="49"/>
      <c r="J528" s="49"/>
      <c r="K528" s="49"/>
      <c r="L528" s="49"/>
      <c r="M528" s="50">
        <v>2523686702.768311</v>
      </c>
    </row>
    <row r="529" spans="1:13" ht="14.25" outlineLevel="1" x14ac:dyDescent="0.25">
      <c r="B529" s="125" t="s">
        <v>241</v>
      </c>
      <c r="C529" s="126"/>
      <c r="D529" s="196"/>
      <c r="E529" s="196"/>
      <c r="F529" s="196"/>
      <c r="G529" s="197"/>
      <c r="H529" s="197"/>
      <c r="I529" s="196"/>
      <c r="J529" s="196"/>
      <c r="K529" s="196"/>
      <c r="L529" s="196"/>
      <c r="M529" s="196"/>
    </row>
    <row r="530" spans="1:13" ht="11.45" customHeight="1" outlineLevel="2" x14ac:dyDescent="0.2">
      <c r="B530" s="345" t="s">
        <v>177</v>
      </c>
      <c r="C530" s="180" t="s">
        <v>178</v>
      </c>
      <c r="D530" s="92">
        <v>0.19</v>
      </c>
      <c r="E530" s="67"/>
      <c r="F530" s="67"/>
      <c r="G530" s="68"/>
      <c r="H530" s="68"/>
      <c r="I530" s="92">
        <v>0.19</v>
      </c>
      <c r="J530" s="67"/>
      <c r="K530" s="67"/>
      <c r="L530" s="67"/>
      <c r="M530" s="67"/>
    </row>
    <row r="531" spans="1:13" ht="10.9" customHeight="1" outlineLevel="2" x14ac:dyDescent="0.2">
      <c r="B531" s="345"/>
      <c r="C531" s="181" t="s">
        <v>179</v>
      </c>
      <c r="D531" s="93">
        <v>0.22</v>
      </c>
      <c r="E531" s="69"/>
      <c r="F531" s="69"/>
      <c r="G531" s="70"/>
      <c r="H531" s="70"/>
      <c r="I531" s="93">
        <v>0.22</v>
      </c>
      <c r="J531" s="69"/>
      <c r="K531" s="69"/>
      <c r="L531" s="69"/>
      <c r="M531" s="69"/>
    </row>
    <row r="532" spans="1:13" ht="10.9" customHeight="1" outlineLevel="2" x14ac:dyDescent="0.2">
      <c r="B532" s="345"/>
      <c r="C532" s="181" t="s">
        <v>180</v>
      </c>
      <c r="D532" s="93">
        <v>0.23</v>
      </c>
      <c r="E532" s="69"/>
      <c r="F532" s="69"/>
      <c r="G532" s="70"/>
      <c r="H532" s="70"/>
      <c r="I532" s="93">
        <v>0.23</v>
      </c>
      <c r="J532" s="69"/>
      <c r="K532" s="69"/>
      <c r="L532" s="69"/>
      <c r="M532" s="69"/>
    </row>
    <row r="533" spans="1:13" ht="10.9" customHeight="1" outlineLevel="2" x14ac:dyDescent="0.2">
      <c r="B533" s="345"/>
      <c r="C533" s="180" t="s">
        <v>181</v>
      </c>
      <c r="D533" s="93">
        <v>0.27</v>
      </c>
      <c r="E533" s="69"/>
      <c r="F533" s="69"/>
      <c r="G533" s="70"/>
      <c r="H533" s="70"/>
      <c r="I533" s="93">
        <v>0.27</v>
      </c>
      <c r="J533" s="69"/>
      <c r="K533" s="69"/>
      <c r="L533" s="69"/>
      <c r="M533" s="69"/>
    </row>
    <row r="534" spans="1:13" ht="10.9" customHeight="1" outlineLevel="2" x14ac:dyDescent="0.2">
      <c r="B534" s="346"/>
      <c r="C534" s="180" t="s">
        <v>182</v>
      </c>
      <c r="D534" s="93">
        <v>0.33329999999999999</v>
      </c>
      <c r="E534" s="69"/>
      <c r="F534" s="69"/>
      <c r="G534" s="70"/>
      <c r="H534" s="70"/>
      <c r="I534" s="93">
        <v>0.33329999999999999</v>
      </c>
      <c r="J534" s="69"/>
      <c r="K534" s="69"/>
      <c r="L534" s="69"/>
      <c r="M534" s="69"/>
    </row>
    <row r="535" spans="1:13" ht="10.9" customHeight="1" outlineLevel="2" x14ac:dyDescent="0.2">
      <c r="B535" s="205" t="s">
        <v>183</v>
      </c>
      <c r="C535" s="207"/>
      <c r="D535" s="170">
        <v>0.19</v>
      </c>
      <c r="E535" s="69"/>
      <c r="F535" s="69"/>
      <c r="G535" s="70"/>
      <c r="H535" s="70"/>
      <c r="I535" s="170">
        <v>0.19</v>
      </c>
      <c r="J535" s="69"/>
      <c r="K535" s="69"/>
      <c r="L535" s="69"/>
      <c r="M535" s="69"/>
    </row>
    <row r="536" spans="1:13" ht="10.9" customHeight="1" outlineLevel="2" x14ac:dyDescent="0.2">
      <c r="B536" s="205" t="s">
        <v>198</v>
      </c>
      <c r="C536" s="207"/>
      <c r="D536" s="170">
        <v>0.14000000000000001</v>
      </c>
      <c r="E536" s="69"/>
      <c r="F536" s="69"/>
      <c r="G536" s="70"/>
      <c r="H536" s="70"/>
      <c r="I536" s="170">
        <v>0.14000000000000001</v>
      </c>
      <c r="J536" s="69"/>
      <c r="K536" s="69"/>
      <c r="L536" s="69"/>
      <c r="M536" s="69"/>
    </row>
    <row r="537" spans="1:13" ht="14.25" x14ac:dyDescent="0.25">
      <c r="B537" s="74" t="s">
        <v>242</v>
      </c>
      <c r="C537" s="52"/>
      <c r="D537" s="187"/>
      <c r="E537" s="187"/>
      <c r="F537" s="187"/>
      <c r="G537" s="188"/>
      <c r="H537" s="188"/>
      <c r="I537" s="187"/>
      <c r="J537" s="187"/>
      <c r="K537" s="187"/>
      <c r="L537" s="187"/>
      <c r="M537" s="187"/>
    </row>
    <row r="538" spans="1:13" ht="11.45" customHeight="1" x14ac:dyDescent="0.2">
      <c r="B538" s="345" t="s">
        <v>177</v>
      </c>
      <c r="C538" s="180" t="s">
        <v>178</v>
      </c>
      <c r="D538" s="133">
        <v>10839.499999999998</v>
      </c>
      <c r="E538" s="134">
        <v>19625.199999999997</v>
      </c>
      <c r="F538" s="134">
        <v>23139.48</v>
      </c>
      <c r="G538" s="135">
        <v>26653.759999999998</v>
      </c>
      <c r="H538" s="135">
        <v>32815.160000000003</v>
      </c>
      <c r="I538" s="133">
        <v>9802.6782608695648</v>
      </c>
      <c r="J538" s="134">
        <v>17060.430434782607</v>
      </c>
      <c r="K538" s="134">
        <v>19963.531304347827</v>
      </c>
      <c r="L538" s="134">
        <v>22866.632173913044</v>
      </c>
      <c r="M538" s="136">
        <v>27956.484347826088</v>
      </c>
    </row>
    <row r="539" spans="1:13" x14ac:dyDescent="0.2">
      <c r="B539" s="345"/>
      <c r="C539" s="181" t="s">
        <v>179</v>
      </c>
      <c r="D539" s="139">
        <v>15897.933333333332</v>
      </c>
      <c r="E539" s="137">
        <v>28783.626666666663</v>
      </c>
      <c r="F539" s="137">
        <v>33937.903999999995</v>
      </c>
      <c r="G539" s="138">
        <v>39092.181333333334</v>
      </c>
      <c r="H539" s="138">
        <v>48128.901333333335</v>
      </c>
      <c r="I539" s="139">
        <v>13053.04</v>
      </c>
      <c r="J539" s="137">
        <v>22717.31</v>
      </c>
      <c r="K539" s="137">
        <v>26583.018</v>
      </c>
      <c r="L539" s="137">
        <v>30448.725999999999</v>
      </c>
      <c r="M539" s="140">
        <v>37226.265999999996</v>
      </c>
    </row>
    <row r="540" spans="1:13" x14ac:dyDescent="0.2">
      <c r="B540" s="345"/>
      <c r="C540" s="181" t="s">
        <v>180</v>
      </c>
      <c r="D540" s="139">
        <v>24930.850000000002</v>
      </c>
      <c r="E540" s="137">
        <v>45137.96</v>
      </c>
      <c r="F540" s="137">
        <v>53220.803999999996</v>
      </c>
      <c r="G540" s="138">
        <v>61303.647999999994</v>
      </c>
      <c r="H540" s="138">
        <v>75474.868000000002</v>
      </c>
      <c r="I540" s="139">
        <v>18195.146666666671</v>
      </c>
      <c r="J540" s="137">
        <v>31666.553333333333</v>
      </c>
      <c r="K540" s="137">
        <v>37055.115999999995</v>
      </c>
      <c r="L540" s="137">
        <v>42443.678666666667</v>
      </c>
      <c r="M540" s="140">
        <v>51891.15866666667</v>
      </c>
    </row>
    <row r="541" spans="1:13" x14ac:dyDescent="0.2">
      <c r="B541" s="345"/>
      <c r="C541" s="180" t="s">
        <v>181</v>
      </c>
      <c r="D541" s="139">
        <v>29266.65</v>
      </c>
      <c r="E541" s="137">
        <v>52988.04</v>
      </c>
      <c r="F541" s="137">
        <v>62476.595999999998</v>
      </c>
      <c r="G541" s="138">
        <v>71965.152000000002</v>
      </c>
      <c r="H541" s="138">
        <v>88600.932000000001</v>
      </c>
      <c r="I541" s="139">
        <v>32039.280000000002</v>
      </c>
      <c r="J541" s="137">
        <v>55760.670000000006</v>
      </c>
      <c r="K541" s="137">
        <v>65249.226000000002</v>
      </c>
      <c r="L541" s="137">
        <v>74737.781999999992</v>
      </c>
      <c r="M541" s="140">
        <v>91373.562000000005</v>
      </c>
    </row>
    <row r="542" spans="1:13" x14ac:dyDescent="0.2">
      <c r="B542" s="346"/>
      <c r="C542" s="180" t="s">
        <v>182</v>
      </c>
      <c r="D542" s="139">
        <v>72256.107000000004</v>
      </c>
      <c r="E542" s="137">
        <v>130821.58319999999</v>
      </c>
      <c r="F542" s="137">
        <v>154247.77367999998</v>
      </c>
      <c r="G542" s="138">
        <v>177673.96415999997</v>
      </c>
      <c r="H542" s="138">
        <v>218745.85655999999</v>
      </c>
      <c r="I542" s="139">
        <v>79101.422399999996</v>
      </c>
      <c r="J542" s="137">
        <v>137666.89859999999</v>
      </c>
      <c r="K542" s="137">
        <v>161093.08907999998</v>
      </c>
      <c r="L542" s="137">
        <v>184519.27955999997</v>
      </c>
      <c r="M542" s="140">
        <v>225591.17195999998</v>
      </c>
    </row>
    <row r="543" spans="1:13" ht="11.45" customHeight="1" x14ac:dyDescent="0.2">
      <c r="A543" s="182"/>
      <c r="B543" s="347" t="s">
        <v>183</v>
      </c>
      <c r="C543" s="183" t="s">
        <v>184</v>
      </c>
      <c r="D543" s="139">
        <v>28445.398470588236</v>
      </c>
      <c r="E543" s="137">
        <v>45138.228470588234</v>
      </c>
      <c r="F543" s="137">
        <v>51815.360470588239</v>
      </c>
      <c r="G543" s="138">
        <v>58492.492470588237</v>
      </c>
      <c r="H543" s="138">
        <v>70199.152470588233</v>
      </c>
      <c r="I543" s="139">
        <v>30396.508470588236</v>
      </c>
      <c r="J543" s="137">
        <v>47089.338470588234</v>
      </c>
      <c r="K543" s="137">
        <v>53766.47047058824</v>
      </c>
      <c r="L543" s="137">
        <v>60443.602470588237</v>
      </c>
      <c r="M543" s="140">
        <v>72150.262470588234</v>
      </c>
    </row>
    <row r="544" spans="1:13" x14ac:dyDescent="0.2">
      <c r="A544" s="182"/>
      <c r="B544" s="348"/>
      <c r="C544" s="183" t="s">
        <v>185</v>
      </c>
      <c r="D544" s="139">
        <v>28445.398470588236</v>
      </c>
      <c r="E544" s="137">
        <v>45138.228470588234</v>
      </c>
      <c r="F544" s="137">
        <v>51815.360470588239</v>
      </c>
      <c r="G544" s="138">
        <v>58492.492470588237</v>
      </c>
      <c r="H544" s="138">
        <v>70199.152470588233</v>
      </c>
      <c r="I544" s="139">
        <v>21044.78298039216</v>
      </c>
      <c r="J544" s="137">
        <v>32173.336313725493</v>
      </c>
      <c r="K544" s="137">
        <v>36624.757647058825</v>
      </c>
      <c r="L544" s="137">
        <v>41076.178980392157</v>
      </c>
      <c r="M544" s="140">
        <v>48880.618980392159</v>
      </c>
    </row>
    <row r="545" spans="1:13" x14ac:dyDescent="0.2">
      <c r="A545" s="182"/>
      <c r="B545" s="348"/>
      <c r="C545" s="183" t="s">
        <v>186</v>
      </c>
      <c r="D545" s="139">
        <v>49563.294941176464</v>
      </c>
      <c r="E545" s="137">
        <v>66256.124941176458</v>
      </c>
      <c r="F545" s="137">
        <v>72933.256941176456</v>
      </c>
      <c r="G545" s="138">
        <v>79610.388941176454</v>
      </c>
      <c r="H545" s="138">
        <v>91317.048941176472</v>
      </c>
      <c r="I545" s="139">
        <v>51514.404941176472</v>
      </c>
      <c r="J545" s="137">
        <v>68207.234941176474</v>
      </c>
      <c r="K545" s="137">
        <v>74884.366941176471</v>
      </c>
      <c r="L545" s="137">
        <v>81561.498941176469</v>
      </c>
      <c r="M545" s="140">
        <v>93268.158941176473</v>
      </c>
    </row>
    <row r="546" spans="1:13" x14ac:dyDescent="0.2">
      <c r="A546" s="182"/>
      <c r="B546" s="348"/>
      <c r="C546" s="183" t="s">
        <v>187</v>
      </c>
      <c r="D546" s="139">
        <v>33954.414941176467</v>
      </c>
      <c r="E546" s="137">
        <v>50647.244941176461</v>
      </c>
      <c r="F546" s="137">
        <v>57324.376941176473</v>
      </c>
      <c r="G546" s="138">
        <v>64001.508941176471</v>
      </c>
      <c r="H546" s="138">
        <v>75708.168941176467</v>
      </c>
      <c r="I546" s="139">
        <v>24717.460627450982</v>
      </c>
      <c r="J546" s="137">
        <v>35846.013960784316</v>
      </c>
      <c r="K546" s="137">
        <v>40297.435294117648</v>
      </c>
      <c r="L546" s="137">
        <v>44748.856627450979</v>
      </c>
      <c r="M546" s="140">
        <v>52553.296627450982</v>
      </c>
    </row>
    <row r="547" spans="1:13" x14ac:dyDescent="0.2">
      <c r="A547" s="182"/>
      <c r="B547" s="348"/>
      <c r="C547" s="183" t="s">
        <v>188</v>
      </c>
      <c r="D547" s="139">
        <v>28445.398470588236</v>
      </c>
      <c r="E547" s="137">
        <v>45138.228470588234</v>
      </c>
      <c r="F547" s="137">
        <v>51815.360470588239</v>
      </c>
      <c r="G547" s="138">
        <v>58492.492470588237</v>
      </c>
      <c r="H547" s="138">
        <v>70199.152470588233</v>
      </c>
      <c r="I547" s="139">
        <v>21044.78298039216</v>
      </c>
      <c r="J547" s="137">
        <v>32173.336313725493</v>
      </c>
      <c r="K547" s="137">
        <v>36624.757647058825</v>
      </c>
      <c r="L547" s="137">
        <v>41076.178980392157</v>
      </c>
      <c r="M547" s="140">
        <v>48880.618980392159</v>
      </c>
    </row>
    <row r="548" spans="1:13" x14ac:dyDescent="0.2">
      <c r="A548" s="182"/>
      <c r="B548" s="348"/>
      <c r="C548" s="183" t="s">
        <v>189</v>
      </c>
      <c r="D548" s="84" t="s">
        <v>190</v>
      </c>
      <c r="E548" s="85" t="s">
        <v>190</v>
      </c>
      <c r="F548" s="85" t="s">
        <v>190</v>
      </c>
      <c r="G548" s="86" t="s">
        <v>190</v>
      </c>
      <c r="H548" s="86" t="s">
        <v>190</v>
      </c>
      <c r="I548" s="139">
        <v>17880.299100346019</v>
      </c>
      <c r="J548" s="137">
        <v>27699.610865051902</v>
      </c>
      <c r="K548" s="137">
        <v>31627.335570934261</v>
      </c>
      <c r="L548" s="137">
        <v>35555.060276816606</v>
      </c>
      <c r="M548" s="140">
        <v>42441.330865051903</v>
      </c>
    </row>
    <row r="549" spans="1:13" x14ac:dyDescent="0.2">
      <c r="A549" s="182"/>
      <c r="B549" s="348"/>
      <c r="C549" s="183" t="s">
        <v>191</v>
      </c>
      <c r="D549" s="139">
        <v>49563.294941176464</v>
      </c>
      <c r="E549" s="137">
        <v>66256.124941176458</v>
      </c>
      <c r="F549" s="137">
        <v>72933.256941176456</v>
      </c>
      <c r="G549" s="138">
        <v>79610.388941176454</v>
      </c>
      <c r="H549" s="138">
        <v>91317.048941176472</v>
      </c>
      <c r="I549" s="139">
        <v>51514.404941176472</v>
      </c>
      <c r="J549" s="137">
        <v>68207.234941176474</v>
      </c>
      <c r="K549" s="137">
        <v>74884.366941176471</v>
      </c>
      <c r="L549" s="137">
        <v>81561.498941176469</v>
      </c>
      <c r="M549" s="140">
        <v>93268.158941176473</v>
      </c>
    </row>
    <row r="550" spans="1:13" x14ac:dyDescent="0.2">
      <c r="A550" s="182"/>
      <c r="B550" s="348"/>
      <c r="C550" s="183" t="s">
        <v>192</v>
      </c>
      <c r="D550" s="139">
        <v>65172.174941176461</v>
      </c>
      <c r="E550" s="137">
        <v>81865.004941176463</v>
      </c>
      <c r="F550" s="137">
        <v>88542.136941176461</v>
      </c>
      <c r="G550" s="138">
        <v>95219.268941176459</v>
      </c>
      <c r="H550" s="138">
        <v>106925.92894117648</v>
      </c>
      <c r="I550" s="139">
        <v>39484.285259515578</v>
      </c>
      <c r="J550" s="137">
        <v>49303.597024221461</v>
      </c>
      <c r="K550" s="137">
        <v>53231.321730103817</v>
      </c>
      <c r="L550" s="137">
        <v>57159.046435986165</v>
      </c>
      <c r="M550" s="140">
        <v>64045.317024221462</v>
      </c>
    </row>
    <row r="551" spans="1:13" x14ac:dyDescent="0.2">
      <c r="A551" s="182"/>
      <c r="B551" s="348"/>
      <c r="C551" s="183" t="s">
        <v>193</v>
      </c>
      <c r="D551" s="139">
        <v>33954.414941176467</v>
      </c>
      <c r="E551" s="137">
        <v>50647.244941176461</v>
      </c>
      <c r="F551" s="137">
        <v>57324.376941176473</v>
      </c>
      <c r="G551" s="138">
        <v>64001.508941176471</v>
      </c>
      <c r="H551" s="138">
        <v>75708.168941176467</v>
      </c>
      <c r="I551" s="139">
        <v>35905.524941176467</v>
      </c>
      <c r="J551" s="137">
        <v>52598.354941176476</v>
      </c>
      <c r="K551" s="137">
        <v>59275.486941176474</v>
      </c>
      <c r="L551" s="137">
        <v>65952.618941176464</v>
      </c>
      <c r="M551" s="140">
        <v>77659.278941176468</v>
      </c>
    </row>
    <row r="552" spans="1:13" x14ac:dyDescent="0.2">
      <c r="A552" s="182"/>
      <c r="B552" s="348"/>
      <c r="C552" s="183" t="s">
        <v>194</v>
      </c>
      <c r="D552" s="139">
        <v>49563.294941176464</v>
      </c>
      <c r="E552" s="137">
        <v>66256.124941176458</v>
      </c>
      <c r="F552" s="137">
        <v>72933.256941176456</v>
      </c>
      <c r="G552" s="138">
        <v>79610.388941176454</v>
      </c>
      <c r="H552" s="138">
        <v>91317.048941176472</v>
      </c>
      <c r="I552" s="139">
        <v>34342.936627450981</v>
      </c>
      <c r="J552" s="137">
        <v>45471.489960784311</v>
      </c>
      <c r="K552" s="137">
        <v>49922.91129411765</v>
      </c>
      <c r="L552" s="137">
        <v>54374.332627450982</v>
      </c>
      <c r="M552" s="140">
        <v>62178.772627450984</v>
      </c>
    </row>
    <row r="553" spans="1:13" x14ac:dyDescent="0.2">
      <c r="A553" s="182"/>
      <c r="B553" s="348"/>
      <c r="C553" s="183" t="s">
        <v>195</v>
      </c>
      <c r="D553" s="141" t="s">
        <v>190</v>
      </c>
      <c r="E553" s="142" t="s">
        <v>190</v>
      </c>
      <c r="F553" s="142" t="s">
        <v>190</v>
      </c>
      <c r="G553" s="148" t="s">
        <v>190</v>
      </c>
      <c r="H553" s="148" t="s">
        <v>190</v>
      </c>
      <c r="I553" s="139">
        <v>51514.404941176472</v>
      </c>
      <c r="J553" s="137">
        <v>68207.234941176474</v>
      </c>
      <c r="K553" s="137">
        <v>74884.366941176471</v>
      </c>
      <c r="L553" s="137">
        <v>81561.498941176469</v>
      </c>
      <c r="M553" s="140">
        <v>93268.158941176473</v>
      </c>
    </row>
    <row r="554" spans="1:13" x14ac:dyDescent="0.2">
      <c r="A554" s="182"/>
      <c r="B554" s="348"/>
      <c r="C554" s="183" t="s">
        <v>196</v>
      </c>
      <c r="D554" s="139">
        <v>49563.294941176464</v>
      </c>
      <c r="E554" s="137">
        <v>66256.124941176458</v>
      </c>
      <c r="F554" s="137">
        <v>72933.256941176456</v>
      </c>
      <c r="G554" s="138">
        <v>79610.388941176454</v>
      </c>
      <c r="H554" s="138">
        <v>91317.048941176472</v>
      </c>
      <c r="I554" s="139">
        <v>51514.404941176472</v>
      </c>
      <c r="J554" s="137">
        <v>68207.234941176474</v>
      </c>
      <c r="K554" s="137">
        <v>74884.366941176471</v>
      </c>
      <c r="L554" s="137">
        <v>81561.498941176469</v>
      </c>
      <c r="M554" s="140">
        <v>93268.158941176473</v>
      </c>
    </row>
    <row r="555" spans="1:13" x14ac:dyDescent="0.2">
      <c r="A555" s="182"/>
      <c r="B555" s="349"/>
      <c r="C555" s="183" t="s">
        <v>197</v>
      </c>
      <c r="D555" s="139">
        <v>22936.382000000001</v>
      </c>
      <c r="E555" s="137">
        <v>39629.212</v>
      </c>
      <c r="F555" s="137">
        <v>46306.343999999997</v>
      </c>
      <c r="G555" s="138">
        <v>52983.476000000002</v>
      </c>
      <c r="H555" s="138">
        <v>64690.136000000006</v>
      </c>
      <c r="I555" s="141" t="s">
        <v>190</v>
      </c>
      <c r="J555" s="142" t="s">
        <v>190</v>
      </c>
      <c r="K555" s="142" t="s">
        <v>190</v>
      </c>
      <c r="L555" s="142" t="s">
        <v>190</v>
      </c>
      <c r="M555" s="143" t="s">
        <v>190</v>
      </c>
    </row>
    <row r="556" spans="1:13" ht="11.45" customHeight="1" x14ac:dyDescent="0.2">
      <c r="B556" s="350" t="s">
        <v>198</v>
      </c>
      <c r="C556" s="183" t="s">
        <v>184</v>
      </c>
      <c r="D556" s="139">
        <v>62538.209999999992</v>
      </c>
      <c r="E556" s="137">
        <v>89853.749999999985</v>
      </c>
      <c r="F556" s="137">
        <v>100779.966</v>
      </c>
      <c r="G556" s="138">
        <v>111706.182</v>
      </c>
      <c r="H556" s="138">
        <v>126082.78200000001</v>
      </c>
      <c r="I556" s="139">
        <v>65054.114999999991</v>
      </c>
      <c r="J556" s="137">
        <v>92369.654999999999</v>
      </c>
      <c r="K556" s="137">
        <v>103295.871</v>
      </c>
      <c r="L556" s="137">
        <v>114222.087</v>
      </c>
      <c r="M556" s="140">
        <v>128598.68700000001</v>
      </c>
    </row>
    <row r="557" spans="1:13" x14ac:dyDescent="0.2">
      <c r="B557" s="345"/>
      <c r="C557" s="183" t="s">
        <v>185</v>
      </c>
      <c r="D557" s="139">
        <v>62538.209999999992</v>
      </c>
      <c r="E557" s="137">
        <v>89853.749999999985</v>
      </c>
      <c r="F557" s="137">
        <v>100779.966</v>
      </c>
      <c r="G557" s="138">
        <v>111706.182</v>
      </c>
      <c r="H557" s="138">
        <v>126082.78200000001</v>
      </c>
      <c r="I557" s="139">
        <v>48790.586249999993</v>
      </c>
      <c r="J557" s="137">
        <v>69277.241249999992</v>
      </c>
      <c r="K557" s="137">
        <v>77471.903250000018</v>
      </c>
      <c r="L557" s="137">
        <v>85666.565249999985</v>
      </c>
      <c r="M557" s="140">
        <v>96449.015249999997</v>
      </c>
    </row>
    <row r="558" spans="1:13" x14ac:dyDescent="0.2">
      <c r="B558" s="345"/>
      <c r="C558" s="183" t="s">
        <v>186</v>
      </c>
      <c r="D558" s="139">
        <v>92729.069999999992</v>
      </c>
      <c r="E558" s="137">
        <v>120044.60999999999</v>
      </c>
      <c r="F558" s="137">
        <v>130970.826</v>
      </c>
      <c r="G558" s="138">
        <v>141897.04199999999</v>
      </c>
      <c r="H558" s="138">
        <v>156273.64199999999</v>
      </c>
      <c r="I558" s="139">
        <v>95244.974999999991</v>
      </c>
      <c r="J558" s="137">
        <v>122560.515</v>
      </c>
      <c r="K558" s="137">
        <v>133486.731</v>
      </c>
      <c r="L558" s="137">
        <v>144412.94700000001</v>
      </c>
      <c r="M558" s="140">
        <v>158789.54699999999</v>
      </c>
    </row>
    <row r="559" spans="1:13" x14ac:dyDescent="0.2">
      <c r="B559" s="345"/>
      <c r="C559" s="183" t="s">
        <v>187</v>
      </c>
      <c r="D559" s="139">
        <v>72601.829999999987</v>
      </c>
      <c r="E559" s="137">
        <v>99917.37</v>
      </c>
      <c r="F559" s="137">
        <v>110843.586</v>
      </c>
      <c r="G559" s="138">
        <v>121769.802</v>
      </c>
      <c r="H559" s="138">
        <v>136146.402</v>
      </c>
      <c r="I559" s="139">
        <v>45070.640999999996</v>
      </c>
      <c r="J559" s="137">
        <v>61459.964999999997</v>
      </c>
      <c r="K559" s="137">
        <v>68015.694599999988</v>
      </c>
      <c r="L559" s="137">
        <v>74571.424199999994</v>
      </c>
      <c r="M559" s="140">
        <v>83197.3842</v>
      </c>
    </row>
    <row r="560" spans="1:13" x14ac:dyDescent="0.2">
      <c r="B560" s="345"/>
      <c r="C560" s="183" t="s">
        <v>188</v>
      </c>
      <c r="D560" s="139">
        <v>62538.209999999992</v>
      </c>
      <c r="E560" s="137">
        <v>89853.749999999985</v>
      </c>
      <c r="F560" s="137">
        <v>100779.966</v>
      </c>
      <c r="G560" s="138">
        <v>111706.182</v>
      </c>
      <c r="H560" s="138">
        <v>126082.78200000001</v>
      </c>
      <c r="I560" s="139">
        <v>39032.468999999997</v>
      </c>
      <c r="J560" s="137">
        <v>55421.793000000005</v>
      </c>
      <c r="K560" s="137">
        <v>61977.522599999997</v>
      </c>
      <c r="L560" s="137">
        <v>68533.252200000003</v>
      </c>
      <c r="M560" s="140">
        <v>77159.212200000009</v>
      </c>
    </row>
    <row r="561" spans="1:13" x14ac:dyDescent="0.2">
      <c r="B561" s="345"/>
      <c r="C561" s="183" t="s">
        <v>189</v>
      </c>
      <c r="D561" s="141" t="s">
        <v>190</v>
      </c>
      <c r="E561" s="142" t="s">
        <v>190</v>
      </c>
      <c r="F561" s="142" t="s">
        <v>190</v>
      </c>
      <c r="G561" s="148" t="s">
        <v>190</v>
      </c>
      <c r="H561" s="148" t="s">
        <v>190</v>
      </c>
      <c r="I561" s="139">
        <v>32527.057499999995</v>
      </c>
      <c r="J561" s="137">
        <v>46184.827499999999</v>
      </c>
      <c r="K561" s="137">
        <v>51647.9355</v>
      </c>
      <c r="L561" s="137">
        <v>57111.0435</v>
      </c>
      <c r="M561" s="140">
        <v>64299.343500000003</v>
      </c>
    </row>
    <row r="562" spans="1:13" x14ac:dyDescent="0.2">
      <c r="B562" s="345"/>
      <c r="C562" s="183" t="s">
        <v>191</v>
      </c>
      <c r="D562" s="139">
        <v>72601.829999999987</v>
      </c>
      <c r="E562" s="137">
        <v>99917.37000000001</v>
      </c>
      <c r="F562" s="137">
        <v>110843.58600000001</v>
      </c>
      <c r="G562" s="138">
        <v>121769.80200000003</v>
      </c>
      <c r="H562" s="138">
        <v>136146.40200000003</v>
      </c>
      <c r="I562" s="139">
        <v>56338.301249999997</v>
      </c>
      <c r="J562" s="137">
        <v>76824.956250000003</v>
      </c>
      <c r="K562" s="137">
        <v>85019.618250000014</v>
      </c>
      <c r="L562" s="137">
        <v>93214.280249999996</v>
      </c>
      <c r="M562" s="140">
        <v>103996.73024999999</v>
      </c>
    </row>
    <row r="563" spans="1:13" x14ac:dyDescent="0.2">
      <c r="B563" s="345"/>
      <c r="C563" s="183" t="s">
        <v>192</v>
      </c>
      <c r="D563" s="139">
        <v>102792.68999999999</v>
      </c>
      <c r="E563" s="137">
        <v>130108.22999999998</v>
      </c>
      <c r="F563" s="137">
        <v>141034.44600000003</v>
      </c>
      <c r="G563" s="138">
        <v>151960.66199999998</v>
      </c>
      <c r="H563" s="138">
        <v>166337.26199999999</v>
      </c>
      <c r="I563" s="139">
        <v>63185.157000000007</v>
      </c>
      <c r="J563" s="137">
        <v>79574.481</v>
      </c>
      <c r="K563" s="137">
        <v>86130.210599999991</v>
      </c>
      <c r="L563" s="137">
        <v>92685.940199999997</v>
      </c>
      <c r="M563" s="140">
        <v>101311.9002</v>
      </c>
    </row>
    <row r="564" spans="1:13" x14ac:dyDescent="0.2">
      <c r="B564" s="345"/>
      <c r="C564" s="183" t="s">
        <v>193</v>
      </c>
      <c r="D564" s="139">
        <v>87122.195999999982</v>
      </c>
      <c r="E564" s="137">
        <v>119900.84400000001</v>
      </c>
      <c r="F564" s="137">
        <v>133012.30319999999</v>
      </c>
      <c r="G564" s="138">
        <v>146123.76239999998</v>
      </c>
      <c r="H564" s="138">
        <v>163375.68239999999</v>
      </c>
      <c r="I564" s="139">
        <v>90141.281999999992</v>
      </c>
      <c r="J564" s="137">
        <v>122919.93</v>
      </c>
      <c r="K564" s="137">
        <v>136031.38919999998</v>
      </c>
      <c r="L564" s="137">
        <v>149142.84839999999</v>
      </c>
      <c r="M564" s="140">
        <v>166394.7684</v>
      </c>
    </row>
    <row r="565" spans="1:13" x14ac:dyDescent="0.2">
      <c r="B565" s="345"/>
      <c r="C565" s="183" t="s">
        <v>194</v>
      </c>
      <c r="D565" s="139">
        <v>112856.30999999998</v>
      </c>
      <c r="E565" s="137">
        <v>140171.84999999998</v>
      </c>
      <c r="F565" s="137">
        <v>151098.06599999999</v>
      </c>
      <c r="G565" s="138">
        <v>162024.28199999998</v>
      </c>
      <c r="H565" s="138">
        <v>176400.88199999998</v>
      </c>
      <c r="I565" s="139">
        <v>69223.328999999998</v>
      </c>
      <c r="J565" s="137">
        <v>85612.652999999991</v>
      </c>
      <c r="K565" s="137">
        <v>92168.382599999983</v>
      </c>
      <c r="L565" s="137">
        <v>98724.112199999989</v>
      </c>
      <c r="M565" s="140">
        <v>107350.0722</v>
      </c>
    </row>
    <row r="566" spans="1:13" x14ac:dyDescent="0.2">
      <c r="B566" s="345"/>
      <c r="C566" s="183" t="s">
        <v>195</v>
      </c>
      <c r="D566" s="141" t="s">
        <v>190</v>
      </c>
      <c r="E566" s="142" t="s">
        <v>190</v>
      </c>
      <c r="F566" s="142" t="s">
        <v>190</v>
      </c>
      <c r="G566" s="148" t="s">
        <v>190</v>
      </c>
      <c r="H566" s="148" t="s">
        <v>190</v>
      </c>
      <c r="I566" s="139">
        <v>86529.16124999999</v>
      </c>
      <c r="J566" s="137">
        <v>107015.81624999999</v>
      </c>
      <c r="K566" s="137">
        <v>115210.47825</v>
      </c>
      <c r="L566" s="137">
        <v>123405.14025</v>
      </c>
      <c r="M566" s="140">
        <v>134187.59024999998</v>
      </c>
    </row>
    <row r="567" spans="1:13" x14ac:dyDescent="0.2">
      <c r="B567" s="345"/>
      <c r="C567" s="183" t="s">
        <v>196</v>
      </c>
      <c r="D567" s="139">
        <v>111274.88399999998</v>
      </c>
      <c r="E567" s="137">
        <v>144053.53200000001</v>
      </c>
      <c r="F567" s="137">
        <v>157164.99119999999</v>
      </c>
      <c r="G567" s="138">
        <v>170276.4504</v>
      </c>
      <c r="H567" s="138">
        <v>187528.37039999999</v>
      </c>
      <c r="I567" s="139">
        <v>114293.97</v>
      </c>
      <c r="J567" s="137">
        <v>147072.61799999999</v>
      </c>
      <c r="K567" s="137">
        <v>160184.07719999997</v>
      </c>
      <c r="L567" s="137">
        <v>173295.53639999998</v>
      </c>
      <c r="M567" s="140">
        <v>190547.4564</v>
      </c>
    </row>
    <row r="568" spans="1:13" ht="12" thickBot="1" x14ac:dyDescent="0.25">
      <c r="B568" s="351"/>
      <c r="C568" s="184" t="s">
        <v>197</v>
      </c>
      <c r="D568" s="144">
        <v>25446.581999999999</v>
      </c>
      <c r="E568" s="145">
        <v>41835.90600000001</v>
      </c>
      <c r="F568" s="145">
        <v>48391.635600000001</v>
      </c>
      <c r="G568" s="146">
        <v>54947.365200000007</v>
      </c>
      <c r="H568" s="146">
        <v>63573.325200000014</v>
      </c>
      <c r="I568" s="144">
        <v>17970.75</v>
      </c>
      <c r="J568" s="145">
        <v>28896.965999999997</v>
      </c>
      <c r="K568" s="145">
        <v>33267.452400000002</v>
      </c>
      <c r="L568" s="145">
        <v>37637.938800000004</v>
      </c>
      <c r="M568" s="147">
        <v>43388.578800000003</v>
      </c>
    </row>
    <row r="569" spans="1:13" ht="21" x14ac:dyDescent="0.2">
      <c r="A569" s="179"/>
      <c r="B569" s="46" t="s">
        <v>243</v>
      </c>
      <c r="C569" s="47"/>
      <c r="D569" s="48"/>
      <c r="E569" s="49"/>
      <c r="F569" s="49"/>
      <c r="G569" s="49"/>
      <c r="H569" s="49"/>
      <c r="I569" s="49"/>
      <c r="J569" s="49"/>
      <c r="K569" s="49"/>
      <c r="L569" s="49"/>
      <c r="M569" s="50">
        <v>631208617.35411227</v>
      </c>
    </row>
    <row r="570" spans="1:13" ht="14.25" outlineLevel="1" x14ac:dyDescent="0.25">
      <c r="B570" s="125" t="s">
        <v>244</v>
      </c>
      <c r="C570" s="122"/>
      <c r="D570" s="92">
        <v>4.6010599999999999E-2</v>
      </c>
      <c r="E570" s="67"/>
      <c r="F570" s="67"/>
      <c r="G570" s="68"/>
      <c r="H570" s="68"/>
      <c r="I570" s="92">
        <v>7.8218099999999999E-2</v>
      </c>
      <c r="J570" s="67"/>
      <c r="K570" s="67"/>
      <c r="L570" s="67"/>
      <c r="M570" s="67"/>
    </row>
    <row r="571" spans="1:13" ht="14.25" outlineLevel="1" x14ac:dyDescent="0.25">
      <c r="B571" s="149" t="s">
        <v>245</v>
      </c>
      <c r="C571" s="122"/>
      <c r="D571" s="150">
        <v>5603.4808341473681</v>
      </c>
      <c r="E571" s="151"/>
      <c r="F571" s="151"/>
      <c r="G571" s="152"/>
      <c r="H571" s="152"/>
      <c r="I571" s="150">
        <v>8218.4709890347822</v>
      </c>
      <c r="J571" s="151"/>
      <c r="K571" s="151"/>
      <c r="L571" s="151"/>
      <c r="M571" s="151"/>
    </row>
    <row r="572" spans="1:13" ht="14.25" outlineLevel="1" x14ac:dyDescent="0.25">
      <c r="B572" s="125" t="s">
        <v>246</v>
      </c>
      <c r="C572" s="126"/>
      <c r="D572" s="196"/>
      <c r="E572" s="196"/>
      <c r="F572" s="196"/>
      <c r="G572" s="197"/>
      <c r="H572" s="197"/>
      <c r="I572" s="196"/>
      <c r="J572" s="196"/>
      <c r="K572" s="196"/>
      <c r="L572" s="196"/>
      <c r="M572" s="196"/>
    </row>
    <row r="573" spans="1:13" ht="10.9" customHeight="1" outlineLevel="1" x14ac:dyDescent="0.2">
      <c r="B573" s="345" t="s">
        <v>247</v>
      </c>
      <c r="C573" s="180" t="s">
        <v>178</v>
      </c>
      <c r="D573" s="92">
        <v>1</v>
      </c>
      <c r="E573" s="67"/>
      <c r="F573" s="67"/>
      <c r="G573" s="68"/>
      <c r="H573" s="68"/>
      <c r="I573" s="92">
        <v>1</v>
      </c>
      <c r="J573" s="67"/>
      <c r="K573" s="67"/>
      <c r="L573" s="67"/>
      <c r="M573" s="67"/>
    </row>
    <row r="574" spans="1:13" ht="10.9" customHeight="1" outlineLevel="1" x14ac:dyDescent="0.2">
      <c r="B574" s="345"/>
      <c r="C574" s="181" t="s">
        <v>179</v>
      </c>
      <c r="D574" s="93">
        <v>1.0680000000000001</v>
      </c>
      <c r="E574" s="69"/>
      <c r="F574" s="69"/>
      <c r="G574" s="70"/>
      <c r="H574" s="70"/>
      <c r="I574" s="93">
        <v>1.0229999999999999</v>
      </c>
      <c r="J574" s="69"/>
      <c r="K574" s="69"/>
      <c r="L574" s="69"/>
      <c r="M574" s="69"/>
    </row>
    <row r="575" spans="1:13" ht="10.9" customHeight="1" outlineLevel="1" x14ac:dyDescent="0.2">
      <c r="B575" s="345"/>
      <c r="C575" s="181" t="s">
        <v>180</v>
      </c>
      <c r="D575" s="93">
        <v>1.2310000000000001</v>
      </c>
      <c r="E575" s="69"/>
      <c r="F575" s="69"/>
      <c r="G575" s="70"/>
      <c r="H575" s="70"/>
      <c r="I575" s="93">
        <v>1.081</v>
      </c>
      <c r="J575" s="69"/>
      <c r="K575" s="69"/>
      <c r="L575" s="69"/>
      <c r="M575" s="69"/>
    </row>
    <row r="576" spans="1:13" ht="10.9" customHeight="1" outlineLevel="1" x14ac:dyDescent="0.2">
      <c r="B576" s="345"/>
      <c r="C576" s="180" t="s">
        <v>181</v>
      </c>
      <c r="D576" s="93">
        <v>1.3</v>
      </c>
      <c r="E576" s="69"/>
      <c r="F576" s="69"/>
      <c r="G576" s="70"/>
      <c r="H576" s="70"/>
      <c r="I576" s="93">
        <v>1.3</v>
      </c>
      <c r="J576" s="69"/>
      <c r="K576" s="69"/>
      <c r="L576" s="69"/>
      <c r="M576" s="69"/>
    </row>
    <row r="577" spans="1:13" ht="10.9" customHeight="1" outlineLevel="1" x14ac:dyDescent="0.2">
      <c r="B577" s="346"/>
      <c r="C577" s="180" t="s">
        <v>182</v>
      </c>
      <c r="D577" s="93">
        <v>1.9</v>
      </c>
      <c r="E577" s="69"/>
      <c r="F577" s="69"/>
      <c r="G577" s="70"/>
      <c r="H577" s="70"/>
      <c r="I577" s="93">
        <v>1.9</v>
      </c>
      <c r="J577" s="69"/>
      <c r="K577" s="69"/>
      <c r="L577" s="69"/>
      <c r="M577" s="69"/>
    </row>
    <row r="578" spans="1:13" ht="10.9" customHeight="1" outlineLevel="1" x14ac:dyDescent="0.2">
      <c r="B578" s="205" t="s">
        <v>183</v>
      </c>
      <c r="C578" s="207"/>
      <c r="D578" s="219">
        <v>1.0268999999999999</v>
      </c>
      <c r="E578" s="69"/>
      <c r="F578" s="69"/>
      <c r="G578" s="70"/>
      <c r="H578" s="70"/>
      <c r="I578" s="219">
        <v>1.0268999999999999</v>
      </c>
      <c r="J578" s="69"/>
      <c r="K578" s="69"/>
      <c r="L578" s="69"/>
      <c r="M578" s="69"/>
    </row>
    <row r="579" spans="1:13" ht="10.9" customHeight="1" outlineLevel="1" x14ac:dyDescent="0.2">
      <c r="B579" s="205" t="s">
        <v>198</v>
      </c>
      <c r="C579" s="207"/>
      <c r="D579" s="219">
        <v>1.0268999999999999</v>
      </c>
      <c r="E579" s="69"/>
      <c r="F579" s="69"/>
      <c r="G579" s="70"/>
      <c r="H579" s="70"/>
      <c r="I579" s="93">
        <v>1.0268999999999999</v>
      </c>
      <c r="J579" s="69"/>
      <c r="K579" s="69"/>
      <c r="L579" s="69"/>
      <c r="M579" s="69"/>
    </row>
    <row r="580" spans="1:13" ht="12.75" x14ac:dyDescent="0.2">
      <c r="B580" s="74" t="s">
        <v>248</v>
      </c>
      <c r="C580" s="52"/>
      <c r="D580" s="187"/>
      <c r="E580" s="187"/>
      <c r="F580" s="187"/>
      <c r="G580" s="188"/>
      <c r="H580" s="188"/>
      <c r="I580" s="187"/>
      <c r="J580" s="187"/>
      <c r="K580" s="187"/>
      <c r="L580" s="187"/>
      <c r="M580" s="187"/>
    </row>
    <row r="581" spans="1:13" ht="11.45" customHeight="1" x14ac:dyDescent="0.2">
      <c r="B581" s="345" t="s">
        <v>247</v>
      </c>
      <c r="C581" s="180" t="s">
        <v>178</v>
      </c>
      <c r="D581" s="133">
        <v>5603.4808341473681</v>
      </c>
      <c r="E581" s="134">
        <v>5603.4808341473681</v>
      </c>
      <c r="F581" s="134">
        <v>5603.4808341473681</v>
      </c>
      <c r="G581" s="135">
        <v>5603.4808341473681</v>
      </c>
      <c r="H581" s="135">
        <v>5603.4808341473681</v>
      </c>
      <c r="I581" s="133">
        <v>8218.4709890347822</v>
      </c>
      <c r="J581" s="134">
        <v>8218.4709890347822</v>
      </c>
      <c r="K581" s="134">
        <v>8218.4709890347822</v>
      </c>
      <c r="L581" s="134">
        <v>8218.4709890347822</v>
      </c>
      <c r="M581" s="136">
        <v>8218.4709890347822</v>
      </c>
    </row>
    <row r="582" spans="1:13" x14ac:dyDescent="0.2">
      <c r="B582" s="345"/>
      <c r="C582" s="181" t="s">
        <v>179</v>
      </c>
      <c r="D582" s="139">
        <v>5984.5175308693897</v>
      </c>
      <c r="E582" s="137">
        <v>5984.5175308693897</v>
      </c>
      <c r="F582" s="137">
        <v>5984.5175308693897</v>
      </c>
      <c r="G582" s="138">
        <v>5984.5175308693897</v>
      </c>
      <c r="H582" s="138">
        <v>5984.5175308693897</v>
      </c>
      <c r="I582" s="139">
        <v>8407.4958217825806</v>
      </c>
      <c r="J582" s="137">
        <v>8407.4958217825806</v>
      </c>
      <c r="K582" s="137">
        <v>8407.4958217825806</v>
      </c>
      <c r="L582" s="137">
        <v>8407.4958217825806</v>
      </c>
      <c r="M582" s="140">
        <v>8407.4958217825806</v>
      </c>
    </row>
    <row r="583" spans="1:13" x14ac:dyDescent="0.2">
      <c r="B583" s="345"/>
      <c r="C583" s="181" t="s">
        <v>180</v>
      </c>
      <c r="D583" s="139">
        <v>6897.8849068354111</v>
      </c>
      <c r="E583" s="137">
        <v>6897.8849068354111</v>
      </c>
      <c r="F583" s="137">
        <v>6897.8849068354111</v>
      </c>
      <c r="G583" s="138">
        <v>6897.8849068354111</v>
      </c>
      <c r="H583" s="138">
        <v>6897.8849068354111</v>
      </c>
      <c r="I583" s="139">
        <v>8884.1671391465989</v>
      </c>
      <c r="J583" s="137">
        <v>8884.1671391465989</v>
      </c>
      <c r="K583" s="137">
        <v>8884.1671391465989</v>
      </c>
      <c r="L583" s="137">
        <v>8884.1671391465989</v>
      </c>
      <c r="M583" s="140">
        <v>8884.1671391465989</v>
      </c>
    </row>
    <row r="584" spans="1:13" x14ac:dyDescent="0.2">
      <c r="B584" s="345"/>
      <c r="C584" s="180" t="s">
        <v>181</v>
      </c>
      <c r="D584" s="139">
        <v>7284.5250843915792</v>
      </c>
      <c r="E584" s="137">
        <v>7284.5250843915792</v>
      </c>
      <c r="F584" s="137">
        <v>7284.5250843915792</v>
      </c>
      <c r="G584" s="138">
        <v>7284.5250843915792</v>
      </c>
      <c r="H584" s="138">
        <v>7284.5250843915792</v>
      </c>
      <c r="I584" s="139">
        <v>10684.012285745217</v>
      </c>
      <c r="J584" s="137">
        <v>10684.012285745217</v>
      </c>
      <c r="K584" s="137">
        <v>10684.012285745217</v>
      </c>
      <c r="L584" s="137">
        <v>10684.012285745217</v>
      </c>
      <c r="M584" s="140">
        <v>10684.012285745217</v>
      </c>
    </row>
    <row r="585" spans="1:13" x14ac:dyDescent="0.2">
      <c r="B585" s="346"/>
      <c r="C585" s="180" t="s">
        <v>182</v>
      </c>
      <c r="D585" s="139">
        <v>10646.613584879999</v>
      </c>
      <c r="E585" s="137">
        <v>10646.613584879999</v>
      </c>
      <c r="F585" s="137">
        <v>10646.613584879999</v>
      </c>
      <c r="G585" s="138">
        <v>10646.613584879999</v>
      </c>
      <c r="H585" s="138">
        <v>10646.613584879999</v>
      </c>
      <c r="I585" s="139">
        <v>15615.094879166085</v>
      </c>
      <c r="J585" s="137">
        <v>15615.094879166085</v>
      </c>
      <c r="K585" s="137">
        <v>15615.094879166085</v>
      </c>
      <c r="L585" s="137">
        <v>15615.094879166085</v>
      </c>
      <c r="M585" s="140">
        <v>15615.094879166085</v>
      </c>
    </row>
    <row r="586" spans="1:13" ht="11.45" customHeight="1" x14ac:dyDescent="0.2">
      <c r="A586" s="182"/>
      <c r="B586" s="347" t="s">
        <v>249</v>
      </c>
      <c r="C586" s="183" t="s">
        <v>184</v>
      </c>
      <c r="D586" s="139">
        <v>5754.2144685859321</v>
      </c>
      <c r="E586" s="137">
        <v>5754.2144685859321</v>
      </c>
      <c r="F586" s="137">
        <v>5754.2144685859321</v>
      </c>
      <c r="G586" s="138">
        <v>5754.2144685859321</v>
      </c>
      <c r="H586" s="138">
        <v>5754.2144685859321</v>
      </c>
      <c r="I586" s="139">
        <v>8439.5478586398167</v>
      </c>
      <c r="J586" s="137">
        <v>8439.5478586398167</v>
      </c>
      <c r="K586" s="137">
        <v>8439.5478586398167</v>
      </c>
      <c r="L586" s="137">
        <v>8439.5478586398167</v>
      </c>
      <c r="M586" s="140">
        <v>8439.5478586398167</v>
      </c>
    </row>
    <row r="587" spans="1:13" x14ac:dyDescent="0.2">
      <c r="A587" s="182"/>
      <c r="B587" s="348"/>
      <c r="C587" s="183" t="s">
        <v>185</v>
      </c>
      <c r="D587" s="139">
        <v>5754.2144685859321</v>
      </c>
      <c r="E587" s="137">
        <v>5754.2144685859321</v>
      </c>
      <c r="F587" s="137">
        <v>5754.2144685859321</v>
      </c>
      <c r="G587" s="138">
        <v>5754.2144685859321</v>
      </c>
      <c r="H587" s="138">
        <v>5754.2144685859321</v>
      </c>
      <c r="I587" s="139">
        <v>8439.5478586398167</v>
      </c>
      <c r="J587" s="137">
        <v>8439.5478586398167</v>
      </c>
      <c r="K587" s="137">
        <v>8439.5478586398167</v>
      </c>
      <c r="L587" s="137">
        <v>8439.5478586398167</v>
      </c>
      <c r="M587" s="140">
        <v>8439.5478586398167</v>
      </c>
    </row>
    <row r="588" spans="1:13" x14ac:dyDescent="0.2">
      <c r="A588" s="182"/>
      <c r="B588" s="348"/>
      <c r="C588" s="183" t="s">
        <v>186</v>
      </c>
      <c r="D588" s="139">
        <v>5754.2144685859321</v>
      </c>
      <c r="E588" s="137">
        <v>5754.2144685859321</v>
      </c>
      <c r="F588" s="137">
        <v>5754.2144685859321</v>
      </c>
      <c r="G588" s="138">
        <v>5754.2144685859321</v>
      </c>
      <c r="H588" s="138">
        <v>5754.2144685859321</v>
      </c>
      <c r="I588" s="139">
        <v>8439.5478586398167</v>
      </c>
      <c r="J588" s="137">
        <v>8439.5478586398167</v>
      </c>
      <c r="K588" s="137">
        <v>8439.5478586398167</v>
      </c>
      <c r="L588" s="137">
        <v>8439.5478586398167</v>
      </c>
      <c r="M588" s="140">
        <v>8439.5478586398167</v>
      </c>
    </row>
    <row r="589" spans="1:13" x14ac:dyDescent="0.2">
      <c r="A589" s="182"/>
      <c r="B589" s="348"/>
      <c r="C589" s="183" t="s">
        <v>187</v>
      </c>
      <c r="D589" s="139">
        <v>5754.2144685859321</v>
      </c>
      <c r="E589" s="137">
        <v>5754.2144685859321</v>
      </c>
      <c r="F589" s="137">
        <v>5754.2144685859321</v>
      </c>
      <c r="G589" s="138">
        <v>5754.2144685859321</v>
      </c>
      <c r="H589" s="138">
        <v>5754.2144685859321</v>
      </c>
      <c r="I589" s="139">
        <v>8439.5478586398167</v>
      </c>
      <c r="J589" s="137">
        <v>8439.5478586398167</v>
      </c>
      <c r="K589" s="137">
        <v>8439.5478586398167</v>
      </c>
      <c r="L589" s="137">
        <v>8439.5478586398167</v>
      </c>
      <c r="M589" s="140">
        <v>8439.5478586398167</v>
      </c>
    </row>
    <row r="590" spans="1:13" x14ac:dyDescent="0.2">
      <c r="A590" s="182"/>
      <c r="B590" s="348"/>
      <c r="C590" s="183" t="s">
        <v>188</v>
      </c>
      <c r="D590" s="139">
        <v>5754.2144685859321</v>
      </c>
      <c r="E590" s="137">
        <v>5754.2144685859321</v>
      </c>
      <c r="F590" s="137">
        <v>5754.2144685859321</v>
      </c>
      <c r="G590" s="138">
        <v>5754.2144685859321</v>
      </c>
      <c r="H590" s="138">
        <v>5754.2144685859321</v>
      </c>
      <c r="I590" s="139">
        <v>8439.5478586398167</v>
      </c>
      <c r="J590" s="137">
        <v>8439.5478586398167</v>
      </c>
      <c r="K590" s="137">
        <v>8439.5478586398167</v>
      </c>
      <c r="L590" s="137">
        <v>8439.5478586398167</v>
      </c>
      <c r="M590" s="140">
        <v>8439.5478586398167</v>
      </c>
    </row>
    <row r="591" spans="1:13" x14ac:dyDescent="0.2">
      <c r="A591" s="182"/>
      <c r="B591" s="348"/>
      <c r="C591" s="183" t="s">
        <v>189</v>
      </c>
      <c r="D591" s="84" t="s">
        <v>190</v>
      </c>
      <c r="E591" s="85" t="s">
        <v>190</v>
      </c>
      <c r="F591" s="85" t="s">
        <v>190</v>
      </c>
      <c r="G591" s="86" t="s">
        <v>190</v>
      </c>
      <c r="H591" s="86" t="s">
        <v>190</v>
      </c>
      <c r="I591" s="139">
        <v>8439.5478586398167</v>
      </c>
      <c r="J591" s="137">
        <v>8439.5478586398167</v>
      </c>
      <c r="K591" s="137">
        <v>8439.5478586398167</v>
      </c>
      <c r="L591" s="137">
        <v>8439.5478586398167</v>
      </c>
      <c r="M591" s="140">
        <v>8439.5478586398167</v>
      </c>
    </row>
    <row r="592" spans="1:13" x14ac:dyDescent="0.2">
      <c r="A592" s="182"/>
      <c r="B592" s="348"/>
      <c r="C592" s="183" t="s">
        <v>191</v>
      </c>
      <c r="D592" s="139">
        <v>5754.2144685859321</v>
      </c>
      <c r="E592" s="137">
        <v>5754.2144685859321</v>
      </c>
      <c r="F592" s="137">
        <v>5754.2144685859321</v>
      </c>
      <c r="G592" s="138">
        <v>5754.2144685859321</v>
      </c>
      <c r="H592" s="138">
        <v>5754.2144685859321</v>
      </c>
      <c r="I592" s="139">
        <v>8439.5478586398167</v>
      </c>
      <c r="J592" s="137">
        <v>8439.5478586398167</v>
      </c>
      <c r="K592" s="137">
        <v>8439.5478586398167</v>
      </c>
      <c r="L592" s="137">
        <v>8439.5478586398167</v>
      </c>
      <c r="M592" s="140">
        <v>8439.5478586398167</v>
      </c>
    </row>
    <row r="593" spans="1:13" x14ac:dyDescent="0.2">
      <c r="A593" s="182"/>
      <c r="B593" s="348"/>
      <c r="C593" s="183" t="s">
        <v>192</v>
      </c>
      <c r="D593" s="139">
        <v>5754.2144685859321</v>
      </c>
      <c r="E593" s="137">
        <v>5754.2144685859321</v>
      </c>
      <c r="F593" s="137">
        <v>5754.2144685859321</v>
      </c>
      <c r="G593" s="138">
        <v>5754.2144685859321</v>
      </c>
      <c r="H593" s="138">
        <v>5754.2144685859321</v>
      </c>
      <c r="I593" s="139">
        <v>8439.5478586398167</v>
      </c>
      <c r="J593" s="137">
        <v>8439.5478586398167</v>
      </c>
      <c r="K593" s="137">
        <v>8439.5478586398167</v>
      </c>
      <c r="L593" s="137">
        <v>8439.5478586398167</v>
      </c>
      <c r="M593" s="140">
        <v>8439.5478586398167</v>
      </c>
    </row>
    <row r="594" spans="1:13" x14ac:dyDescent="0.2">
      <c r="A594" s="182"/>
      <c r="B594" s="348"/>
      <c r="C594" s="183" t="s">
        <v>193</v>
      </c>
      <c r="D594" s="139">
        <v>5754.2144685859321</v>
      </c>
      <c r="E594" s="137">
        <v>5754.2144685859321</v>
      </c>
      <c r="F594" s="137">
        <v>5754.2144685859321</v>
      </c>
      <c r="G594" s="138">
        <v>5754.2144685859321</v>
      </c>
      <c r="H594" s="138">
        <v>5754.2144685859321</v>
      </c>
      <c r="I594" s="139">
        <v>8439.5478586398167</v>
      </c>
      <c r="J594" s="137">
        <v>8439.5478586398167</v>
      </c>
      <c r="K594" s="137">
        <v>8439.5478586398167</v>
      </c>
      <c r="L594" s="137">
        <v>8439.5478586398167</v>
      </c>
      <c r="M594" s="140">
        <v>8439.5478586398167</v>
      </c>
    </row>
    <row r="595" spans="1:13" x14ac:dyDescent="0.2">
      <c r="A595" s="182"/>
      <c r="B595" s="348"/>
      <c r="C595" s="183" t="s">
        <v>194</v>
      </c>
      <c r="D595" s="139">
        <v>5754.2144685859321</v>
      </c>
      <c r="E595" s="137">
        <v>5754.2144685859321</v>
      </c>
      <c r="F595" s="137">
        <v>5754.2144685859321</v>
      </c>
      <c r="G595" s="138">
        <v>5754.2144685859321</v>
      </c>
      <c r="H595" s="138">
        <v>5754.2144685859321</v>
      </c>
      <c r="I595" s="139">
        <v>8439.5478586398167</v>
      </c>
      <c r="J595" s="137">
        <v>8439.5478586398167</v>
      </c>
      <c r="K595" s="137">
        <v>8439.5478586398167</v>
      </c>
      <c r="L595" s="137">
        <v>8439.5478586398167</v>
      </c>
      <c r="M595" s="140">
        <v>8439.5478586398167</v>
      </c>
    </row>
    <row r="596" spans="1:13" x14ac:dyDescent="0.2">
      <c r="A596" s="182"/>
      <c r="B596" s="348"/>
      <c r="C596" s="183" t="s">
        <v>195</v>
      </c>
      <c r="D596" s="141" t="s">
        <v>190</v>
      </c>
      <c r="E596" s="142" t="s">
        <v>190</v>
      </c>
      <c r="F596" s="142" t="s">
        <v>190</v>
      </c>
      <c r="G596" s="148" t="s">
        <v>190</v>
      </c>
      <c r="H596" s="148" t="s">
        <v>190</v>
      </c>
      <c r="I596" s="139">
        <v>8439.5478586398167</v>
      </c>
      <c r="J596" s="137">
        <v>8439.5478586398167</v>
      </c>
      <c r="K596" s="137">
        <v>8439.5478586398167</v>
      </c>
      <c r="L596" s="137">
        <v>8439.5478586398167</v>
      </c>
      <c r="M596" s="140">
        <v>8439.5478586398167</v>
      </c>
    </row>
    <row r="597" spans="1:13" x14ac:dyDescent="0.2">
      <c r="A597" s="182"/>
      <c r="B597" s="348"/>
      <c r="C597" s="183" t="s">
        <v>196</v>
      </c>
      <c r="D597" s="139">
        <v>5754.2144685859321</v>
      </c>
      <c r="E597" s="137">
        <v>5754.2144685859321</v>
      </c>
      <c r="F597" s="137">
        <v>5754.2144685859321</v>
      </c>
      <c r="G597" s="138">
        <v>5754.2144685859321</v>
      </c>
      <c r="H597" s="138">
        <v>5754.2144685859321</v>
      </c>
      <c r="I597" s="139">
        <v>8439.5478586398167</v>
      </c>
      <c r="J597" s="137">
        <v>8439.5478586398167</v>
      </c>
      <c r="K597" s="137">
        <v>8439.5478586398167</v>
      </c>
      <c r="L597" s="137">
        <v>8439.5478586398167</v>
      </c>
      <c r="M597" s="140">
        <v>8439.5478586398167</v>
      </c>
    </row>
    <row r="598" spans="1:13" x14ac:dyDescent="0.2">
      <c r="A598" s="182"/>
      <c r="B598" s="349"/>
      <c r="C598" s="183" t="s">
        <v>197</v>
      </c>
      <c r="D598" s="139">
        <v>5754.2144685859321</v>
      </c>
      <c r="E598" s="137">
        <v>5754.2144685859321</v>
      </c>
      <c r="F598" s="137">
        <v>5754.2144685859321</v>
      </c>
      <c r="G598" s="138">
        <v>5754.2144685859321</v>
      </c>
      <c r="H598" s="138">
        <v>5754.2144685859321</v>
      </c>
      <c r="I598" s="141" t="s">
        <v>190</v>
      </c>
      <c r="J598" s="142" t="s">
        <v>190</v>
      </c>
      <c r="K598" s="142" t="s">
        <v>190</v>
      </c>
      <c r="L598" s="142" t="s">
        <v>190</v>
      </c>
      <c r="M598" s="143" t="s">
        <v>190</v>
      </c>
    </row>
    <row r="599" spans="1:13" ht="11.45" customHeight="1" x14ac:dyDescent="0.2">
      <c r="B599" s="350" t="s">
        <v>250</v>
      </c>
      <c r="C599" s="183" t="s">
        <v>184</v>
      </c>
      <c r="D599" s="139">
        <v>5754.2144685859321</v>
      </c>
      <c r="E599" s="137">
        <v>5754.2144685859321</v>
      </c>
      <c r="F599" s="137">
        <v>5754.2144685859321</v>
      </c>
      <c r="G599" s="138">
        <v>5754.2144685859321</v>
      </c>
      <c r="H599" s="138">
        <v>5754.2144685859321</v>
      </c>
      <c r="I599" s="139">
        <v>8439.5478586398167</v>
      </c>
      <c r="J599" s="137">
        <v>8439.5478586398167</v>
      </c>
      <c r="K599" s="137">
        <v>8439.5478586398167</v>
      </c>
      <c r="L599" s="137">
        <v>8439.5478586398167</v>
      </c>
      <c r="M599" s="140">
        <v>8439.5478586398167</v>
      </c>
    </row>
    <row r="600" spans="1:13" x14ac:dyDescent="0.2">
      <c r="B600" s="345"/>
      <c r="C600" s="183" t="s">
        <v>185</v>
      </c>
      <c r="D600" s="139">
        <v>5754.2144685859321</v>
      </c>
      <c r="E600" s="137">
        <v>5754.2144685859321</v>
      </c>
      <c r="F600" s="137">
        <v>5754.2144685859321</v>
      </c>
      <c r="G600" s="138">
        <v>5754.2144685859321</v>
      </c>
      <c r="H600" s="138">
        <v>5754.2144685859321</v>
      </c>
      <c r="I600" s="139">
        <v>8439.5478586398167</v>
      </c>
      <c r="J600" s="137">
        <v>8439.5478586398167</v>
      </c>
      <c r="K600" s="137">
        <v>8439.5478586398167</v>
      </c>
      <c r="L600" s="137">
        <v>8439.5478586398167</v>
      </c>
      <c r="M600" s="140">
        <v>8439.5478586398167</v>
      </c>
    </row>
    <row r="601" spans="1:13" x14ac:dyDescent="0.2">
      <c r="B601" s="345"/>
      <c r="C601" s="183" t="s">
        <v>186</v>
      </c>
      <c r="D601" s="139">
        <v>5754.2144685859321</v>
      </c>
      <c r="E601" s="137">
        <v>5754.2144685859321</v>
      </c>
      <c r="F601" s="137">
        <v>5754.2144685859321</v>
      </c>
      <c r="G601" s="138">
        <v>5754.2144685859321</v>
      </c>
      <c r="H601" s="138">
        <v>5754.2144685859321</v>
      </c>
      <c r="I601" s="139">
        <v>8439.5478586398167</v>
      </c>
      <c r="J601" s="137">
        <v>8439.5478586398167</v>
      </c>
      <c r="K601" s="137">
        <v>8439.5478586398167</v>
      </c>
      <c r="L601" s="137">
        <v>8439.5478586398167</v>
      </c>
      <c r="M601" s="140">
        <v>8439.5478586398167</v>
      </c>
    </row>
    <row r="602" spans="1:13" x14ac:dyDescent="0.2">
      <c r="B602" s="345"/>
      <c r="C602" s="183" t="s">
        <v>187</v>
      </c>
      <c r="D602" s="139">
        <v>5754.2144685859321</v>
      </c>
      <c r="E602" s="137">
        <v>5754.2144685859321</v>
      </c>
      <c r="F602" s="137">
        <v>5754.2144685859321</v>
      </c>
      <c r="G602" s="138">
        <v>5754.2144685859321</v>
      </c>
      <c r="H602" s="138">
        <v>5754.2144685859321</v>
      </c>
      <c r="I602" s="139">
        <v>8439.5478586398167</v>
      </c>
      <c r="J602" s="137">
        <v>8439.5478586398167</v>
      </c>
      <c r="K602" s="137">
        <v>8439.5478586398167</v>
      </c>
      <c r="L602" s="137">
        <v>8439.5478586398167</v>
      </c>
      <c r="M602" s="140">
        <v>8439.5478586398167</v>
      </c>
    </row>
    <row r="603" spans="1:13" x14ac:dyDescent="0.2">
      <c r="B603" s="345"/>
      <c r="C603" s="183" t="s">
        <v>188</v>
      </c>
      <c r="D603" s="139">
        <v>5754.2144685859321</v>
      </c>
      <c r="E603" s="137">
        <v>5754.2144685859321</v>
      </c>
      <c r="F603" s="137">
        <v>5754.2144685859321</v>
      </c>
      <c r="G603" s="138">
        <v>5754.2144685859321</v>
      </c>
      <c r="H603" s="138">
        <v>5754.2144685859321</v>
      </c>
      <c r="I603" s="139">
        <v>8439.5478586398167</v>
      </c>
      <c r="J603" s="137">
        <v>8439.5478586398167</v>
      </c>
      <c r="K603" s="137">
        <v>8439.5478586398167</v>
      </c>
      <c r="L603" s="137">
        <v>8439.5478586398167</v>
      </c>
      <c r="M603" s="140">
        <v>8439.5478586398167</v>
      </c>
    </row>
    <row r="604" spans="1:13" x14ac:dyDescent="0.2">
      <c r="B604" s="345"/>
      <c r="C604" s="183" t="s">
        <v>189</v>
      </c>
      <c r="D604" s="141" t="s">
        <v>190</v>
      </c>
      <c r="E604" s="142" t="s">
        <v>190</v>
      </c>
      <c r="F604" s="142" t="s">
        <v>190</v>
      </c>
      <c r="G604" s="148" t="s">
        <v>190</v>
      </c>
      <c r="H604" s="148" t="s">
        <v>190</v>
      </c>
      <c r="I604" s="139">
        <v>8439.5478586398167</v>
      </c>
      <c r="J604" s="137">
        <v>8439.5478586398167</v>
      </c>
      <c r="K604" s="137">
        <v>8439.5478586398167</v>
      </c>
      <c r="L604" s="137">
        <v>8439.5478586398167</v>
      </c>
      <c r="M604" s="140">
        <v>8439.5478586398167</v>
      </c>
    </row>
    <row r="605" spans="1:13" x14ac:dyDescent="0.2">
      <c r="B605" s="345"/>
      <c r="C605" s="183" t="s">
        <v>191</v>
      </c>
      <c r="D605" s="139">
        <v>5754.2144685859321</v>
      </c>
      <c r="E605" s="137">
        <v>5754.2144685859321</v>
      </c>
      <c r="F605" s="137">
        <v>5754.2144685859321</v>
      </c>
      <c r="G605" s="138">
        <v>5754.2144685859321</v>
      </c>
      <c r="H605" s="138">
        <v>5754.2144685859321</v>
      </c>
      <c r="I605" s="139">
        <v>8439.5478586398167</v>
      </c>
      <c r="J605" s="137">
        <v>8439.5478586398167</v>
      </c>
      <c r="K605" s="137">
        <v>8439.5478586398167</v>
      </c>
      <c r="L605" s="137">
        <v>8439.5478586398167</v>
      </c>
      <c r="M605" s="140">
        <v>8439.5478586398167</v>
      </c>
    </row>
    <row r="606" spans="1:13" x14ac:dyDescent="0.2">
      <c r="B606" s="345"/>
      <c r="C606" s="183" t="s">
        <v>192</v>
      </c>
      <c r="D606" s="139">
        <v>5754.2144685859321</v>
      </c>
      <c r="E606" s="137">
        <v>5754.2144685859321</v>
      </c>
      <c r="F606" s="137">
        <v>5754.2144685859321</v>
      </c>
      <c r="G606" s="138">
        <v>5754.2144685859321</v>
      </c>
      <c r="H606" s="138">
        <v>5754.2144685859321</v>
      </c>
      <c r="I606" s="139">
        <v>8439.5478586398167</v>
      </c>
      <c r="J606" s="137">
        <v>8439.5478586398167</v>
      </c>
      <c r="K606" s="137">
        <v>8439.5478586398167</v>
      </c>
      <c r="L606" s="137">
        <v>8439.5478586398167</v>
      </c>
      <c r="M606" s="140">
        <v>8439.5478586398167</v>
      </c>
    </row>
    <row r="607" spans="1:13" x14ac:dyDescent="0.2">
      <c r="B607" s="345"/>
      <c r="C607" s="183" t="s">
        <v>193</v>
      </c>
      <c r="D607" s="139">
        <v>5754.2144685859321</v>
      </c>
      <c r="E607" s="137">
        <v>5754.2144685859321</v>
      </c>
      <c r="F607" s="137">
        <v>5754.2144685859321</v>
      </c>
      <c r="G607" s="138">
        <v>5754.2144685859321</v>
      </c>
      <c r="H607" s="138">
        <v>5754.2144685859321</v>
      </c>
      <c r="I607" s="139">
        <v>8439.5478586398167</v>
      </c>
      <c r="J607" s="137">
        <v>8439.5478586398167</v>
      </c>
      <c r="K607" s="137">
        <v>8439.5478586398167</v>
      </c>
      <c r="L607" s="137">
        <v>8439.5478586398167</v>
      </c>
      <c r="M607" s="140">
        <v>8439.5478586398167</v>
      </c>
    </row>
    <row r="608" spans="1:13" x14ac:dyDescent="0.2">
      <c r="B608" s="345"/>
      <c r="C608" s="183" t="s">
        <v>194</v>
      </c>
      <c r="D608" s="139">
        <v>5754.2144685859321</v>
      </c>
      <c r="E608" s="137">
        <v>5754.2144685859321</v>
      </c>
      <c r="F608" s="137">
        <v>5754.2144685859321</v>
      </c>
      <c r="G608" s="138">
        <v>5754.2144685859321</v>
      </c>
      <c r="H608" s="138">
        <v>5754.2144685859321</v>
      </c>
      <c r="I608" s="139">
        <v>8439.5478586398167</v>
      </c>
      <c r="J608" s="137">
        <v>8439.5478586398167</v>
      </c>
      <c r="K608" s="137">
        <v>8439.5478586398167</v>
      </c>
      <c r="L608" s="137">
        <v>8439.5478586398167</v>
      </c>
      <c r="M608" s="140">
        <v>8439.5478586398167</v>
      </c>
    </row>
    <row r="609" spans="1:34" x14ac:dyDescent="0.2">
      <c r="B609" s="345"/>
      <c r="C609" s="183" t="s">
        <v>195</v>
      </c>
      <c r="D609" s="141" t="s">
        <v>190</v>
      </c>
      <c r="E609" s="142" t="s">
        <v>190</v>
      </c>
      <c r="F609" s="142" t="s">
        <v>190</v>
      </c>
      <c r="G609" s="148" t="s">
        <v>190</v>
      </c>
      <c r="H609" s="148" t="s">
        <v>190</v>
      </c>
      <c r="I609" s="139">
        <v>8439.5478586398167</v>
      </c>
      <c r="J609" s="137">
        <v>8439.5478586398167</v>
      </c>
      <c r="K609" s="137">
        <v>8439.5478586398167</v>
      </c>
      <c r="L609" s="137">
        <v>8439.5478586398167</v>
      </c>
      <c r="M609" s="140">
        <v>8439.5478586398167</v>
      </c>
    </row>
    <row r="610" spans="1:34" x14ac:dyDescent="0.2">
      <c r="B610" s="345"/>
      <c r="C610" s="183" t="s">
        <v>196</v>
      </c>
      <c r="D610" s="139">
        <v>5754.2144685859321</v>
      </c>
      <c r="E610" s="137">
        <v>5754.2144685859321</v>
      </c>
      <c r="F610" s="137">
        <v>5754.2144685859321</v>
      </c>
      <c r="G610" s="138">
        <v>5754.2144685859321</v>
      </c>
      <c r="H610" s="138">
        <v>5754.2144685859321</v>
      </c>
      <c r="I610" s="139">
        <v>8439.5478586398167</v>
      </c>
      <c r="J610" s="137">
        <v>8439.5478586398167</v>
      </c>
      <c r="K610" s="137">
        <v>8439.5478586398167</v>
      </c>
      <c r="L610" s="137">
        <v>8439.5478586398167</v>
      </c>
      <c r="M610" s="140">
        <v>8439.5478586398167</v>
      </c>
    </row>
    <row r="611" spans="1:34" x14ac:dyDescent="0.2">
      <c r="B611" s="351"/>
      <c r="C611" s="184" t="s">
        <v>197</v>
      </c>
      <c r="D611" s="144">
        <v>5754.2144685859321</v>
      </c>
      <c r="E611" s="145">
        <v>5754.2144685859321</v>
      </c>
      <c r="F611" s="145">
        <v>5754.2144685859321</v>
      </c>
      <c r="G611" s="146">
        <v>5754.2144685859321</v>
      </c>
      <c r="H611" s="146">
        <v>5754.2144685859321</v>
      </c>
      <c r="I611" s="144">
        <v>8439.5478586398167</v>
      </c>
      <c r="J611" s="145">
        <v>8439.5478586398167</v>
      </c>
      <c r="K611" s="145">
        <v>8439.5478586398167</v>
      </c>
      <c r="L611" s="145">
        <v>8439.5478586398167</v>
      </c>
      <c r="M611" s="147">
        <v>8439.5478586398167</v>
      </c>
    </row>
    <row r="612" spans="1:34" ht="12" thickBot="1" x14ac:dyDescent="0.25">
      <c r="B612" s="344" t="s">
        <v>274</v>
      </c>
      <c r="C612" s="344"/>
      <c r="D612" s="218">
        <v>5754.2144685859321</v>
      </c>
      <c r="E612" s="218"/>
      <c r="F612" s="218"/>
      <c r="G612" s="218"/>
      <c r="H612" s="218"/>
      <c r="I612" s="218">
        <v>8439.5478586398167</v>
      </c>
      <c r="J612" s="218"/>
      <c r="K612" s="218"/>
      <c r="L612" s="218"/>
      <c r="M612" s="218"/>
    </row>
    <row r="613" spans="1:34" ht="21" x14ac:dyDescent="0.2">
      <c r="A613" s="220"/>
      <c r="B613" s="221" t="s">
        <v>275</v>
      </c>
      <c r="C613" s="222"/>
      <c r="D613" s="223"/>
      <c r="E613" s="224"/>
      <c r="F613" s="224"/>
      <c r="G613" s="224"/>
      <c r="H613" s="224"/>
      <c r="I613" s="224"/>
      <c r="J613" s="224"/>
      <c r="K613" s="224"/>
      <c r="L613" s="224"/>
      <c r="M613" s="225">
        <v>17953668521</v>
      </c>
    </row>
    <row r="614" spans="1:34" ht="11.45" customHeight="1" x14ac:dyDescent="0.2">
      <c r="A614" s="226"/>
      <c r="B614" s="361" t="s">
        <v>247</v>
      </c>
      <c r="C614" s="227" t="s">
        <v>178</v>
      </c>
      <c r="D614" s="228">
        <v>73493</v>
      </c>
      <c r="E614" s="228">
        <v>128519</v>
      </c>
      <c r="F614" s="228">
        <v>150530</v>
      </c>
      <c r="G614" s="228">
        <v>172540</v>
      </c>
      <c r="H614" s="229">
        <v>211130</v>
      </c>
      <c r="I614" s="230">
        <v>69614</v>
      </c>
      <c r="J614" s="228">
        <v>115071</v>
      </c>
      <c r="K614" s="228">
        <v>133253</v>
      </c>
      <c r="L614" s="228">
        <v>151436</v>
      </c>
      <c r="M614" s="228">
        <v>183314</v>
      </c>
      <c r="Z614" s="209"/>
      <c r="AA614" s="209"/>
      <c r="AB614" s="209"/>
      <c r="AC614" s="209"/>
      <c r="AD614" s="209"/>
      <c r="AE614" s="209"/>
      <c r="AF614" s="209"/>
      <c r="AG614" s="209"/>
      <c r="AH614" s="209"/>
    </row>
    <row r="615" spans="1:34" x14ac:dyDescent="0.2">
      <c r="A615" s="226"/>
      <c r="B615" s="361"/>
      <c r="C615" s="227" t="s">
        <v>179</v>
      </c>
      <c r="D615" s="228">
        <v>94146</v>
      </c>
      <c r="E615" s="228">
        <v>165603</v>
      </c>
      <c r="F615" s="228">
        <v>194186</v>
      </c>
      <c r="G615" s="228">
        <v>222768</v>
      </c>
      <c r="H615" s="229">
        <v>272881</v>
      </c>
      <c r="I615" s="230">
        <v>80793</v>
      </c>
      <c r="J615" s="228">
        <v>134385</v>
      </c>
      <c r="K615" s="228">
        <v>155822</v>
      </c>
      <c r="L615" s="228">
        <v>177260</v>
      </c>
      <c r="M615" s="228">
        <v>214844</v>
      </c>
      <c r="Z615" s="209"/>
      <c r="AA615" s="209"/>
      <c r="AB615" s="209"/>
      <c r="AC615" s="209"/>
      <c r="AD615" s="209"/>
      <c r="AE615" s="209"/>
      <c r="AF615" s="209"/>
      <c r="AG615" s="209"/>
      <c r="AH615" s="209"/>
    </row>
    <row r="616" spans="1:34" x14ac:dyDescent="0.2">
      <c r="A616" s="226"/>
      <c r="B616" s="361"/>
      <c r="C616" s="227" t="s">
        <v>251</v>
      </c>
      <c r="D616" s="228">
        <v>140224</v>
      </c>
      <c r="E616" s="228">
        <v>248288</v>
      </c>
      <c r="F616" s="228">
        <v>291513</v>
      </c>
      <c r="G616" s="228">
        <v>334739</v>
      </c>
      <c r="H616" s="229">
        <v>410524</v>
      </c>
      <c r="I616" s="230">
        <v>106189</v>
      </c>
      <c r="J616" s="228">
        <v>178231</v>
      </c>
      <c r="K616" s="228">
        <v>207048</v>
      </c>
      <c r="L616" s="228">
        <v>235866</v>
      </c>
      <c r="M616" s="228">
        <v>286389</v>
      </c>
      <c r="Z616" s="209"/>
      <c r="AA616" s="209"/>
      <c r="AB616" s="209"/>
      <c r="AC616" s="209"/>
      <c r="AD616" s="209"/>
      <c r="AE616" s="209"/>
      <c r="AF616" s="209"/>
      <c r="AG616" s="209"/>
      <c r="AH616" s="209"/>
    </row>
    <row r="617" spans="1:34" x14ac:dyDescent="0.2">
      <c r="A617" s="226"/>
      <c r="B617" s="361"/>
      <c r="C617" s="227" t="s">
        <v>252</v>
      </c>
      <c r="D617" s="228">
        <v>144946</v>
      </c>
      <c r="E617" s="228">
        <v>256525</v>
      </c>
      <c r="F617" s="228">
        <v>301156</v>
      </c>
      <c r="G617" s="228">
        <v>345787</v>
      </c>
      <c r="H617" s="229">
        <v>424037</v>
      </c>
      <c r="I617" s="230">
        <v>161387</v>
      </c>
      <c r="J617" s="228">
        <v>272966</v>
      </c>
      <c r="K617" s="228">
        <v>317597</v>
      </c>
      <c r="L617" s="228">
        <v>362228</v>
      </c>
      <c r="M617" s="228">
        <v>440478</v>
      </c>
      <c r="Z617" s="209"/>
      <c r="AA617" s="209"/>
      <c r="AB617" s="209"/>
      <c r="AC617" s="209"/>
      <c r="AD617" s="209"/>
      <c r="AE617" s="209"/>
      <c r="AF617" s="209"/>
      <c r="AG617" s="209"/>
      <c r="AH617" s="209"/>
    </row>
    <row r="618" spans="1:34" x14ac:dyDescent="0.2">
      <c r="A618" s="226"/>
      <c r="B618" s="362"/>
      <c r="C618" s="227" t="s">
        <v>253</v>
      </c>
      <c r="D618" s="228">
        <v>299693</v>
      </c>
      <c r="E618" s="228">
        <v>533972</v>
      </c>
      <c r="F618" s="228">
        <v>627684</v>
      </c>
      <c r="G618" s="228">
        <v>721396</v>
      </c>
      <c r="H618" s="229">
        <v>885696</v>
      </c>
      <c r="I618" s="230">
        <v>332045</v>
      </c>
      <c r="J618" s="228">
        <v>566324</v>
      </c>
      <c r="K618" s="228">
        <v>660036</v>
      </c>
      <c r="L618" s="228">
        <v>753748</v>
      </c>
      <c r="M618" s="228">
        <v>918047</v>
      </c>
      <c r="Z618" s="209"/>
      <c r="AA618" s="209"/>
      <c r="AB618" s="209"/>
      <c r="AC618" s="209"/>
      <c r="AD618" s="209"/>
      <c r="AE618" s="209"/>
      <c r="AF618" s="209"/>
      <c r="AG618" s="209"/>
      <c r="AH618" s="209"/>
    </row>
    <row r="619" spans="1:34" ht="11.45" customHeight="1" x14ac:dyDescent="0.2">
      <c r="A619" s="226"/>
      <c r="B619" s="363" t="s">
        <v>249</v>
      </c>
      <c r="C619" s="231" t="s">
        <v>184</v>
      </c>
      <c r="D619" s="228">
        <v>183912</v>
      </c>
      <c r="E619" s="228">
        <v>288462</v>
      </c>
      <c r="F619" s="228">
        <v>330282</v>
      </c>
      <c r="G619" s="228">
        <v>372102</v>
      </c>
      <c r="H619" s="229">
        <v>445423</v>
      </c>
      <c r="I619" s="230">
        <v>198818</v>
      </c>
      <c r="J619" s="228">
        <v>303368</v>
      </c>
      <c r="K619" s="228">
        <v>345187</v>
      </c>
      <c r="L619" s="228">
        <v>387007</v>
      </c>
      <c r="M619" s="228">
        <v>460328</v>
      </c>
      <c r="Z619" s="209"/>
      <c r="AA619" s="209"/>
      <c r="AB619" s="209"/>
      <c r="AC619" s="209"/>
      <c r="AD619" s="209"/>
      <c r="AE619" s="209"/>
      <c r="AF619" s="209"/>
      <c r="AG619" s="209"/>
      <c r="AH619" s="209"/>
    </row>
    <row r="620" spans="1:34" x14ac:dyDescent="0.2">
      <c r="A620" s="226"/>
      <c r="B620" s="361"/>
      <c r="C620" s="231" t="s">
        <v>185</v>
      </c>
      <c r="D620" s="228">
        <v>183912</v>
      </c>
      <c r="E620" s="228">
        <v>288462</v>
      </c>
      <c r="F620" s="228">
        <v>330282</v>
      </c>
      <c r="G620" s="228">
        <v>372102</v>
      </c>
      <c r="H620" s="229">
        <v>445423</v>
      </c>
      <c r="I620" s="230">
        <v>140246</v>
      </c>
      <c r="J620" s="228">
        <v>209946</v>
      </c>
      <c r="K620" s="228">
        <v>237826</v>
      </c>
      <c r="L620" s="228">
        <v>265706</v>
      </c>
      <c r="M620" s="228">
        <v>314587</v>
      </c>
      <c r="Z620" s="209"/>
      <c r="AA620" s="209"/>
      <c r="AB620" s="209"/>
      <c r="AC620" s="209"/>
      <c r="AD620" s="209"/>
      <c r="AE620" s="209"/>
      <c r="AF620" s="209"/>
      <c r="AG620" s="209"/>
      <c r="AH620" s="209"/>
    </row>
    <row r="621" spans="1:34" x14ac:dyDescent="0.2">
      <c r="A621" s="226"/>
      <c r="B621" s="361"/>
      <c r="C621" s="231" t="s">
        <v>186</v>
      </c>
      <c r="D621" s="228">
        <v>316177</v>
      </c>
      <c r="E621" s="228">
        <v>420727</v>
      </c>
      <c r="F621" s="228">
        <v>462547</v>
      </c>
      <c r="G621" s="228">
        <v>504367</v>
      </c>
      <c r="H621" s="229">
        <v>577687</v>
      </c>
      <c r="I621" s="230">
        <v>331082</v>
      </c>
      <c r="J621" s="228">
        <v>435632</v>
      </c>
      <c r="K621" s="228">
        <v>477452</v>
      </c>
      <c r="L621" s="228">
        <v>519272</v>
      </c>
      <c r="M621" s="228">
        <v>592593</v>
      </c>
      <c r="Z621" s="209"/>
      <c r="AA621" s="209"/>
      <c r="AB621" s="209"/>
      <c r="AC621" s="209"/>
      <c r="AD621" s="209"/>
      <c r="AE621" s="209"/>
      <c r="AF621" s="209"/>
      <c r="AG621" s="209"/>
      <c r="AH621" s="209"/>
    </row>
    <row r="622" spans="1:34" x14ac:dyDescent="0.2">
      <c r="A622" s="226"/>
      <c r="B622" s="361"/>
      <c r="C622" s="231" t="s">
        <v>187</v>
      </c>
      <c r="D622" s="228">
        <v>218416</v>
      </c>
      <c r="E622" s="228">
        <v>322966</v>
      </c>
      <c r="F622" s="228">
        <v>364786</v>
      </c>
      <c r="G622" s="228">
        <v>406606</v>
      </c>
      <c r="H622" s="229">
        <v>479926</v>
      </c>
      <c r="I622" s="230">
        <v>163249</v>
      </c>
      <c r="J622" s="228">
        <v>232949</v>
      </c>
      <c r="K622" s="228">
        <v>260829</v>
      </c>
      <c r="L622" s="228">
        <v>288709</v>
      </c>
      <c r="M622" s="228">
        <v>337589</v>
      </c>
      <c r="Z622" s="209"/>
      <c r="AA622" s="209"/>
      <c r="AB622" s="209"/>
      <c r="AC622" s="209"/>
      <c r="AD622" s="209"/>
      <c r="AE622" s="209"/>
      <c r="AF622" s="209"/>
      <c r="AG622" s="209"/>
      <c r="AH622" s="209"/>
    </row>
    <row r="623" spans="1:34" x14ac:dyDescent="0.2">
      <c r="A623" s="226"/>
      <c r="B623" s="361"/>
      <c r="C623" s="231" t="s">
        <v>188</v>
      </c>
      <c r="D623" s="228">
        <v>183912</v>
      </c>
      <c r="E623" s="228">
        <v>288462</v>
      </c>
      <c r="F623" s="228">
        <v>330282</v>
      </c>
      <c r="G623" s="228">
        <v>372102</v>
      </c>
      <c r="H623" s="229">
        <v>445423</v>
      </c>
      <c r="I623" s="230">
        <v>140246</v>
      </c>
      <c r="J623" s="228">
        <v>209946</v>
      </c>
      <c r="K623" s="228">
        <v>237826</v>
      </c>
      <c r="L623" s="228">
        <v>265706</v>
      </c>
      <c r="M623" s="228">
        <v>314587</v>
      </c>
      <c r="Z623" s="209"/>
      <c r="AA623" s="209"/>
      <c r="AB623" s="209"/>
      <c r="AC623" s="209"/>
      <c r="AD623" s="209"/>
      <c r="AE623" s="209"/>
      <c r="AF623" s="209"/>
      <c r="AG623" s="209"/>
      <c r="AH623" s="209"/>
    </row>
    <row r="624" spans="1:34" x14ac:dyDescent="0.2">
      <c r="A624" s="226"/>
      <c r="B624" s="361"/>
      <c r="C624" s="231" t="s">
        <v>189</v>
      </c>
      <c r="D624" s="232"/>
      <c r="E624" s="232"/>
      <c r="F624" s="232"/>
      <c r="G624" s="232"/>
      <c r="H624" s="233"/>
      <c r="I624" s="230">
        <v>120427</v>
      </c>
      <c r="J624" s="228">
        <v>181927</v>
      </c>
      <c r="K624" s="228">
        <v>206527</v>
      </c>
      <c r="L624" s="228">
        <v>231127</v>
      </c>
      <c r="M624" s="228">
        <v>274256</v>
      </c>
      <c r="Z624" s="209"/>
      <c r="AA624" s="209"/>
      <c r="AB624" s="209"/>
      <c r="AC624" s="209"/>
      <c r="AD624" s="209"/>
      <c r="AE624" s="209"/>
      <c r="AF624" s="209"/>
      <c r="AG624" s="209"/>
      <c r="AH624" s="209"/>
    </row>
    <row r="625" spans="1:34" x14ac:dyDescent="0.2">
      <c r="A625" s="226"/>
      <c r="B625" s="361"/>
      <c r="C625" s="231" t="s">
        <v>191</v>
      </c>
      <c r="D625" s="228">
        <v>316177</v>
      </c>
      <c r="E625" s="228">
        <v>420727</v>
      </c>
      <c r="F625" s="228">
        <v>462547</v>
      </c>
      <c r="G625" s="228">
        <v>504367</v>
      </c>
      <c r="H625" s="229">
        <v>577687</v>
      </c>
      <c r="I625" s="230">
        <v>331082</v>
      </c>
      <c r="J625" s="228">
        <v>435632</v>
      </c>
      <c r="K625" s="228">
        <v>477452</v>
      </c>
      <c r="L625" s="228">
        <v>519272</v>
      </c>
      <c r="M625" s="228">
        <v>592593</v>
      </c>
      <c r="Z625" s="209"/>
      <c r="AA625" s="209"/>
      <c r="AB625" s="209"/>
      <c r="AC625" s="209"/>
      <c r="AD625" s="209"/>
      <c r="AE625" s="209"/>
      <c r="AF625" s="209"/>
      <c r="AG625" s="209"/>
      <c r="AH625" s="209"/>
    </row>
    <row r="626" spans="1:34" x14ac:dyDescent="0.2">
      <c r="A626" s="226"/>
      <c r="B626" s="361"/>
      <c r="C626" s="231" t="s">
        <v>192</v>
      </c>
      <c r="D626" s="228">
        <v>413938</v>
      </c>
      <c r="E626" s="228">
        <v>518488</v>
      </c>
      <c r="F626" s="228">
        <v>560308</v>
      </c>
      <c r="G626" s="228">
        <v>602128</v>
      </c>
      <c r="H626" s="229">
        <v>675448</v>
      </c>
      <c r="I626" s="230">
        <v>255736</v>
      </c>
      <c r="J626" s="228">
        <v>317236</v>
      </c>
      <c r="K626" s="228">
        <v>341836</v>
      </c>
      <c r="L626" s="228">
        <v>366436</v>
      </c>
      <c r="M626" s="228">
        <v>409565</v>
      </c>
      <c r="Z626" s="209"/>
      <c r="AA626" s="209"/>
      <c r="AB626" s="209"/>
      <c r="AC626" s="209"/>
      <c r="AD626" s="209"/>
      <c r="AE626" s="209"/>
      <c r="AF626" s="209"/>
      <c r="AG626" s="209"/>
      <c r="AH626" s="209"/>
    </row>
    <row r="627" spans="1:34" x14ac:dyDescent="0.2">
      <c r="A627" s="226"/>
      <c r="B627" s="361"/>
      <c r="C627" s="231" t="s">
        <v>193</v>
      </c>
      <c r="D627" s="228">
        <v>218416</v>
      </c>
      <c r="E627" s="228">
        <v>322966</v>
      </c>
      <c r="F627" s="228">
        <v>364786</v>
      </c>
      <c r="G627" s="228">
        <v>406606</v>
      </c>
      <c r="H627" s="229">
        <v>479926</v>
      </c>
      <c r="I627" s="230">
        <v>233322</v>
      </c>
      <c r="J627" s="228">
        <v>337871</v>
      </c>
      <c r="K627" s="228">
        <v>379691</v>
      </c>
      <c r="L627" s="228">
        <v>421511</v>
      </c>
      <c r="M627" s="228">
        <v>494832</v>
      </c>
      <c r="Z627" s="209"/>
      <c r="AA627" s="209"/>
      <c r="AB627" s="209"/>
      <c r="AC627" s="209"/>
      <c r="AD627" s="209"/>
      <c r="AE627" s="209"/>
      <c r="AF627" s="209"/>
      <c r="AG627" s="209"/>
      <c r="AH627" s="209"/>
    </row>
    <row r="628" spans="1:34" x14ac:dyDescent="0.2">
      <c r="A628" s="226"/>
      <c r="B628" s="361"/>
      <c r="C628" s="231" t="s">
        <v>194</v>
      </c>
      <c r="D628" s="228">
        <v>316177</v>
      </c>
      <c r="E628" s="228">
        <v>420727</v>
      </c>
      <c r="F628" s="228">
        <v>462547</v>
      </c>
      <c r="G628" s="228">
        <v>504367</v>
      </c>
      <c r="H628" s="229">
        <v>577687</v>
      </c>
      <c r="I628" s="230">
        <v>223535</v>
      </c>
      <c r="J628" s="228">
        <v>293235</v>
      </c>
      <c r="K628" s="228">
        <v>321115</v>
      </c>
      <c r="L628" s="228">
        <v>348995</v>
      </c>
      <c r="M628" s="228">
        <v>397875</v>
      </c>
      <c r="Z628" s="209"/>
      <c r="AA628" s="209"/>
      <c r="AB628" s="209"/>
      <c r="AC628" s="209"/>
      <c r="AD628" s="209"/>
      <c r="AE628" s="209"/>
      <c r="AF628" s="209"/>
      <c r="AG628" s="209"/>
      <c r="AH628" s="209"/>
    </row>
    <row r="629" spans="1:34" x14ac:dyDescent="0.2">
      <c r="A629" s="226"/>
      <c r="B629" s="361"/>
      <c r="C629" s="231" t="s">
        <v>195</v>
      </c>
      <c r="D629" s="232"/>
      <c r="E629" s="232"/>
      <c r="F629" s="232"/>
      <c r="G629" s="232"/>
      <c r="H629" s="233"/>
      <c r="I629" s="230">
        <v>331082</v>
      </c>
      <c r="J629" s="228">
        <v>435632</v>
      </c>
      <c r="K629" s="228">
        <v>477452</v>
      </c>
      <c r="L629" s="228">
        <v>519272</v>
      </c>
      <c r="M629" s="228">
        <v>592593</v>
      </c>
      <c r="Z629" s="209"/>
      <c r="AA629" s="209"/>
      <c r="AB629" s="209"/>
      <c r="AC629" s="209"/>
      <c r="AD629" s="209"/>
      <c r="AE629" s="209"/>
      <c r="AF629" s="209"/>
      <c r="AG629" s="209"/>
      <c r="AH629" s="209"/>
    </row>
    <row r="630" spans="1:34" x14ac:dyDescent="0.2">
      <c r="A630" s="226"/>
      <c r="B630" s="361"/>
      <c r="C630" s="231" t="s">
        <v>196</v>
      </c>
      <c r="D630" s="228">
        <v>316177</v>
      </c>
      <c r="E630" s="228">
        <v>420727</v>
      </c>
      <c r="F630" s="228">
        <v>462547</v>
      </c>
      <c r="G630" s="228">
        <v>504367</v>
      </c>
      <c r="H630" s="229">
        <v>577687</v>
      </c>
      <c r="I630" s="230">
        <v>331082</v>
      </c>
      <c r="J630" s="228">
        <v>435632</v>
      </c>
      <c r="K630" s="228">
        <v>477452</v>
      </c>
      <c r="L630" s="228">
        <v>519272</v>
      </c>
      <c r="M630" s="228">
        <v>592593</v>
      </c>
      <c r="Z630" s="209"/>
      <c r="AA630" s="209"/>
      <c r="AB630" s="209"/>
      <c r="AC630" s="209"/>
      <c r="AD630" s="209"/>
      <c r="AE630" s="209"/>
      <c r="AF630" s="209"/>
      <c r="AG630" s="209"/>
      <c r="AH630" s="209"/>
    </row>
    <row r="631" spans="1:34" x14ac:dyDescent="0.2">
      <c r="A631" s="226"/>
      <c r="B631" s="362"/>
      <c r="C631" s="231" t="s">
        <v>197</v>
      </c>
      <c r="D631" s="228">
        <v>149408</v>
      </c>
      <c r="E631" s="228">
        <v>253958</v>
      </c>
      <c r="F631" s="228">
        <v>295778</v>
      </c>
      <c r="G631" s="228">
        <v>337598</v>
      </c>
      <c r="H631" s="229">
        <v>410919</v>
      </c>
      <c r="I631" s="234"/>
      <c r="J631" s="232"/>
      <c r="K631" s="232"/>
      <c r="L631" s="232"/>
      <c r="M631" s="232"/>
      <c r="Z631" s="209"/>
      <c r="AA631" s="209"/>
      <c r="AB631" s="209"/>
      <c r="AC631" s="209"/>
      <c r="AD631" s="209"/>
      <c r="AE631" s="209"/>
      <c r="AF631" s="209"/>
      <c r="AG631" s="209"/>
      <c r="AH631" s="209"/>
    </row>
    <row r="632" spans="1:34" ht="11.45" customHeight="1" x14ac:dyDescent="0.2">
      <c r="A632" s="226"/>
      <c r="B632" s="363" t="s">
        <v>250</v>
      </c>
      <c r="C632" s="231" t="s">
        <v>184</v>
      </c>
      <c r="D632" s="228">
        <v>514994</v>
      </c>
      <c r="E632" s="228">
        <v>737420</v>
      </c>
      <c r="F632" s="228">
        <v>826391</v>
      </c>
      <c r="G632" s="228">
        <v>915362</v>
      </c>
      <c r="H632" s="229">
        <v>1032428</v>
      </c>
      <c r="I632" s="230">
        <v>538166</v>
      </c>
      <c r="J632" s="228">
        <v>760592</v>
      </c>
      <c r="K632" s="228">
        <v>849563</v>
      </c>
      <c r="L632" s="228">
        <v>938534</v>
      </c>
      <c r="M632" s="228">
        <v>1055600</v>
      </c>
      <c r="Z632" s="209"/>
      <c r="AA632" s="209"/>
      <c r="AB632" s="209"/>
      <c r="AC632" s="209"/>
      <c r="AD632" s="209"/>
      <c r="AE632" s="209"/>
      <c r="AF632" s="209"/>
      <c r="AG632" s="209"/>
      <c r="AH632" s="209"/>
    </row>
    <row r="633" spans="1:34" x14ac:dyDescent="0.2">
      <c r="A633" s="226"/>
      <c r="B633" s="361"/>
      <c r="C633" s="231" t="s">
        <v>185</v>
      </c>
      <c r="D633" s="228">
        <v>514994</v>
      </c>
      <c r="E633" s="228">
        <v>737420</v>
      </c>
      <c r="F633" s="228">
        <v>826391</v>
      </c>
      <c r="G633" s="228">
        <v>915362</v>
      </c>
      <c r="H633" s="229">
        <v>1032428</v>
      </c>
      <c r="I633" s="230">
        <v>405734</v>
      </c>
      <c r="J633" s="228">
        <v>572554</v>
      </c>
      <c r="K633" s="228">
        <v>639282</v>
      </c>
      <c r="L633" s="228">
        <v>706010</v>
      </c>
      <c r="M633" s="228">
        <v>793810</v>
      </c>
      <c r="Z633" s="209"/>
      <c r="AA633" s="209"/>
      <c r="AB633" s="209"/>
      <c r="AC633" s="209"/>
      <c r="AD633" s="209"/>
      <c r="AE633" s="209"/>
      <c r="AF633" s="209"/>
      <c r="AG633" s="209"/>
      <c r="AH633" s="209"/>
    </row>
    <row r="634" spans="1:34" x14ac:dyDescent="0.2">
      <c r="A634" s="226"/>
      <c r="B634" s="361"/>
      <c r="C634" s="231" t="s">
        <v>186</v>
      </c>
      <c r="D634" s="228">
        <v>760834</v>
      </c>
      <c r="E634" s="228">
        <v>983260</v>
      </c>
      <c r="F634" s="228">
        <v>1072231</v>
      </c>
      <c r="G634" s="228">
        <v>1161202</v>
      </c>
      <c r="H634" s="229">
        <v>1278268</v>
      </c>
      <c r="I634" s="230">
        <v>784006</v>
      </c>
      <c r="J634" s="228">
        <v>1006432</v>
      </c>
      <c r="K634" s="228">
        <v>1095403</v>
      </c>
      <c r="L634" s="228">
        <v>1184374</v>
      </c>
      <c r="M634" s="228">
        <v>1301440</v>
      </c>
      <c r="Z634" s="209"/>
      <c r="AA634" s="209"/>
      <c r="AB634" s="209"/>
      <c r="AC634" s="209"/>
      <c r="AD634" s="209"/>
      <c r="AE634" s="209"/>
      <c r="AF634" s="209"/>
      <c r="AG634" s="209"/>
      <c r="AH634" s="209"/>
    </row>
    <row r="635" spans="1:34" x14ac:dyDescent="0.2">
      <c r="A635" s="226"/>
      <c r="B635" s="361"/>
      <c r="C635" s="231" t="s">
        <v>187</v>
      </c>
      <c r="D635" s="228">
        <v>596941</v>
      </c>
      <c r="E635" s="228">
        <v>819367</v>
      </c>
      <c r="F635" s="228">
        <v>908338</v>
      </c>
      <c r="G635" s="228">
        <v>997308</v>
      </c>
      <c r="H635" s="229">
        <v>1114375</v>
      </c>
      <c r="I635" s="230">
        <v>375443</v>
      </c>
      <c r="J635" s="228">
        <v>508899</v>
      </c>
      <c r="K635" s="228">
        <v>562282</v>
      </c>
      <c r="L635" s="228">
        <v>615664</v>
      </c>
      <c r="M635" s="228">
        <v>685904</v>
      </c>
      <c r="Z635" s="209"/>
      <c r="AA635" s="209"/>
      <c r="AB635" s="209"/>
      <c r="AC635" s="209"/>
      <c r="AD635" s="209"/>
      <c r="AE635" s="209"/>
      <c r="AF635" s="209"/>
      <c r="AG635" s="209"/>
      <c r="AH635" s="209"/>
    </row>
    <row r="636" spans="1:34" x14ac:dyDescent="0.2">
      <c r="A636" s="226"/>
      <c r="B636" s="361"/>
      <c r="C636" s="231" t="s">
        <v>188</v>
      </c>
      <c r="D636" s="228">
        <v>514994</v>
      </c>
      <c r="E636" s="228">
        <v>737420</v>
      </c>
      <c r="F636" s="228">
        <v>826391</v>
      </c>
      <c r="G636" s="228">
        <v>915362</v>
      </c>
      <c r="H636" s="229">
        <v>1032428</v>
      </c>
      <c r="I636" s="230">
        <v>326275</v>
      </c>
      <c r="J636" s="228">
        <v>459731</v>
      </c>
      <c r="K636" s="228">
        <v>513114</v>
      </c>
      <c r="L636" s="228">
        <v>566496</v>
      </c>
      <c r="M636" s="228">
        <v>636736</v>
      </c>
      <c r="Z636" s="209"/>
      <c r="AA636" s="209"/>
      <c r="AB636" s="209"/>
      <c r="AC636" s="209"/>
      <c r="AD636" s="209"/>
      <c r="AE636" s="209"/>
      <c r="AF636" s="209"/>
      <c r="AG636" s="209"/>
      <c r="AH636" s="209"/>
    </row>
    <row r="637" spans="1:34" x14ac:dyDescent="0.2">
      <c r="A637" s="226"/>
      <c r="B637" s="361"/>
      <c r="C637" s="231" t="s">
        <v>189</v>
      </c>
      <c r="D637" s="232"/>
      <c r="E637" s="232"/>
      <c r="F637" s="232"/>
      <c r="G637" s="232"/>
      <c r="H637" s="233"/>
      <c r="I637" s="230">
        <v>273303</v>
      </c>
      <c r="J637" s="228">
        <v>384516</v>
      </c>
      <c r="K637" s="228">
        <v>429001</v>
      </c>
      <c r="L637" s="228">
        <v>473487</v>
      </c>
      <c r="M637" s="228">
        <v>532020</v>
      </c>
      <c r="Z637" s="209"/>
      <c r="AA637" s="209"/>
      <c r="AB637" s="209"/>
      <c r="AC637" s="209"/>
      <c r="AD637" s="209"/>
      <c r="AE637" s="209"/>
      <c r="AF637" s="209"/>
      <c r="AG637" s="209"/>
      <c r="AH637" s="209"/>
    </row>
    <row r="638" spans="1:34" x14ac:dyDescent="0.2">
      <c r="A638" s="226"/>
      <c r="B638" s="361"/>
      <c r="C638" s="231" t="s">
        <v>191</v>
      </c>
      <c r="D638" s="228">
        <v>596941</v>
      </c>
      <c r="E638" s="228">
        <v>819367</v>
      </c>
      <c r="F638" s="228">
        <v>908338</v>
      </c>
      <c r="G638" s="228">
        <v>997308</v>
      </c>
      <c r="H638" s="229">
        <v>1114375</v>
      </c>
      <c r="I638" s="230">
        <v>467194</v>
      </c>
      <c r="J638" s="228">
        <v>634014</v>
      </c>
      <c r="K638" s="228">
        <v>700742</v>
      </c>
      <c r="L638" s="228">
        <v>767470</v>
      </c>
      <c r="M638" s="228">
        <v>855270</v>
      </c>
      <c r="Z638" s="209"/>
      <c r="AA638" s="209"/>
      <c r="AB638" s="209"/>
      <c r="AC638" s="209"/>
      <c r="AD638" s="209"/>
      <c r="AE638" s="209"/>
      <c r="AF638" s="209"/>
      <c r="AG638" s="209"/>
      <c r="AH638" s="209"/>
    </row>
    <row r="639" spans="1:34" x14ac:dyDescent="0.2">
      <c r="A639" s="226"/>
      <c r="B639" s="361"/>
      <c r="C639" s="231" t="s">
        <v>192</v>
      </c>
      <c r="D639" s="228">
        <v>842780</v>
      </c>
      <c r="E639" s="228">
        <v>1065207</v>
      </c>
      <c r="F639" s="228">
        <v>1154178</v>
      </c>
      <c r="G639" s="228">
        <v>1243148</v>
      </c>
      <c r="H639" s="229">
        <v>1360215</v>
      </c>
      <c r="I639" s="230">
        <v>522947</v>
      </c>
      <c r="J639" s="228">
        <v>656403</v>
      </c>
      <c r="K639" s="228">
        <v>709786</v>
      </c>
      <c r="L639" s="228">
        <v>763168</v>
      </c>
      <c r="M639" s="228">
        <v>833408</v>
      </c>
      <c r="Z639" s="209"/>
      <c r="AA639" s="209"/>
      <c r="AB639" s="209"/>
      <c r="AC639" s="209"/>
      <c r="AD639" s="209"/>
      <c r="AE639" s="209"/>
      <c r="AF639" s="209"/>
      <c r="AG639" s="209"/>
      <c r="AH639" s="209"/>
    </row>
    <row r="640" spans="1:34" x14ac:dyDescent="0.2">
      <c r="A640" s="226"/>
      <c r="B640" s="361"/>
      <c r="C640" s="231" t="s">
        <v>193</v>
      </c>
      <c r="D640" s="228">
        <v>715178</v>
      </c>
      <c r="E640" s="228">
        <v>982090</v>
      </c>
      <c r="F640" s="228">
        <v>1088854</v>
      </c>
      <c r="G640" s="228">
        <v>1195619</v>
      </c>
      <c r="H640" s="229">
        <v>1336099</v>
      </c>
      <c r="I640" s="230">
        <v>742447</v>
      </c>
      <c r="J640" s="228">
        <v>1009359</v>
      </c>
      <c r="K640" s="228">
        <v>1116124</v>
      </c>
      <c r="L640" s="228">
        <v>1222888</v>
      </c>
      <c r="M640" s="228">
        <v>1363368</v>
      </c>
      <c r="Z640" s="209"/>
      <c r="AA640" s="209"/>
      <c r="AB640" s="209"/>
      <c r="AC640" s="209"/>
      <c r="AD640" s="209"/>
      <c r="AE640" s="209"/>
      <c r="AF640" s="209"/>
      <c r="AG640" s="209"/>
      <c r="AH640" s="209"/>
    </row>
    <row r="641" spans="1:34" x14ac:dyDescent="0.2">
      <c r="A641" s="226"/>
      <c r="B641" s="361"/>
      <c r="C641" s="231" t="s">
        <v>194</v>
      </c>
      <c r="D641" s="228">
        <v>924727</v>
      </c>
      <c r="E641" s="228">
        <v>1147154</v>
      </c>
      <c r="F641" s="228">
        <v>1236124</v>
      </c>
      <c r="G641" s="228">
        <v>1325095</v>
      </c>
      <c r="H641" s="229">
        <v>1442161</v>
      </c>
      <c r="I641" s="230">
        <v>572115</v>
      </c>
      <c r="J641" s="228">
        <v>705571</v>
      </c>
      <c r="K641" s="228">
        <v>758954</v>
      </c>
      <c r="L641" s="228">
        <v>812336</v>
      </c>
      <c r="M641" s="228">
        <v>882576</v>
      </c>
      <c r="Z641" s="209"/>
      <c r="AA641" s="209"/>
      <c r="AB641" s="209"/>
      <c r="AC641" s="209"/>
      <c r="AD641" s="209"/>
      <c r="AE641" s="209"/>
      <c r="AF641" s="209"/>
      <c r="AG641" s="209"/>
      <c r="AH641" s="209"/>
    </row>
    <row r="642" spans="1:34" x14ac:dyDescent="0.2">
      <c r="A642" s="226"/>
      <c r="B642" s="361"/>
      <c r="C642" s="231" t="s">
        <v>195</v>
      </c>
      <c r="D642" s="232"/>
      <c r="E642" s="232"/>
      <c r="F642" s="232"/>
      <c r="G642" s="232"/>
      <c r="H642" s="233"/>
      <c r="I642" s="230">
        <v>713034</v>
      </c>
      <c r="J642" s="228">
        <v>879854</v>
      </c>
      <c r="K642" s="228">
        <v>946582</v>
      </c>
      <c r="L642" s="228">
        <v>1013310</v>
      </c>
      <c r="M642" s="228">
        <v>1101110</v>
      </c>
      <c r="Z642" s="209"/>
      <c r="AA642" s="209"/>
      <c r="AB642" s="209"/>
      <c r="AC642" s="209"/>
      <c r="AD642" s="209"/>
      <c r="AE642" s="209"/>
      <c r="AF642" s="209"/>
      <c r="AG642" s="209"/>
      <c r="AH642" s="209"/>
    </row>
    <row r="643" spans="1:34" x14ac:dyDescent="0.2">
      <c r="A643" s="226"/>
      <c r="B643" s="361"/>
      <c r="C643" s="231" t="s">
        <v>196</v>
      </c>
      <c r="D643" s="228">
        <v>911850</v>
      </c>
      <c r="E643" s="228">
        <v>1178762</v>
      </c>
      <c r="F643" s="228">
        <v>1285526</v>
      </c>
      <c r="G643" s="228">
        <v>1392291</v>
      </c>
      <c r="H643" s="229">
        <v>1532771</v>
      </c>
      <c r="I643" s="230">
        <v>939119</v>
      </c>
      <c r="J643" s="228">
        <v>1206031</v>
      </c>
      <c r="K643" s="228">
        <v>1312796</v>
      </c>
      <c r="L643" s="228">
        <v>1419560</v>
      </c>
      <c r="M643" s="228">
        <v>1560040</v>
      </c>
      <c r="Z643" s="209"/>
      <c r="AA643" s="209"/>
      <c r="AB643" s="209"/>
      <c r="AC643" s="209"/>
      <c r="AD643" s="209"/>
      <c r="AE643" s="209"/>
      <c r="AF643" s="209"/>
      <c r="AG643" s="209"/>
      <c r="AH643" s="209"/>
    </row>
    <row r="644" spans="1:34" ht="12" thickBot="1" x14ac:dyDescent="0.25">
      <c r="A644" s="226"/>
      <c r="B644" s="364"/>
      <c r="C644" s="235" t="s">
        <v>197</v>
      </c>
      <c r="D644" s="228">
        <v>212962</v>
      </c>
      <c r="E644" s="228">
        <v>346418</v>
      </c>
      <c r="F644" s="228">
        <v>399800</v>
      </c>
      <c r="G644" s="228">
        <v>453183</v>
      </c>
      <c r="H644" s="229">
        <v>523423</v>
      </c>
      <c r="I644" s="236">
        <v>154773</v>
      </c>
      <c r="J644" s="228">
        <v>243743</v>
      </c>
      <c r="K644" s="228">
        <v>279332</v>
      </c>
      <c r="L644" s="228">
        <v>314920</v>
      </c>
      <c r="M644" s="228">
        <v>361747</v>
      </c>
      <c r="Y644" s="182"/>
      <c r="Z644" s="209"/>
      <c r="AA644" s="209"/>
      <c r="AB644" s="209"/>
      <c r="AC644" s="209"/>
      <c r="AD644" s="209"/>
      <c r="AE644" s="209"/>
      <c r="AF644" s="209"/>
      <c r="AG644" s="209"/>
      <c r="AH644" s="209"/>
    </row>
    <row r="645" spans="1:34" ht="12" thickBot="1" x14ac:dyDescent="0.25">
      <c r="A645" s="226"/>
      <c r="B645" s="344" t="s">
        <v>274</v>
      </c>
      <c r="C645" s="344"/>
      <c r="D645" s="237">
        <v>40258.054468585928</v>
      </c>
      <c r="E645" s="237"/>
      <c r="F645" s="237"/>
      <c r="G645" s="237"/>
      <c r="H645" s="237"/>
      <c r="I645" s="237">
        <v>111951.06785863978</v>
      </c>
      <c r="J645" s="237"/>
      <c r="K645" s="237"/>
      <c r="L645" s="237"/>
      <c r="M645" s="237"/>
      <c r="Y645" s="182"/>
      <c r="Z645" s="209"/>
      <c r="AA645" s="209"/>
      <c r="AB645" s="209"/>
      <c r="AC645" s="209"/>
      <c r="AD645" s="209"/>
      <c r="AE645" s="209"/>
      <c r="AF645" s="209"/>
      <c r="AG645" s="209"/>
      <c r="AH645" s="209"/>
    </row>
    <row r="646" spans="1:34" ht="21" x14ac:dyDescent="0.2">
      <c r="A646" s="179"/>
      <c r="B646" s="98" t="s">
        <v>254</v>
      </c>
      <c r="C646" s="98"/>
      <c r="D646" s="98"/>
      <c r="E646" s="98"/>
      <c r="F646" s="98"/>
      <c r="G646" s="98"/>
      <c r="H646" s="98"/>
      <c r="I646" s="98"/>
      <c r="J646" s="98"/>
      <c r="K646" s="98"/>
      <c r="L646" s="98"/>
      <c r="M646" s="157">
        <v>79866</v>
      </c>
    </row>
    <row r="647" spans="1:34" x14ac:dyDescent="0.2">
      <c r="B647" s="341" t="s">
        <v>247</v>
      </c>
      <c r="C647" s="208" t="s">
        <v>178</v>
      </c>
      <c r="D647" s="158">
        <v>216</v>
      </c>
      <c r="E647" s="159">
        <v>515</v>
      </c>
      <c r="F647" s="159">
        <v>10321</v>
      </c>
      <c r="G647" s="160">
        <v>0</v>
      </c>
      <c r="H647" s="160">
        <v>5</v>
      </c>
      <c r="I647" s="158">
        <v>89</v>
      </c>
      <c r="J647" s="158">
        <v>1735</v>
      </c>
      <c r="K647" s="158">
        <v>40426</v>
      </c>
      <c r="L647" s="158">
        <v>25</v>
      </c>
      <c r="M647" s="158">
        <v>36</v>
      </c>
    </row>
    <row r="648" spans="1:34" x14ac:dyDescent="0.2">
      <c r="B648" s="341"/>
      <c r="C648" s="208" t="s">
        <v>179</v>
      </c>
      <c r="D648" s="161">
        <v>0</v>
      </c>
      <c r="E648" s="162">
        <v>132</v>
      </c>
      <c r="F648" s="162">
        <v>1007</v>
      </c>
      <c r="G648" s="163">
        <v>0</v>
      </c>
      <c r="H648" s="163">
        <v>0</v>
      </c>
      <c r="I648" s="158">
        <v>0</v>
      </c>
      <c r="J648" s="158">
        <v>214</v>
      </c>
      <c r="K648" s="158">
        <v>3016</v>
      </c>
      <c r="L648" s="158">
        <v>0</v>
      </c>
      <c r="M648" s="158">
        <v>28</v>
      </c>
    </row>
    <row r="649" spans="1:34" x14ac:dyDescent="0.2">
      <c r="B649" s="341"/>
      <c r="C649" s="208" t="s">
        <v>180</v>
      </c>
      <c r="D649" s="161">
        <v>0</v>
      </c>
      <c r="E649" s="162">
        <v>114</v>
      </c>
      <c r="F649" s="162">
        <v>728</v>
      </c>
      <c r="G649" s="163">
        <v>0</v>
      </c>
      <c r="H649" s="163">
        <v>0</v>
      </c>
      <c r="I649" s="158">
        <v>0</v>
      </c>
      <c r="J649" s="158">
        <v>15</v>
      </c>
      <c r="K649" s="158">
        <v>1550</v>
      </c>
      <c r="L649" s="158">
        <v>0</v>
      </c>
      <c r="M649" s="158">
        <v>0</v>
      </c>
    </row>
    <row r="650" spans="1:34" x14ac:dyDescent="0.2">
      <c r="B650" s="341"/>
      <c r="C650" s="208" t="s">
        <v>181</v>
      </c>
      <c r="D650" s="161">
        <v>0</v>
      </c>
      <c r="E650" s="162">
        <v>24</v>
      </c>
      <c r="F650" s="162">
        <v>199</v>
      </c>
      <c r="G650" s="163">
        <v>0</v>
      </c>
      <c r="H650" s="163">
        <v>0</v>
      </c>
      <c r="I650" s="158">
        <v>0</v>
      </c>
      <c r="J650" s="158">
        <v>30</v>
      </c>
      <c r="K650" s="158">
        <v>440</v>
      </c>
      <c r="L650" s="158">
        <v>0</v>
      </c>
      <c r="M650" s="158">
        <v>0</v>
      </c>
    </row>
    <row r="651" spans="1:34" x14ac:dyDescent="0.2">
      <c r="B651" s="342"/>
      <c r="C651" s="208" t="s">
        <v>182</v>
      </c>
      <c r="D651" s="161">
        <v>0</v>
      </c>
      <c r="E651" s="162">
        <v>0</v>
      </c>
      <c r="F651" s="162">
        <v>32</v>
      </c>
      <c r="G651" s="163">
        <v>0</v>
      </c>
      <c r="H651" s="163">
        <v>0</v>
      </c>
      <c r="I651" s="158">
        <v>0</v>
      </c>
      <c r="J651" s="158">
        <v>9</v>
      </c>
      <c r="K651" s="158">
        <v>74</v>
      </c>
      <c r="L651" s="158">
        <v>0</v>
      </c>
      <c r="M651" s="158">
        <v>0</v>
      </c>
    </row>
    <row r="652" spans="1:34" x14ac:dyDescent="0.2">
      <c r="B652" s="340" t="s">
        <v>249</v>
      </c>
      <c r="C652" s="210" t="s">
        <v>184</v>
      </c>
      <c r="D652" s="161">
        <v>0</v>
      </c>
      <c r="E652" s="161">
        <v>0</v>
      </c>
      <c r="F652" s="161">
        <v>0</v>
      </c>
      <c r="G652" s="161">
        <v>0</v>
      </c>
      <c r="H652" s="161">
        <v>0</v>
      </c>
      <c r="I652" s="158">
        <v>0</v>
      </c>
      <c r="J652" s="158">
        <v>0</v>
      </c>
      <c r="K652" s="158">
        <v>0</v>
      </c>
      <c r="L652" s="158">
        <v>0</v>
      </c>
      <c r="M652" s="158">
        <v>0</v>
      </c>
    </row>
    <row r="653" spans="1:34" x14ac:dyDescent="0.2">
      <c r="B653" s="341"/>
      <c r="C653" s="210" t="s">
        <v>185</v>
      </c>
      <c r="D653" s="161">
        <v>0</v>
      </c>
      <c r="E653" s="161">
        <v>0</v>
      </c>
      <c r="F653" s="161">
        <v>0</v>
      </c>
      <c r="G653" s="161">
        <v>0</v>
      </c>
      <c r="H653" s="161">
        <v>0</v>
      </c>
      <c r="I653" s="158">
        <v>0</v>
      </c>
      <c r="J653" s="158">
        <v>0</v>
      </c>
      <c r="K653" s="158">
        <v>0</v>
      </c>
      <c r="L653" s="158">
        <v>0</v>
      </c>
      <c r="M653" s="158">
        <v>0</v>
      </c>
    </row>
    <row r="654" spans="1:34" x14ac:dyDescent="0.2">
      <c r="B654" s="341"/>
      <c r="C654" s="210" t="s">
        <v>186</v>
      </c>
      <c r="D654" s="161">
        <v>0</v>
      </c>
      <c r="E654" s="161">
        <v>0</v>
      </c>
      <c r="F654" s="161">
        <v>0</v>
      </c>
      <c r="G654" s="161">
        <v>0</v>
      </c>
      <c r="H654" s="161">
        <v>0</v>
      </c>
      <c r="I654" s="158">
        <v>0</v>
      </c>
      <c r="J654" s="158">
        <v>0</v>
      </c>
      <c r="K654" s="158">
        <v>0</v>
      </c>
      <c r="L654" s="158">
        <v>0</v>
      </c>
      <c r="M654" s="158">
        <v>0</v>
      </c>
    </row>
    <row r="655" spans="1:34" x14ac:dyDescent="0.2">
      <c r="B655" s="341"/>
      <c r="C655" s="210" t="s">
        <v>187</v>
      </c>
      <c r="D655" s="161">
        <v>0</v>
      </c>
      <c r="E655" s="161">
        <v>0</v>
      </c>
      <c r="F655" s="161">
        <v>0</v>
      </c>
      <c r="G655" s="161">
        <v>0</v>
      </c>
      <c r="H655" s="161">
        <v>0</v>
      </c>
      <c r="I655" s="158">
        <v>0</v>
      </c>
      <c r="J655" s="158">
        <v>0</v>
      </c>
      <c r="K655" s="158">
        <v>1</v>
      </c>
      <c r="L655" s="158">
        <v>0</v>
      </c>
      <c r="M655" s="158">
        <v>0</v>
      </c>
    </row>
    <row r="656" spans="1:34" x14ac:dyDescent="0.2">
      <c r="B656" s="341"/>
      <c r="C656" s="210" t="s">
        <v>188</v>
      </c>
      <c r="D656" s="161">
        <v>0</v>
      </c>
      <c r="E656" s="161">
        <v>0</v>
      </c>
      <c r="F656" s="161">
        <v>0</v>
      </c>
      <c r="G656" s="161">
        <v>0</v>
      </c>
      <c r="H656" s="161">
        <v>0</v>
      </c>
      <c r="I656" s="158">
        <v>0</v>
      </c>
      <c r="J656" s="158">
        <v>398</v>
      </c>
      <c r="K656" s="158">
        <v>3399</v>
      </c>
      <c r="L656" s="158">
        <v>7</v>
      </c>
      <c r="M656" s="158">
        <v>38</v>
      </c>
    </row>
    <row r="657" spans="2:13" x14ac:dyDescent="0.2">
      <c r="B657" s="341"/>
      <c r="C657" s="210" t="s">
        <v>189</v>
      </c>
      <c r="D657" s="164" t="s">
        <v>190</v>
      </c>
      <c r="E657" s="165" t="s">
        <v>190</v>
      </c>
      <c r="F657" s="165" t="s">
        <v>190</v>
      </c>
      <c r="G657" s="166" t="s">
        <v>190</v>
      </c>
      <c r="H657" s="166" t="s">
        <v>190</v>
      </c>
      <c r="I657" s="158">
        <v>0</v>
      </c>
      <c r="J657" s="158">
        <v>0</v>
      </c>
      <c r="K657" s="158">
        <v>0</v>
      </c>
      <c r="L657" s="158">
        <v>0</v>
      </c>
      <c r="M657" s="158">
        <v>0</v>
      </c>
    </row>
    <row r="658" spans="2:13" x14ac:dyDescent="0.2">
      <c r="B658" s="341"/>
      <c r="C658" s="210" t="s">
        <v>191</v>
      </c>
      <c r="D658" s="161">
        <v>0</v>
      </c>
      <c r="E658" s="161">
        <v>0</v>
      </c>
      <c r="F658" s="161">
        <v>0</v>
      </c>
      <c r="G658" s="161">
        <v>0</v>
      </c>
      <c r="H658" s="161">
        <v>0</v>
      </c>
      <c r="I658" s="158">
        <v>0</v>
      </c>
      <c r="J658" s="158">
        <v>2</v>
      </c>
      <c r="K658" s="158">
        <v>0</v>
      </c>
      <c r="L658" s="158">
        <v>0</v>
      </c>
      <c r="M658" s="158">
        <v>0</v>
      </c>
    </row>
    <row r="659" spans="2:13" x14ac:dyDescent="0.2">
      <c r="B659" s="341"/>
      <c r="C659" s="210" t="s">
        <v>192</v>
      </c>
      <c r="D659" s="161">
        <v>0</v>
      </c>
      <c r="E659" s="161">
        <v>0</v>
      </c>
      <c r="F659" s="161">
        <v>0</v>
      </c>
      <c r="G659" s="161">
        <v>0</v>
      </c>
      <c r="H659" s="161">
        <v>0</v>
      </c>
      <c r="I659" s="158">
        <v>0</v>
      </c>
      <c r="J659" s="158">
        <v>12</v>
      </c>
      <c r="K659" s="158">
        <v>752</v>
      </c>
      <c r="L659" s="158">
        <v>0</v>
      </c>
      <c r="M659" s="158">
        <v>36</v>
      </c>
    </row>
    <row r="660" spans="2:13" x14ac:dyDescent="0.2">
      <c r="B660" s="341"/>
      <c r="C660" s="210" t="s">
        <v>193</v>
      </c>
      <c r="D660" s="161">
        <v>0</v>
      </c>
      <c r="E660" s="161">
        <v>0</v>
      </c>
      <c r="F660" s="161">
        <v>0</v>
      </c>
      <c r="G660" s="161">
        <v>0</v>
      </c>
      <c r="H660" s="161">
        <v>0</v>
      </c>
      <c r="I660" s="158">
        <v>0</v>
      </c>
      <c r="J660" s="158">
        <v>1</v>
      </c>
      <c r="K660" s="158">
        <v>0</v>
      </c>
      <c r="L660" s="158">
        <v>0</v>
      </c>
      <c r="M660" s="158">
        <v>0</v>
      </c>
    </row>
    <row r="661" spans="2:13" x14ac:dyDescent="0.2">
      <c r="B661" s="341"/>
      <c r="C661" s="210" t="s">
        <v>194</v>
      </c>
      <c r="D661" s="161">
        <v>0</v>
      </c>
      <c r="E661" s="161">
        <v>0</v>
      </c>
      <c r="F661" s="161">
        <v>0</v>
      </c>
      <c r="G661" s="161">
        <v>0</v>
      </c>
      <c r="H661" s="161">
        <v>0</v>
      </c>
      <c r="I661" s="158">
        <v>0</v>
      </c>
      <c r="J661" s="158">
        <v>0</v>
      </c>
      <c r="K661" s="158">
        <v>12</v>
      </c>
      <c r="L661" s="158">
        <v>0</v>
      </c>
      <c r="M661" s="158">
        <v>0</v>
      </c>
    </row>
    <row r="662" spans="2:13" x14ac:dyDescent="0.2">
      <c r="B662" s="341"/>
      <c r="C662" s="210" t="s">
        <v>195</v>
      </c>
      <c r="D662" s="164" t="s">
        <v>190</v>
      </c>
      <c r="E662" s="165" t="s">
        <v>190</v>
      </c>
      <c r="F662" s="165" t="s">
        <v>190</v>
      </c>
      <c r="G662" s="166" t="s">
        <v>190</v>
      </c>
      <c r="H662" s="166" t="s">
        <v>190</v>
      </c>
      <c r="I662" s="158">
        <v>0</v>
      </c>
      <c r="J662" s="158">
        <v>0</v>
      </c>
      <c r="K662" s="158">
        <v>0</v>
      </c>
      <c r="L662" s="158">
        <v>0</v>
      </c>
      <c r="M662" s="158">
        <v>0</v>
      </c>
    </row>
    <row r="663" spans="2:13" x14ac:dyDescent="0.2">
      <c r="B663" s="341"/>
      <c r="C663" s="210" t="s">
        <v>196</v>
      </c>
      <c r="D663" s="161">
        <v>0</v>
      </c>
      <c r="E663" s="161">
        <v>0</v>
      </c>
      <c r="F663" s="161">
        <v>0</v>
      </c>
      <c r="G663" s="161">
        <v>0</v>
      </c>
      <c r="H663" s="161">
        <v>0</v>
      </c>
      <c r="I663" s="158">
        <v>0</v>
      </c>
      <c r="J663" s="158">
        <v>0</v>
      </c>
      <c r="K663" s="158">
        <v>0</v>
      </c>
      <c r="L663" s="158">
        <v>0</v>
      </c>
      <c r="M663" s="158">
        <v>0</v>
      </c>
    </row>
    <row r="664" spans="2:13" x14ac:dyDescent="0.2">
      <c r="B664" s="342"/>
      <c r="C664" s="210" t="s">
        <v>197</v>
      </c>
      <c r="D664" s="161">
        <v>0</v>
      </c>
      <c r="E664" s="161">
        <v>0</v>
      </c>
      <c r="F664" s="161">
        <v>0</v>
      </c>
      <c r="G664" s="161">
        <v>0</v>
      </c>
      <c r="H664" s="161">
        <v>0</v>
      </c>
      <c r="I664" s="164" t="s">
        <v>190</v>
      </c>
      <c r="J664" s="165" t="s">
        <v>190</v>
      </c>
      <c r="K664" s="165" t="s">
        <v>190</v>
      </c>
      <c r="L664" s="165" t="s">
        <v>190</v>
      </c>
      <c r="M664" s="167" t="s">
        <v>190</v>
      </c>
    </row>
    <row r="665" spans="2:13" x14ac:dyDescent="0.2">
      <c r="B665" s="340" t="s">
        <v>250</v>
      </c>
      <c r="C665" s="210" t="s">
        <v>184</v>
      </c>
      <c r="D665" s="161">
        <v>0</v>
      </c>
      <c r="E665" s="161">
        <v>0</v>
      </c>
      <c r="F665" s="161">
        <v>0</v>
      </c>
      <c r="G665" s="161">
        <v>0</v>
      </c>
      <c r="H665" s="161">
        <v>0</v>
      </c>
      <c r="I665" s="161">
        <v>0</v>
      </c>
      <c r="J665" s="161">
        <v>0</v>
      </c>
      <c r="K665" s="161">
        <v>0</v>
      </c>
      <c r="L665" s="161">
        <v>0</v>
      </c>
      <c r="M665" s="161">
        <v>0</v>
      </c>
    </row>
    <row r="666" spans="2:13" x14ac:dyDescent="0.2">
      <c r="B666" s="341"/>
      <c r="C666" s="210" t="s">
        <v>185</v>
      </c>
      <c r="D666" s="161">
        <v>0</v>
      </c>
      <c r="E666" s="161">
        <v>0</v>
      </c>
      <c r="F666" s="161">
        <v>0</v>
      </c>
      <c r="G666" s="161">
        <v>0</v>
      </c>
      <c r="H666" s="161">
        <v>0</v>
      </c>
      <c r="I666" s="161">
        <v>0</v>
      </c>
      <c r="J666" s="161">
        <v>0</v>
      </c>
      <c r="K666" s="161">
        <v>0</v>
      </c>
      <c r="L666" s="161">
        <v>0</v>
      </c>
      <c r="M666" s="161">
        <v>0</v>
      </c>
    </row>
    <row r="667" spans="2:13" x14ac:dyDescent="0.2">
      <c r="B667" s="341"/>
      <c r="C667" s="210" t="s">
        <v>186</v>
      </c>
      <c r="D667" s="161">
        <v>0</v>
      </c>
      <c r="E667" s="161">
        <v>0</v>
      </c>
      <c r="F667" s="161">
        <v>0</v>
      </c>
      <c r="G667" s="161">
        <v>0</v>
      </c>
      <c r="H667" s="161">
        <v>0</v>
      </c>
      <c r="I667" s="161">
        <v>0</v>
      </c>
      <c r="J667" s="161">
        <v>0</v>
      </c>
      <c r="K667" s="161">
        <v>0</v>
      </c>
      <c r="L667" s="161">
        <v>0</v>
      </c>
      <c r="M667" s="161">
        <v>0</v>
      </c>
    </row>
    <row r="668" spans="2:13" x14ac:dyDescent="0.2">
      <c r="B668" s="341"/>
      <c r="C668" s="210" t="s">
        <v>187</v>
      </c>
      <c r="D668" s="161">
        <v>0</v>
      </c>
      <c r="E668" s="161">
        <v>0</v>
      </c>
      <c r="F668" s="161">
        <v>0</v>
      </c>
      <c r="G668" s="161">
        <v>0</v>
      </c>
      <c r="H668" s="161">
        <v>0</v>
      </c>
      <c r="I668" s="161">
        <v>0</v>
      </c>
      <c r="J668" s="161">
        <v>34</v>
      </c>
      <c r="K668" s="161">
        <v>156</v>
      </c>
      <c r="L668" s="161">
        <v>0</v>
      </c>
      <c r="M668" s="161">
        <v>0</v>
      </c>
    </row>
    <row r="669" spans="2:13" x14ac:dyDescent="0.2">
      <c r="B669" s="341"/>
      <c r="C669" s="210" t="s">
        <v>188</v>
      </c>
      <c r="D669" s="161">
        <v>0</v>
      </c>
      <c r="E669" s="161">
        <v>0</v>
      </c>
      <c r="F669" s="161">
        <v>0</v>
      </c>
      <c r="G669" s="161">
        <v>0</v>
      </c>
      <c r="H669" s="161">
        <v>0</v>
      </c>
      <c r="I669" s="161">
        <v>0</v>
      </c>
      <c r="J669" s="161">
        <v>1769</v>
      </c>
      <c r="K669" s="161">
        <v>8645</v>
      </c>
      <c r="L669" s="161">
        <v>0</v>
      </c>
      <c r="M669" s="161">
        <v>0</v>
      </c>
    </row>
    <row r="670" spans="2:13" x14ac:dyDescent="0.2">
      <c r="B670" s="341"/>
      <c r="C670" s="210" t="s">
        <v>189</v>
      </c>
      <c r="D670" s="164" t="s">
        <v>190</v>
      </c>
      <c r="E670" s="165" t="s">
        <v>190</v>
      </c>
      <c r="F670" s="165" t="s">
        <v>190</v>
      </c>
      <c r="G670" s="166" t="s">
        <v>190</v>
      </c>
      <c r="H670" s="166" t="s">
        <v>190</v>
      </c>
      <c r="I670" s="161">
        <v>0</v>
      </c>
      <c r="J670" s="161">
        <v>0</v>
      </c>
      <c r="K670" s="161">
        <v>79</v>
      </c>
      <c r="L670" s="161">
        <v>0</v>
      </c>
      <c r="M670" s="161">
        <v>0</v>
      </c>
    </row>
    <row r="671" spans="2:13" x14ac:dyDescent="0.2">
      <c r="B671" s="341"/>
      <c r="C671" s="210" t="s">
        <v>191</v>
      </c>
      <c r="D671" s="161">
        <v>0</v>
      </c>
      <c r="E671" s="161">
        <v>0</v>
      </c>
      <c r="F671" s="161">
        <v>0</v>
      </c>
      <c r="G671" s="161">
        <v>0</v>
      </c>
      <c r="H671" s="161">
        <v>0</v>
      </c>
      <c r="I671" s="161">
        <v>0</v>
      </c>
      <c r="J671" s="161">
        <v>0</v>
      </c>
      <c r="K671" s="161">
        <v>8</v>
      </c>
      <c r="L671" s="161">
        <v>0</v>
      </c>
      <c r="M671" s="161">
        <v>0</v>
      </c>
    </row>
    <row r="672" spans="2:13" x14ac:dyDescent="0.2">
      <c r="B672" s="341"/>
      <c r="C672" s="210" t="s">
        <v>192</v>
      </c>
      <c r="D672" s="161">
        <v>0</v>
      </c>
      <c r="E672" s="161">
        <v>0</v>
      </c>
      <c r="F672" s="161">
        <v>12</v>
      </c>
      <c r="G672" s="161">
        <v>0</v>
      </c>
      <c r="H672" s="161">
        <v>0</v>
      </c>
      <c r="I672" s="161">
        <v>0</v>
      </c>
      <c r="J672" s="161">
        <v>779</v>
      </c>
      <c r="K672" s="161">
        <v>2313</v>
      </c>
      <c r="L672" s="161">
        <v>15</v>
      </c>
      <c r="M672" s="161">
        <v>36</v>
      </c>
    </row>
    <row r="673" spans="2:13" x14ac:dyDescent="0.2">
      <c r="B673" s="341"/>
      <c r="C673" s="210" t="s">
        <v>193</v>
      </c>
      <c r="D673" s="164" t="s">
        <v>190</v>
      </c>
      <c r="E673" s="165" t="s">
        <v>190</v>
      </c>
      <c r="F673" s="165" t="s">
        <v>190</v>
      </c>
      <c r="G673" s="166" t="s">
        <v>190</v>
      </c>
      <c r="H673" s="166" t="s">
        <v>190</v>
      </c>
      <c r="I673" s="161">
        <v>0</v>
      </c>
      <c r="J673" s="161">
        <v>0</v>
      </c>
      <c r="K673" s="161">
        <v>8</v>
      </c>
      <c r="L673" s="161">
        <v>3</v>
      </c>
      <c r="M673" s="161">
        <v>1</v>
      </c>
    </row>
    <row r="674" spans="2:13" x14ac:dyDescent="0.2">
      <c r="B674" s="341"/>
      <c r="C674" s="210" t="s">
        <v>194</v>
      </c>
      <c r="D674" s="161">
        <v>0</v>
      </c>
      <c r="E674" s="161">
        <v>0</v>
      </c>
      <c r="F674" s="161">
        <v>0</v>
      </c>
      <c r="G674" s="161">
        <v>0</v>
      </c>
      <c r="H674" s="161">
        <v>0</v>
      </c>
      <c r="I674" s="161">
        <v>0</v>
      </c>
      <c r="J674" s="161">
        <v>0</v>
      </c>
      <c r="K674" s="161">
        <v>31</v>
      </c>
      <c r="L674" s="161">
        <v>0</v>
      </c>
      <c r="M674" s="161">
        <v>1</v>
      </c>
    </row>
    <row r="675" spans="2:13" x14ac:dyDescent="0.2">
      <c r="B675" s="341"/>
      <c r="C675" s="210" t="s">
        <v>195</v>
      </c>
      <c r="D675" s="164" t="s">
        <v>190</v>
      </c>
      <c r="E675" s="165" t="s">
        <v>190</v>
      </c>
      <c r="F675" s="165" t="s">
        <v>190</v>
      </c>
      <c r="G675" s="166" t="s">
        <v>190</v>
      </c>
      <c r="H675" s="166" t="s">
        <v>190</v>
      </c>
      <c r="I675" s="161">
        <v>0</v>
      </c>
      <c r="J675" s="161">
        <v>0</v>
      </c>
      <c r="K675" s="161">
        <v>71</v>
      </c>
      <c r="L675" s="161">
        <v>0</v>
      </c>
      <c r="M675" s="161">
        <v>0</v>
      </c>
    </row>
    <row r="676" spans="2:13" x14ac:dyDescent="0.2">
      <c r="B676" s="341"/>
      <c r="C676" s="210" t="s">
        <v>196</v>
      </c>
      <c r="D676" s="161">
        <v>0</v>
      </c>
      <c r="E676" s="161">
        <v>0</v>
      </c>
      <c r="F676" s="161">
        <v>0</v>
      </c>
      <c r="G676" s="161">
        <v>0</v>
      </c>
      <c r="H676" s="161">
        <v>0</v>
      </c>
      <c r="I676" s="161">
        <v>11</v>
      </c>
      <c r="J676" s="161">
        <v>50</v>
      </c>
      <c r="K676" s="161">
        <v>106</v>
      </c>
      <c r="L676" s="161">
        <v>5</v>
      </c>
      <c r="M676" s="161">
        <v>0</v>
      </c>
    </row>
    <row r="677" spans="2:13" ht="12" thickBot="1" x14ac:dyDescent="0.25">
      <c r="B677" s="343"/>
      <c r="C677" s="211" t="s">
        <v>197</v>
      </c>
      <c r="D677" s="161">
        <v>0</v>
      </c>
      <c r="E677" s="161">
        <v>0</v>
      </c>
      <c r="F677" s="161">
        <v>15</v>
      </c>
      <c r="G677" s="161">
        <v>0</v>
      </c>
      <c r="H677" s="161">
        <v>0</v>
      </c>
      <c r="I677" s="161">
        <v>0</v>
      </c>
      <c r="J677" s="161">
        <v>0</v>
      </c>
      <c r="K677" s="161">
        <v>80</v>
      </c>
      <c r="L677" s="161">
        <v>0</v>
      </c>
      <c r="M677" s="161">
        <v>0</v>
      </c>
    </row>
    <row r="678" spans="2:13" x14ac:dyDescent="0.2">
      <c r="B678" s="344" t="s">
        <v>274</v>
      </c>
      <c r="C678" s="344"/>
      <c r="D678" s="238"/>
      <c r="E678" s="238"/>
      <c r="F678" s="238"/>
      <c r="G678" s="238"/>
      <c r="H678" s="238"/>
      <c r="I678" s="238"/>
      <c r="J678" s="238"/>
      <c r="K678" s="238"/>
      <c r="L678" s="238"/>
      <c r="M678" s="238"/>
    </row>
    <row r="679" spans="2:13" ht="12" thickBot="1" x14ac:dyDescent="0.25"/>
    <row r="680" spans="2:13" ht="12.75" x14ac:dyDescent="0.2">
      <c r="B680" s="98" t="s">
        <v>276</v>
      </c>
      <c r="C680" s="99"/>
      <c r="D680" s="153"/>
      <c r="E680" s="101"/>
      <c r="F680" s="101"/>
      <c r="G680" s="101"/>
      <c r="H680" s="101"/>
      <c r="I680" s="101"/>
      <c r="J680" s="101"/>
      <c r="K680" s="101"/>
      <c r="L680" s="101"/>
      <c r="M680" s="154"/>
    </row>
    <row r="681" spans="2:13" x14ac:dyDescent="0.2">
      <c r="B681" s="341" t="s">
        <v>247</v>
      </c>
      <c r="C681" s="208" t="s">
        <v>178</v>
      </c>
      <c r="D681" s="155">
        <v>69597</v>
      </c>
      <c r="E681" s="155">
        <v>121707</v>
      </c>
      <c r="F681" s="155">
        <v>142551</v>
      </c>
      <c r="G681" s="155">
        <v>163394</v>
      </c>
      <c r="H681" s="155">
        <v>199939</v>
      </c>
      <c r="I681" s="155">
        <v>65924</v>
      </c>
      <c r="J681" s="155">
        <v>108971</v>
      </c>
      <c r="K681" s="155">
        <v>126190</v>
      </c>
      <c r="L681" s="155">
        <v>143409</v>
      </c>
      <c r="M681" s="155">
        <v>173598</v>
      </c>
    </row>
    <row r="682" spans="2:13" x14ac:dyDescent="0.2">
      <c r="B682" s="341"/>
      <c r="C682" s="208" t="s">
        <v>179</v>
      </c>
      <c r="D682" s="239">
        <v>89155</v>
      </c>
      <c r="E682" s="239">
        <v>156825</v>
      </c>
      <c r="F682" s="239">
        <v>183893</v>
      </c>
      <c r="G682" s="239">
        <v>210960</v>
      </c>
      <c r="H682" s="239">
        <v>258417</v>
      </c>
      <c r="I682" s="239">
        <v>76510</v>
      </c>
      <c r="J682" s="239">
        <v>127262</v>
      </c>
      <c r="K682" s="239">
        <v>147563</v>
      </c>
      <c r="L682" s="239">
        <v>167864</v>
      </c>
      <c r="M682" s="239">
        <v>203456</v>
      </c>
    </row>
    <row r="683" spans="2:13" x14ac:dyDescent="0.2">
      <c r="B683" s="341"/>
      <c r="C683" s="208" t="s">
        <v>251</v>
      </c>
      <c r="D683" s="239">
        <v>132791</v>
      </c>
      <c r="E683" s="239">
        <v>235127</v>
      </c>
      <c r="F683" s="239">
        <v>276061</v>
      </c>
      <c r="G683" s="239">
        <v>316996</v>
      </c>
      <c r="H683" s="239">
        <v>388764</v>
      </c>
      <c r="I683" s="239">
        <v>100560</v>
      </c>
      <c r="J683" s="239">
        <v>168784</v>
      </c>
      <c r="K683" s="239">
        <v>196074</v>
      </c>
      <c r="L683" s="239">
        <v>223363</v>
      </c>
      <c r="M683" s="239">
        <v>271209</v>
      </c>
    </row>
    <row r="684" spans="2:13" x14ac:dyDescent="0.2">
      <c r="B684" s="341"/>
      <c r="C684" s="208" t="s">
        <v>252</v>
      </c>
      <c r="D684" s="239">
        <v>137263</v>
      </c>
      <c r="E684" s="239">
        <v>242927</v>
      </c>
      <c r="F684" s="239">
        <v>285193</v>
      </c>
      <c r="G684" s="239">
        <v>327458</v>
      </c>
      <c r="H684" s="239">
        <v>401560</v>
      </c>
      <c r="I684" s="239">
        <v>152833</v>
      </c>
      <c r="J684" s="239">
        <v>258497</v>
      </c>
      <c r="K684" s="239">
        <v>300762</v>
      </c>
      <c r="L684" s="239">
        <v>343028</v>
      </c>
      <c r="M684" s="239">
        <v>417130</v>
      </c>
    </row>
    <row r="685" spans="2:13" x14ac:dyDescent="0.2">
      <c r="B685" s="342"/>
      <c r="C685" s="208" t="s">
        <v>253</v>
      </c>
      <c r="D685" s="239">
        <v>283807</v>
      </c>
      <c r="E685" s="239">
        <v>505668</v>
      </c>
      <c r="F685" s="239">
        <v>594413</v>
      </c>
      <c r="G685" s="239">
        <v>683157</v>
      </c>
      <c r="H685" s="239">
        <v>838748</v>
      </c>
      <c r="I685" s="239">
        <v>314444</v>
      </c>
      <c r="J685" s="239">
        <v>536305</v>
      </c>
      <c r="K685" s="239">
        <v>625050</v>
      </c>
      <c r="L685" s="239">
        <v>713794</v>
      </c>
      <c r="M685" s="239">
        <v>869385</v>
      </c>
    </row>
    <row r="686" spans="2:13" x14ac:dyDescent="0.2">
      <c r="B686" s="340" t="s">
        <v>249</v>
      </c>
      <c r="C686" s="210" t="s">
        <v>184</v>
      </c>
      <c r="D686" s="239">
        <v>174164</v>
      </c>
      <c r="E686" s="239">
        <v>273172</v>
      </c>
      <c r="F686" s="239">
        <v>312775</v>
      </c>
      <c r="G686" s="239">
        <v>352378</v>
      </c>
      <c r="H686" s="239">
        <v>421812</v>
      </c>
      <c r="I686" s="239">
        <v>188279</v>
      </c>
      <c r="J686" s="239">
        <v>287287</v>
      </c>
      <c r="K686" s="239">
        <v>326890</v>
      </c>
      <c r="L686" s="239">
        <v>366494</v>
      </c>
      <c r="M686" s="239">
        <v>435928</v>
      </c>
    </row>
    <row r="687" spans="2:13" x14ac:dyDescent="0.2">
      <c r="B687" s="341"/>
      <c r="C687" s="210" t="s">
        <v>185</v>
      </c>
      <c r="D687" s="239">
        <v>174164</v>
      </c>
      <c r="E687" s="239">
        <v>273172</v>
      </c>
      <c r="F687" s="239">
        <v>312775</v>
      </c>
      <c r="G687" s="239">
        <v>352378</v>
      </c>
      <c r="H687" s="239">
        <v>421812</v>
      </c>
      <c r="I687" s="239">
        <v>132812</v>
      </c>
      <c r="J687" s="239">
        <v>198818</v>
      </c>
      <c r="K687" s="239">
        <v>225220</v>
      </c>
      <c r="L687" s="239">
        <v>251622</v>
      </c>
      <c r="M687" s="239">
        <v>297912</v>
      </c>
    </row>
    <row r="688" spans="2:13" x14ac:dyDescent="0.2">
      <c r="B688" s="341"/>
      <c r="C688" s="210" t="s">
        <v>186</v>
      </c>
      <c r="D688" s="239">
        <v>299418</v>
      </c>
      <c r="E688" s="239">
        <v>398426</v>
      </c>
      <c r="F688" s="239">
        <v>438029</v>
      </c>
      <c r="G688" s="239">
        <v>477632</v>
      </c>
      <c r="H688" s="239">
        <v>547066</v>
      </c>
      <c r="I688" s="239">
        <v>313533</v>
      </c>
      <c r="J688" s="239">
        <v>412541</v>
      </c>
      <c r="K688" s="239">
        <v>452144</v>
      </c>
      <c r="L688" s="239">
        <v>491747</v>
      </c>
      <c r="M688" s="239">
        <v>561182</v>
      </c>
    </row>
    <row r="689" spans="2:13" x14ac:dyDescent="0.2">
      <c r="B689" s="341"/>
      <c r="C689" s="210" t="s">
        <v>187</v>
      </c>
      <c r="D689" s="239">
        <v>206839</v>
      </c>
      <c r="E689" s="239">
        <v>305847</v>
      </c>
      <c r="F689" s="239">
        <v>345450</v>
      </c>
      <c r="G689" s="239">
        <v>385053</v>
      </c>
      <c r="H689" s="239">
        <v>454487</v>
      </c>
      <c r="I689" s="239">
        <v>154596</v>
      </c>
      <c r="J689" s="239">
        <v>220601</v>
      </c>
      <c r="K689" s="239">
        <v>247003</v>
      </c>
      <c r="L689" s="239">
        <v>273405</v>
      </c>
      <c r="M689" s="239">
        <v>319695</v>
      </c>
    </row>
    <row r="690" spans="2:13" x14ac:dyDescent="0.2">
      <c r="B690" s="341"/>
      <c r="C690" s="210" t="s">
        <v>188</v>
      </c>
      <c r="D690" s="239">
        <v>174164</v>
      </c>
      <c r="E690" s="239">
        <v>273172</v>
      </c>
      <c r="F690" s="239">
        <v>312775</v>
      </c>
      <c r="G690" s="239">
        <v>352378</v>
      </c>
      <c r="H690" s="239">
        <v>421812</v>
      </c>
      <c r="I690" s="239">
        <v>132812</v>
      </c>
      <c r="J690" s="239">
        <v>198818</v>
      </c>
      <c r="K690" s="239">
        <v>225220</v>
      </c>
      <c r="L690" s="239">
        <v>251622</v>
      </c>
      <c r="M690" s="239">
        <v>297912</v>
      </c>
    </row>
    <row r="691" spans="2:13" x14ac:dyDescent="0.2">
      <c r="B691" s="341"/>
      <c r="C691" s="210" t="s">
        <v>189</v>
      </c>
      <c r="D691" s="156"/>
      <c r="E691" s="156"/>
      <c r="F691" s="156"/>
      <c r="G691" s="156"/>
      <c r="H691" s="156"/>
      <c r="I691" s="239">
        <v>114043</v>
      </c>
      <c r="J691" s="239">
        <v>172283</v>
      </c>
      <c r="K691" s="239">
        <v>195579</v>
      </c>
      <c r="L691" s="239">
        <v>218875</v>
      </c>
      <c r="M691" s="239">
        <v>259719</v>
      </c>
    </row>
    <row r="692" spans="2:13" x14ac:dyDescent="0.2">
      <c r="B692" s="341"/>
      <c r="C692" s="210" t="s">
        <v>191</v>
      </c>
      <c r="D692" s="239">
        <v>299418</v>
      </c>
      <c r="E692" s="239">
        <v>398426</v>
      </c>
      <c r="F692" s="239">
        <v>438029</v>
      </c>
      <c r="G692" s="239">
        <v>477632</v>
      </c>
      <c r="H692" s="239">
        <v>547066</v>
      </c>
      <c r="I692" s="239">
        <v>313533</v>
      </c>
      <c r="J692" s="239">
        <v>412541</v>
      </c>
      <c r="K692" s="239">
        <v>452144</v>
      </c>
      <c r="L692" s="239">
        <v>491747</v>
      </c>
      <c r="M692" s="239">
        <v>561182</v>
      </c>
    </row>
    <row r="693" spans="2:13" x14ac:dyDescent="0.2">
      <c r="B693" s="341"/>
      <c r="C693" s="210" t="s">
        <v>192</v>
      </c>
      <c r="D693" s="239">
        <v>391997</v>
      </c>
      <c r="E693" s="239">
        <v>491005</v>
      </c>
      <c r="F693" s="239">
        <v>530608</v>
      </c>
      <c r="G693" s="239">
        <v>570211</v>
      </c>
      <c r="H693" s="239">
        <v>639645</v>
      </c>
      <c r="I693" s="239">
        <v>242180</v>
      </c>
      <c r="J693" s="239">
        <v>300420</v>
      </c>
      <c r="K693" s="239">
        <v>323716</v>
      </c>
      <c r="L693" s="239">
        <v>347012</v>
      </c>
      <c r="M693" s="239">
        <v>387856</v>
      </c>
    </row>
    <row r="694" spans="2:13" x14ac:dyDescent="0.2">
      <c r="B694" s="341"/>
      <c r="C694" s="210" t="s">
        <v>193</v>
      </c>
      <c r="D694" s="239">
        <v>206839</v>
      </c>
      <c r="E694" s="239">
        <v>305847</v>
      </c>
      <c r="F694" s="239">
        <v>345450</v>
      </c>
      <c r="G694" s="239">
        <v>385053</v>
      </c>
      <c r="H694" s="239">
        <v>454487</v>
      </c>
      <c r="I694" s="239">
        <v>220954</v>
      </c>
      <c r="J694" s="239">
        <v>319962</v>
      </c>
      <c r="K694" s="239">
        <v>359565</v>
      </c>
      <c r="L694" s="239">
        <v>399169</v>
      </c>
      <c r="M694" s="239">
        <v>468603</v>
      </c>
    </row>
    <row r="695" spans="2:13" x14ac:dyDescent="0.2">
      <c r="B695" s="341"/>
      <c r="C695" s="210" t="s">
        <v>194</v>
      </c>
      <c r="D695" s="239">
        <v>299418</v>
      </c>
      <c r="E695" s="239">
        <v>398426</v>
      </c>
      <c r="F695" s="239">
        <v>438029</v>
      </c>
      <c r="G695" s="239">
        <v>477632</v>
      </c>
      <c r="H695" s="239">
        <v>547066</v>
      </c>
      <c r="I695" s="239">
        <v>211686</v>
      </c>
      <c r="J695" s="239">
        <v>277691</v>
      </c>
      <c r="K695" s="239">
        <v>304094</v>
      </c>
      <c r="L695" s="239">
        <v>330496</v>
      </c>
      <c r="M695" s="239">
        <v>376785</v>
      </c>
    </row>
    <row r="696" spans="2:13" x14ac:dyDescent="0.2">
      <c r="B696" s="341"/>
      <c r="C696" s="210" t="s">
        <v>195</v>
      </c>
      <c r="D696" s="156"/>
      <c r="E696" s="156"/>
      <c r="F696" s="156"/>
      <c r="G696" s="156"/>
      <c r="H696" s="156"/>
      <c r="I696" s="239">
        <v>313533</v>
      </c>
      <c r="J696" s="239">
        <v>412541</v>
      </c>
      <c r="K696" s="239">
        <v>452144</v>
      </c>
      <c r="L696" s="239">
        <v>491747</v>
      </c>
      <c r="M696" s="239">
        <v>561182</v>
      </c>
    </row>
    <row r="697" spans="2:13" x14ac:dyDescent="0.2">
      <c r="B697" s="341"/>
      <c r="C697" s="210" t="s">
        <v>196</v>
      </c>
      <c r="D697" s="239">
        <v>299418</v>
      </c>
      <c r="E697" s="239">
        <v>398426</v>
      </c>
      <c r="F697" s="239">
        <v>438029</v>
      </c>
      <c r="G697" s="239">
        <v>477632</v>
      </c>
      <c r="H697" s="239">
        <v>547066</v>
      </c>
      <c r="I697" s="239">
        <v>313533</v>
      </c>
      <c r="J697" s="239">
        <v>412541</v>
      </c>
      <c r="K697" s="239">
        <v>452144</v>
      </c>
      <c r="L697" s="239">
        <v>491747</v>
      </c>
      <c r="M697" s="239">
        <v>561182</v>
      </c>
    </row>
    <row r="698" spans="2:13" x14ac:dyDescent="0.2">
      <c r="B698" s="342"/>
      <c r="C698" s="210" t="s">
        <v>197</v>
      </c>
      <c r="D698" s="239">
        <v>141489</v>
      </c>
      <c r="E698" s="239">
        <v>240497</v>
      </c>
      <c r="F698" s="239">
        <v>280100</v>
      </c>
      <c r="G698" s="239">
        <v>319703</v>
      </c>
      <c r="H698" s="239">
        <v>389138</v>
      </c>
      <c r="I698" s="156"/>
      <c r="J698" s="156"/>
      <c r="K698" s="156"/>
      <c r="L698" s="156"/>
      <c r="M698" s="156"/>
    </row>
    <row r="699" spans="2:13" x14ac:dyDescent="0.2">
      <c r="B699" s="340" t="s">
        <v>250</v>
      </c>
      <c r="C699" s="210" t="s">
        <v>184</v>
      </c>
      <c r="D699" s="239">
        <v>487696</v>
      </c>
      <c r="E699" s="239">
        <v>698333</v>
      </c>
      <c r="F699" s="239">
        <v>782587</v>
      </c>
      <c r="G699" s="239">
        <v>866842</v>
      </c>
      <c r="H699" s="239">
        <v>977703</v>
      </c>
      <c r="I699" s="239">
        <v>509640</v>
      </c>
      <c r="J699" s="239">
        <v>720276</v>
      </c>
      <c r="K699" s="239">
        <v>804531</v>
      </c>
      <c r="L699" s="239">
        <v>888786</v>
      </c>
      <c r="M699" s="239">
        <v>999647</v>
      </c>
    </row>
    <row r="700" spans="2:13" x14ac:dyDescent="0.2">
      <c r="B700" s="341"/>
      <c r="C700" s="210" t="s">
        <v>185</v>
      </c>
      <c r="D700" s="239">
        <v>487696</v>
      </c>
      <c r="E700" s="239">
        <v>698333</v>
      </c>
      <c r="F700" s="239">
        <v>782587</v>
      </c>
      <c r="G700" s="239">
        <v>866842</v>
      </c>
      <c r="H700" s="239">
        <v>977703</v>
      </c>
      <c r="I700" s="239">
        <v>384228</v>
      </c>
      <c r="J700" s="239">
        <v>542205</v>
      </c>
      <c r="K700" s="239">
        <v>605396</v>
      </c>
      <c r="L700" s="239">
        <v>668587</v>
      </c>
      <c r="M700" s="239">
        <v>751733</v>
      </c>
    </row>
    <row r="701" spans="2:13" x14ac:dyDescent="0.2">
      <c r="B701" s="341"/>
      <c r="C701" s="210" t="s">
        <v>186</v>
      </c>
      <c r="D701" s="239">
        <v>720505</v>
      </c>
      <c r="E701" s="239">
        <v>931141</v>
      </c>
      <c r="F701" s="239">
        <v>1015396</v>
      </c>
      <c r="G701" s="239">
        <v>1099651</v>
      </c>
      <c r="H701" s="239">
        <v>1210512</v>
      </c>
      <c r="I701" s="239">
        <v>742449</v>
      </c>
      <c r="J701" s="239">
        <v>953085</v>
      </c>
      <c r="K701" s="239">
        <v>1037340</v>
      </c>
      <c r="L701" s="239">
        <v>1121594</v>
      </c>
      <c r="M701" s="239">
        <v>1232456</v>
      </c>
    </row>
    <row r="702" spans="2:13" x14ac:dyDescent="0.2">
      <c r="B702" s="341"/>
      <c r="C702" s="210" t="s">
        <v>187</v>
      </c>
      <c r="D702" s="239">
        <v>565299</v>
      </c>
      <c r="E702" s="239">
        <v>775936</v>
      </c>
      <c r="F702" s="239">
        <v>860190</v>
      </c>
      <c r="G702" s="239">
        <v>944445</v>
      </c>
      <c r="H702" s="239">
        <v>1055306</v>
      </c>
      <c r="I702" s="239">
        <v>355543</v>
      </c>
      <c r="J702" s="239">
        <v>481924</v>
      </c>
      <c r="K702" s="239">
        <v>532477</v>
      </c>
      <c r="L702" s="239">
        <v>583030</v>
      </c>
      <c r="M702" s="239">
        <v>649547</v>
      </c>
    </row>
    <row r="703" spans="2:13" x14ac:dyDescent="0.2">
      <c r="B703" s="341"/>
      <c r="C703" s="210" t="s">
        <v>188</v>
      </c>
      <c r="D703" s="239">
        <v>487696</v>
      </c>
      <c r="E703" s="239">
        <v>698333</v>
      </c>
      <c r="F703" s="239">
        <v>782587</v>
      </c>
      <c r="G703" s="239">
        <v>866842</v>
      </c>
      <c r="H703" s="239">
        <v>977703</v>
      </c>
      <c r="I703" s="239">
        <v>308981</v>
      </c>
      <c r="J703" s="239">
        <v>435363</v>
      </c>
      <c r="K703" s="239">
        <v>485915</v>
      </c>
      <c r="L703" s="239">
        <v>536468</v>
      </c>
      <c r="M703" s="239">
        <v>602985</v>
      </c>
    </row>
    <row r="704" spans="2:13" x14ac:dyDescent="0.2">
      <c r="B704" s="341"/>
      <c r="C704" s="210" t="s">
        <v>189</v>
      </c>
      <c r="D704" s="156"/>
      <c r="E704" s="156"/>
      <c r="F704" s="156"/>
      <c r="G704" s="156"/>
      <c r="H704" s="156"/>
      <c r="I704" s="239">
        <v>258816</v>
      </c>
      <c r="J704" s="239">
        <v>364134</v>
      </c>
      <c r="K704" s="239">
        <v>406262</v>
      </c>
      <c r="L704" s="239">
        <v>448389</v>
      </c>
      <c r="M704" s="239">
        <v>503820</v>
      </c>
    </row>
    <row r="705" spans="2:13" x14ac:dyDescent="0.2">
      <c r="B705" s="341"/>
      <c r="C705" s="210" t="s">
        <v>191</v>
      </c>
      <c r="D705" s="239">
        <v>565299</v>
      </c>
      <c r="E705" s="239">
        <v>775936</v>
      </c>
      <c r="F705" s="239">
        <v>860190</v>
      </c>
      <c r="G705" s="239">
        <v>944445</v>
      </c>
      <c r="H705" s="239">
        <v>1055306</v>
      </c>
      <c r="I705" s="239">
        <v>442430</v>
      </c>
      <c r="J705" s="239">
        <v>600408</v>
      </c>
      <c r="K705" s="239">
        <v>663599</v>
      </c>
      <c r="L705" s="239">
        <v>726789</v>
      </c>
      <c r="M705" s="239">
        <v>809936</v>
      </c>
    </row>
    <row r="706" spans="2:13" x14ac:dyDescent="0.2">
      <c r="B706" s="341"/>
      <c r="C706" s="210" t="s">
        <v>192</v>
      </c>
      <c r="D706" s="239">
        <v>798108</v>
      </c>
      <c r="E706" s="239">
        <v>1008744</v>
      </c>
      <c r="F706" s="239">
        <v>1092999</v>
      </c>
      <c r="G706" s="239">
        <v>1177254</v>
      </c>
      <c r="H706" s="239">
        <v>1288115</v>
      </c>
      <c r="I706" s="239">
        <v>495228</v>
      </c>
      <c r="J706" s="239">
        <v>621610</v>
      </c>
      <c r="K706" s="239">
        <v>672163</v>
      </c>
      <c r="L706" s="239">
        <v>722715</v>
      </c>
      <c r="M706" s="239">
        <v>789232</v>
      </c>
    </row>
    <row r="707" spans="2:13" x14ac:dyDescent="0.2">
      <c r="B707" s="341"/>
      <c r="C707" s="210" t="s">
        <v>193</v>
      </c>
      <c r="D707" s="239">
        <v>677269</v>
      </c>
      <c r="E707" s="239">
        <v>930033</v>
      </c>
      <c r="F707" s="239">
        <v>1031138</v>
      </c>
      <c r="G707" s="239">
        <v>1132244</v>
      </c>
      <c r="H707" s="239">
        <v>1265278</v>
      </c>
      <c r="I707" s="239">
        <v>703093</v>
      </c>
      <c r="J707" s="239">
        <v>955857</v>
      </c>
      <c r="K707" s="239">
        <v>1056962</v>
      </c>
      <c r="L707" s="239">
        <v>1158068</v>
      </c>
      <c r="M707" s="239">
        <v>1291101</v>
      </c>
    </row>
    <row r="708" spans="2:13" x14ac:dyDescent="0.2">
      <c r="B708" s="341"/>
      <c r="C708" s="210" t="s">
        <v>194</v>
      </c>
      <c r="D708" s="239">
        <v>875711</v>
      </c>
      <c r="E708" s="239">
        <v>1086347</v>
      </c>
      <c r="F708" s="239">
        <v>1170602</v>
      </c>
      <c r="G708" s="239">
        <v>1254857</v>
      </c>
      <c r="H708" s="239">
        <v>1365718</v>
      </c>
      <c r="I708" s="239">
        <v>541790</v>
      </c>
      <c r="J708" s="239">
        <v>668172</v>
      </c>
      <c r="K708" s="239">
        <v>718724</v>
      </c>
      <c r="L708" s="239">
        <v>769277</v>
      </c>
      <c r="M708" s="239">
        <v>835794</v>
      </c>
    </row>
    <row r="709" spans="2:13" x14ac:dyDescent="0.2">
      <c r="B709" s="341"/>
      <c r="C709" s="210" t="s">
        <v>195</v>
      </c>
      <c r="D709" s="156"/>
      <c r="E709" s="156"/>
      <c r="F709" s="156"/>
      <c r="G709" s="156"/>
      <c r="H709" s="156"/>
      <c r="I709" s="239">
        <v>675239</v>
      </c>
      <c r="J709" s="239">
        <v>833216</v>
      </c>
      <c r="K709" s="239">
        <v>896407</v>
      </c>
      <c r="L709" s="239">
        <v>959598</v>
      </c>
      <c r="M709" s="239">
        <v>1042744</v>
      </c>
    </row>
    <row r="710" spans="2:13" x14ac:dyDescent="0.2">
      <c r="B710" s="341"/>
      <c r="C710" s="210" t="s">
        <v>196</v>
      </c>
      <c r="D710" s="239">
        <v>863516</v>
      </c>
      <c r="E710" s="239">
        <v>1116280</v>
      </c>
      <c r="F710" s="239">
        <v>1217386</v>
      </c>
      <c r="G710" s="239">
        <v>1318491</v>
      </c>
      <c r="H710" s="239">
        <v>1451525</v>
      </c>
      <c r="I710" s="239">
        <v>889340</v>
      </c>
      <c r="J710" s="239">
        <v>1142104</v>
      </c>
      <c r="K710" s="239">
        <v>1243209</v>
      </c>
      <c r="L710" s="239">
        <v>1344315</v>
      </c>
      <c r="M710" s="239">
        <v>1477349</v>
      </c>
    </row>
    <row r="711" spans="2:13" ht="12" thickBot="1" x14ac:dyDescent="0.25">
      <c r="B711" s="343"/>
      <c r="C711" s="211" t="s">
        <v>197</v>
      </c>
      <c r="D711" s="240">
        <v>201674</v>
      </c>
      <c r="E711" s="240">
        <v>328056</v>
      </c>
      <c r="F711" s="240">
        <v>378609</v>
      </c>
      <c r="G711" s="240">
        <v>429161</v>
      </c>
      <c r="H711" s="240">
        <v>495678</v>
      </c>
      <c r="I711" s="240">
        <v>146569</v>
      </c>
      <c r="J711" s="240">
        <v>230824</v>
      </c>
      <c r="K711" s="240">
        <v>264525</v>
      </c>
      <c r="L711" s="240">
        <v>298227</v>
      </c>
      <c r="M711" s="240">
        <v>342572</v>
      </c>
    </row>
    <row r="712" spans="2:13" x14ac:dyDescent="0.2">
      <c r="B712" s="344" t="s">
        <v>274</v>
      </c>
      <c r="C712" s="344"/>
      <c r="D712" s="241">
        <v>38124.130599821627</v>
      </c>
      <c r="E712" s="241"/>
      <c r="F712" s="241"/>
      <c r="G712" s="241"/>
      <c r="H712" s="241"/>
      <c r="I712" s="241">
        <v>106016.97444576469</v>
      </c>
      <c r="J712" s="241"/>
      <c r="K712" s="241"/>
      <c r="L712" s="241"/>
      <c r="M712" s="241"/>
    </row>
    <row r="713" spans="2:13" ht="12" thickBot="1" x14ac:dyDescent="0.25"/>
    <row r="714" spans="2:13" ht="12.75" x14ac:dyDescent="0.2">
      <c r="B714" s="98" t="s">
        <v>255</v>
      </c>
      <c r="C714" s="99"/>
      <c r="D714" s="153"/>
      <c r="E714" s="101"/>
      <c r="F714" s="101"/>
      <c r="G714" s="101"/>
      <c r="H714" s="101"/>
      <c r="I714" s="101"/>
      <c r="J714" s="101"/>
      <c r="K714" s="101"/>
      <c r="L714" s="101"/>
      <c r="M714" s="154"/>
    </row>
    <row r="715" spans="2:13" x14ac:dyDescent="0.2">
      <c r="B715" s="341" t="s">
        <v>247</v>
      </c>
      <c r="C715" s="208" t="s">
        <v>178</v>
      </c>
      <c r="D715" s="155">
        <f>D614-D681</f>
        <v>3896</v>
      </c>
      <c r="E715" s="155">
        <f t="shared" ref="E715:M730" si="0">E614-E681</f>
        <v>6812</v>
      </c>
      <c r="F715" s="155">
        <f t="shared" si="0"/>
        <v>7979</v>
      </c>
      <c r="G715" s="155">
        <f t="shared" si="0"/>
        <v>9146</v>
      </c>
      <c r="H715" s="155">
        <f t="shared" si="0"/>
        <v>11191</v>
      </c>
      <c r="I715" s="155">
        <f t="shared" si="0"/>
        <v>3690</v>
      </c>
      <c r="J715" s="155">
        <f t="shared" si="0"/>
        <v>6100</v>
      </c>
      <c r="K715" s="155">
        <f t="shared" si="0"/>
        <v>7063</v>
      </c>
      <c r="L715" s="155">
        <f t="shared" si="0"/>
        <v>8027</v>
      </c>
      <c r="M715" s="155">
        <f t="shared" si="0"/>
        <v>9716</v>
      </c>
    </row>
    <row r="716" spans="2:13" x14ac:dyDescent="0.2">
      <c r="B716" s="341"/>
      <c r="C716" s="208" t="s">
        <v>179</v>
      </c>
      <c r="D716" s="155">
        <f t="shared" ref="D716:M731" si="1">D615-D682</f>
        <v>4991</v>
      </c>
      <c r="E716" s="155">
        <f t="shared" si="1"/>
        <v>8778</v>
      </c>
      <c r="F716" s="155">
        <f t="shared" si="1"/>
        <v>10293</v>
      </c>
      <c r="G716" s="155">
        <f t="shared" si="1"/>
        <v>11808</v>
      </c>
      <c r="H716" s="155">
        <f t="shared" si="0"/>
        <v>14464</v>
      </c>
      <c r="I716" s="155">
        <f t="shared" si="1"/>
        <v>4283</v>
      </c>
      <c r="J716" s="155">
        <f t="shared" si="1"/>
        <v>7123</v>
      </c>
      <c r="K716" s="155">
        <f t="shared" si="1"/>
        <v>8259</v>
      </c>
      <c r="L716" s="155">
        <f t="shared" si="0"/>
        <v>9396</v>
      </c>
      <c r="M716" s="155">
        <f t="shared" si="1"/>
        <v>11388</v>
      </c>
    </row>
    <row r="717" spans="2:13" x14ac:dyDescent="0.2">
      <c r="B717" s="341"/>
      <c r="C717" s="208" t="s">
        <v>251</v>
      </c>
      <c r="D717" s="155">
        <f t="shared" si="1"/>
        <v>7433</v>
      </c>
      <c r="E717" s="155">
        <f t="shared" si="1"/>
        <v>13161</v>
      </c>
      <c r="F717" s="155">
        <f t="shared" si="1"/>
        <v>15452</v>
      </c>
      <c r="G717" s="155">
        <f t="shared" si="1"/>
        <v>17743</v>
      </c>
      <c r="H717" s="155">
        <f t="shared" si="0"/>
        <v>21760</v>
      </c>
      <c r="I717" s="155">
        <f t="shared" si="1"/>
        <v>5629</v>
      </c>
      <c r="J717" s="155">
        <f t="shared" si="1"/>
        <v>9447</v>
      </c>
      <c r="K717" s="155">
        <f t="shared" si="1"/>
        <v>10974</v>
      </c>
      <c r="L717" s="155">
        <f t="shared" si="0"/>
        <v>12503</v>
      </c>
      <c r="M717" s="155">
        <f t="shared" si="1"/>
        <v>15180</v>
      </c>
    </row>
    <row r="718" spans="2:13" x14ac:dyDescent="0.2">
      <c r="B718" s="341"/>
      <c r="C718" s="208" t="s">
        <v>252</v>
      </c>
      <c r="D718" s="155">
        <f t="shared" si="1"/>
        <v>7683</v>
      </c>
      <c r="E718" s="155">
        <f t="shared" si="1"/>
        <v>13598</v>
      </c>
      <c r="F718" s="155">
        <f t="shared" si="1"/>
        <v>15963</v>
      </c>
      <c r="G718" s="155">
        <f t="shared" si="1"/>
        <v>18329</v>
      </c>
      <c r="H718" s="155">
        <f t="shared" si="0"/>
        <v>22477</v>
      </c>
      <c r="I718" s="155">
        <f t="shared" si="1"/>
        <v>8554</v>
      </c>
      <c r="J718" s="155">
        <f t="shared" si="1"/>
        <v>14469</v>
      </c>
      <c r="K718" s="155">
        <f t="shared" si="1"/>
        <v>16835</v>
      </c>
      <c r="L718" s="155">
        <f t="shared" si="0"/>
        <v>19200</v>
      </c>
      <c r="M718" s="155">
        <f t="shared" si="1"/>
        <v>23348</v>
      </c>
    </row>
    <row r="719" spans="2:13" x14ac:dyDescent="0.2">
      <c r="B719" s="342"/>
      <c r="C719" s="208" t="s">
        <v>253</v>
      </c>
      <c r="D719" s="155">
        <f t="shared" si="1"/>
        <v>15886</v>
      </c>
      <c r="E719" s="155">
        <f t="shared" si="1"/>
        <v>28304</v>
      </c>
      <c r="F719" s="155">
        <f t="shared" si="1"/>
        <v>33271</v>
      </c>
      <c r="G719" s="155">
        <f t="shared" si="1"/>
        <v>38239</v>
      </c>
      <c r="H719" s="155">
        <f t="shared" si="0"/>
        <v>46948</v>
      </c>
      <c r="I719" s="155">
        <f t="shared" si="1"/>
        <v>17601</v>
      </c>
      <c r="J719" s="155">
        <f t="shared" si="1"/>
        <v>30019</v>
      </c>
      <c r="K719" s="155">
        <f t="shared" si="1"/>
        <v>34986</v>
      </c>
      <c r="L719" s="155">
        <f t="shared" si="0"/>
        <v>39954</v>
      </c>
      <c r="M719" s="155">
        <f t="shared" si="1"/>
        <v>48662</v>
      </c>
    </row>
    <row r="720" spans="2:13" x14ac:dyDescent="0.2">
      <c r="B720" s="340" t="s">
        <v>249</v>
      </c>
      <c r="C720" s="210" t="s">
        <v>184</v>
      </c>
      <c r="D720" s="155">
        <f t="shared" si="1"/>
        <v>9748</v>
      </c>
      <c r="E720" s="155">
        <f t="shared" si="1"/>
        <v>15290</v>
      </c>
      <c r="F720" s="155">
        <f t="shared" si="1"/>
        <v>17507</v>
      </c>
      <c r="G720" s="155">
        <f t="shared" si="1"/>
        <v>19724</v>
      </c>
      <c r="H720" s="155">
        <f t="shared" si="0"/>
        <v>23611</v>
      </c>
      <c r="I720" s="155">
        <f t="shared" si="1"/>
        <v>10539</v>
      </c>
      <c r="J720" s="155">
        <f t="shared" si="1"/>
        <v>16081</v>
      </c>
      <c r="K720" s="155">
        <f t="shared" si="1"/>
        <v>18297</v>
      </c>
      <c r="L720" s="155">
        <f t="shared" si="0"/>
        <v>20513</v>
      </c>
      <c r="M720" s="155">
        <f t="shared" si="1"/>
        <v>24400</v>
      </c>
    </row>
    <row r="721" spans="2:13" x14ac:dyDescent="0.2">
      <c r="B721" s="341"/>
      <c r="C721" s="210" t="s">
        <v>185</v>
      </c>
      <c r="D721" s="155">
        <f t="shared" si="1"/>
        <v>9748</v>
      </c>
      <c r="E721" s="155">
        <f t="shared" si="1"/>
        <v>15290</v>
      </c>
      <c r="F721" s="155">
        <f t="shared" si="1"/>
        <v>17507</v>
      </c>
      <c r="G721" s="155">
        <f t="shared" si="1"/>
        <v>19724</v>
      </c>
      <c r="H721" s="155">
        <f t="shared" si="0"/>
        <v>23611</v>
      </c>
      <c r="I721" s="155">
        <f t="shared" si="1"/>
        <v>7434</v>
      </c>
      <c r="J721" s="155">
        <f t="shared" si="1"/>
        <v>11128</v>
      </c>
      <c r="K721" s="155">
        <f t="shared" si="1"/>
        <v>12606</v>
      </c>
      <c r="L721" s="155">
        <f t="shared" si="0"/>
        <v>14084</v>
      </c>
      <c r="M721" s="155">
        <f t="shared" si="1"/>
        <v>16675</v>
      </c>
    </row>
    <row r="722" spans="2:13" x14ac:dyDescent="0.2">
      <c r="B722" s="341"/>
      <c r="C722" s="210" t="s">
        <v>186</v>
      </c>
      <c r="D722" s="155">
        <f t="shared" si="1"/>
        <v>16759</v>
      </c>
      <c r="E722" s="155">
        <f t="shared" si="1"/>
        <v>22301</v>
      </c>
      <c r="F722" s="155">
        <f t="shared" si="1"/>
        <v>24518</v>
      </c>
      <c r="G722" s="155">
        <f t="shared" si="1"/>
        <v>26735</v>
      </c>
      <c r="H722" s="155">
        <f t="shared" si="0"/>
        <v>30621</v>
      </c>
      <c r="I722" s="155">
        <f t="shared" si="1"/>
        <v>17549</v>
      </c>
      <c r="J722" s="155">
        <f t="shared" si="1"/>
        <v>23091</v>
      </c>
      <c r="K722" s="155">
        <f t="shared" si="1"/>
        <v>25308</v>
      </c>
      <c r="L722" s="155">
        <f t="shared" si="0"/>
        <v>27525</v>
      </c>
      <c r="M722" s="155">
        <f t="shared" si="1"/>
        <v>31411</v>
      </c>
    </row>
    <row r="723" spans="2:13" x14ac:dyDescent="0.2">
      <c r="B723" s="341"/>
      <c r="C723" s="210" t="s">
        <v>187</v>
      </c>
      <c r="D723" s="155">
        <f t="shared" si="1"/>
        <v>11577</v>
      </c>
      <c r="E723" s="155">
        <f t="shared" si="1"/>
        <v>17119</v>
      </c>
      <c r="F723" s="155">
        <f t="shared" si="1"/>
        <v>19336</v>
      </c>
      <c r="G723" s="155">
        <f t="shared" si="1"/>
        <v>21553</v>
      </c>
      <c r="H723" s="155">
        <f t="shared" si="0"/>
        <v>25439</v>
      </c>
      <c r="I723" s="155">
        <f t="shared" si="1"/>
        <v>8653</v>
      </c>
      <c r="J723" s="155">
        <f t="shared" si="1"/>
        <v>12348</v>
      </c>
      <c r="K723" s="155">
        <f t="shared" si="1"/>
        <v>13826</v>
      </c>
      <c r="L723" s="155">
        <f t="shared" si="0"/>
        <v>15304</v>
      </c>
      <c r="M723" s="155">
        <f t="shared" si="1"/>
        <v>17894</v>
      </c>
    </row>
    <row r="724" spans="2:13" x14ac:dyDescent="0.2">
      <c r="B724" s="341"/>
      <c r="C724" s="210" t="s">
        <v>188</v>
      </c>
      <c r="D724" s="155">
        <f t="shared" si="1"/>
        <v>9748</v>
      </c>
      <c r="E724" s="155">
        <f t="shared" si="1"/>
        <v>15290</v>
      </c>
      <c r="F724" s="155">
        <f t="shared" si="1"/>
        <v>17507</v>
      </c>
      <c r="G724" s="155">
        <f t="shared" si="1"/>
        <v>19724</v>
      </c>
      <c r="H724" s="155">
        <f t="shared" si="0"/>
        <v>23611</v>
      </c>
      <c r="I724" s="155">
        <f t="shared" si="1"/>
        <v>7434</v>
      </c>
      <c r="J724" s="155">
        <f t="shared" si="1"/>
        <v>11128</v>
      </c>
      <c r="K724" s="155">
        <f t="shared" si="1"/>
        <v>12606</v>
      </c>
      <c r="L724" s="155">
        <f t="shared" si="0"/>
        <v>14084</v>
      </c>
      <c r="M724" s="155">
        <f t="shared" si="1"/>
        <v>16675</v>
      </c>
    </row>
    <row r="725" spans="2:13" x14ac:dyDescent="0.2">
      <c r="B725" s="341"/>
      <c r="C725" s="210" t="s">
        <v>189</v>
      </c>
      <c r="D725" s="155">
        <f t="shared" si="1"/>
        <v>0</v>
      </c>
      <c r="E725" s="155">
        <f t="shared" si="1"/>
        <v>0</v>
      </c>
      <c r="F725" s="155">
        <f t="shared" si="1"/>
        <v>0</v>
      </c>
      <c r="G725" s="155">
        <f t="shared" si="1"/>
        <v>0</v>
      </c>
      <c r="H725" s="155">
        <f t="shared" si="0"/>
        <v>0</v>
      </c>
      <c r="I725" s="155">
        <f t="shared" si="1"/>
        <v>6384</v>
      </c>
      <c r="J725" s="155">
        <f t="shared" si="1"/>
        <v>9644</v>
      </c>
      <c r="K725" s="155">
        <f t="shared" si="1"/>
        <v>10948</v>
      </c>
      <c r="L725" s="155">
        <f t="shared" si="0"/>
        <v>12252</v>
      </c>
      <c r="M725" s="155">
        <f t="shared" si="1"/>
        <v>14537</v>
      </c>
    </row>
    <row r="726" spans="2:13" x14ac:dyDescent="0.2">
      <c r="B726" s="341"/>
      <c r="C726" s="210" t="s">
        <v>191</v>
      </c>
      <c r="D726" s="155">
        <f t="shared" si="1"/>
        <v>16759</v>
      </c>
      <c r="E726" s="155">
        <f t="shared" si="1"/>
        <v>22301</v>
      </c>
      <c r="F726" s="155">
        <f t="shared" si="1"/>
        <v>24518</v>
      </c>
      <c r="G726" s="155">
        <f t="shared" si="1"/>
        <v>26735</v>
      </c>
      <c r="H726" s="155">
        <f t="shared" si="0"/>
        <v>30621</v>
      </c>
      <c r="I726" s="155">
        <f t="shared" si="1"/>
        <v>17549</v>
      </c>
      <c r="J726" s="155">
        <f t="shared" si="1"/>
        <v>23091</v>
      </c>
      <c r="K726" s="155">
        <f t="shared" si="1"/>
        <v>25308</v>
      </c>
      <c r="L726" s="155">
        <f t="shared" si="0"/>
        <v>27525</v>
      </c>
      <c r="M726" s="155">
        <f t="shared" si="1"/>
        <v>31411</v>
      </c>
    </row>
    <row r="727" spans="2:13" x14ac:dyDescent="0.2">
      <c r="B727" s="341"/>
      <c r="C727" s="210" t="s">
        <v>192</v>
      </c>
      <c r="D727" s="155">
        <f t="shared" si="1"/>
        <v>21941</v>
      </c>
      <c r="E727" s="155">
        <f t="shared" si="1"/>
        <v>27483</v>
      </c>
      <c r="F727" s="155">
        <f t="shared" si="1"/>
        <v>29700</v>
      </c>
      <c r="G727" s="155">
        <f t="shared" si="1"/>
        <v>31917</v>
      </c>
      <c r="H727" s="155">
        <f t="shared" si="0"/>
        <v>35803</v>
      </c>
      <c r="I727" s="155">
        <f t="shared" si="1"/>
        <v>13556</v>
      </c>
      <c r="J727" s="155">
        <f t="shared" si="1"/>
        <v>16816</v>
      </c>
      <c r="K727" s="155">
        <f t="shared" si="1"/>
        <v>18120</v>
      </c>
      <c r="L727" s="155">
        <f t="shared" si="0"/>
        <v>19424</v>
      </c>
      <c r="M727" s="155">
        <f t="shared" si="1"/>
        <v>21709</v>
      </c>
    </row>
    <row r="728" spans="2:13" x14ac:dyDescent="0.2">
      <c r="B728" s="341"/>
      <c r="C728" s="210" t="s">
        <v>193</v>
      </c>
      <c r="D728" s="155">
        <f t="shared" si="1"/>
        <v>11577</v>
      </c>
      <c r="E728" s="155">
        <f t="shared" si="1"/>
        <v>17119</v>
      </c>
      <c r="F728" s="155">
        <f t="shared" si="1"/>
        <v>19336</v>
      </c>
      <c r="G728" s="155">
        <f t="shared" si="1"/>
        <v>21553</v>
      </c>
      <c r="H728" s="155">
        <f t="shared" si="0"/>
        <v>25439</v>
      </c>
      <c r="I728" s="155">
        <f t="shared" si="1"/>
        <v>12368</v>
      </c>
      <c r="J728" s="155">
        <f t="shared" si="1"/>
        <v>17909</v>
      </c>
      <c r="K728" s="155">
        <f t="shared" si="1"/>
        <v>20126</v>
      </c>
      <c r="L728" s="155">
        <f t="shared" si="0"/>
        <v>22342</v>
      </c>
      <c r="M728" s="155">
        <f t="shared" si="1"/>
        <v>26229</v>
      </c>
    </row>
    <row r="729" spans="2:13" x14ac:dyDescent="0.2">
      <c r="B729" s="341"/>
      <c r="C729" s="210" t="s">
        <v>194</v>
      </c>
      <c r="D729" s="155">
        <f t="shared" si="1"/>
        <v>16759</v>
      </c>
      <c r="E729" s="155">
        <f t="shared" si="1"/>
        <v>22301</v>
      </c>
      <c r="F729" s="155">
        <f t="shared" si="1"/>
        <v>24518</v>
      </c>
      <c r="G729" s="155">
        <f t="shared" si="1"/>
        <v>26735</v>
      </c>
      <c r="H729" s="155">
        <f t="shared" si="0"/>
        <v>30621</v>
      </c>
      <c r="I729" s="155">
        <f t="shared" si="1"/>
        <v>11849</v>
      </c>
      <c r="J729" s="155">
        <f t="shared" si="1"/>
        <v>15544</v>
      </c>
      <c r="K729" s="155">
        <f t="shared" si="1"/>
        <v>17021</v>
      </c>
      <c r="L729" s="155">
        <f t="shared" si="0"/>
        <v>18499</v>
      </c>
      <c r="M729" s="155">
        <f t="shared" si="1"/>
        <v>21090</v>
      </c>
    </row>
    <row r="730" spans="2:13" x14ac:dyDescent="0.2">
      <c r="B730" s="341"/>
      <c r="C730" s="210" t="s">
        <v>195</v>
      </c>
      <c r="D730" s="155">
        <f t="shared" si="1"/>
        <v>0</v>
      </c>
      <c r="E730" s="155">
        <f t="shared" si="1"/>
        <v>0</v>
      </c>
      <c r="F730" s="155">
        <f t="shared" si="1"/>
        <v>0</v>
      </c>
      <c r="G730" s="155">
        <f t="shared" si="1"/>
        <v>0</v>
      </c>
      <c r="H730" s="155">
        <f t="shared" si="0"/>
        <v>0</v>
      </c>
      <c r="I730" s="155">
        <f t="shared" si="1"/>
        <v>17549</v>
      </c>
      <c r="J730" s="155">
        <f t="shared" si="1"/>
        <v>23091</v>
      </c>
      <c r="K730" s="155">
        <f t="shared" si="1"/>
        <v>25308</v>
      </c>
      <c r="L730" s="155">
        <f t="shared" si="0"/>
        <v>27525</v>
      </c>
      <c r="M730" s="155">
        <f t="shared" si="1"/>
        <v>31411</v>
      </c>
    </row>
    <row r="731" spans="2:13" x14ac:dyDescent="0.2">
      <c r="B731" s="341"/>
      <c r="C731" s="210" t="s">
        <v>196</v>
      </c>
      <c r="D731" s="155">
        <f t="shared" si="1"/>
        <v>16759</v>
      </c>
      <c r="E731" s="155">
        <f t="shared" si="1"/>
        <v>22301</v>
      </c>
      <c r="F731" s="155">
        <f t="shared" si="1"/>
        <v>24518</v>
      </c>
      <c r="G731" s="155">
        <f t="shared" si="1"/>
        <v>26735</v>
      </c>
      <c r="H731" s="155">
        <f t="shared" si="1"/>
        <v>30621</v>
      </c>
      <c r="I731" s="155">
        <f t="shared" si="1"/>
        <v>17549</v>
      </c>
      <c r="J731" s="155">
        <f t="shared" si="1"/>
        <v>23091</v>
      </c>
      <c r="K731" s="155">
        <f t="shared" si="1"/>
        <v>25308</v>
      </c>
      <c r="L731" s="155">
        <f t="shared" si="1"/>
        <v>27525</v>
      </c>
      <c r="M731" s="155">
        <f t="shared" si="1"/>
        <v>31411</v>
      </c>
    </row>
    <row r="732" spans="2:13" x14ac:dyDescent="0.2">
      <c r="B732" s="342"/>
      <c r="C732" s="210" t="s">
        <v>197</v>
      </c>
      <c r="D732" s="155">
        <f t="shared" ref="D732:M746" si="2">D631-D698</f>
        <v>7919</v>
      </c>
      <c r="E732" s="155">
        <f t="shared" si="2"/>
        <v>13461</v>
      </c>
      <c r="F732" s="155">
        <f t="shared" si="2"/>
        <v>15678</v>
      </c>
      <c r="G732" s="155">
        <f t="shared" si="2"/>
        <v>17895</v>
      </c>
      <c r="H732" s="155">
        <f t="shared" si="2"/>
        <v>21781</v>
      </c>
      <c r="I732" s="155">
        <f t="shared" si="2"/>
        <v>0</v>
      </c>
      <c r="J732" s="155">
        <f t="shared" si="2"/>
        <v>0</v>
      </c>
      <c r="K732" s="155">
        <f t="shared" si="2"/>
        <v>0</v>
      </c>
      <c r="L732" s="155">
        <f t="shared" si="2"/>
        <v>0</v>
      </c>
      <c r="M732" s="155">
        <f t="shared" si="2"/>
        <v>0</v>
      </c>
    </row>
    <row r="733" spans="2:13" x14ac:dyDescent="0.2">
      <c r="B733" s="340" t="s">
        <v>250</v>
      </c>
      <c r="C733" s="210" t="s">
        <v>184</v>
      </c>
      <c r="D733" s="155">
        <f t="shared" si="2"/>
        <v>27298</v>
      </c>
      <c r="E733" s="155">
        <f t="shared" si="2"/>
        <v>39087</v>
      </c>
      <c r="F733" s="155">
        <f t="shared" si="2"/>
        <v>43804</v>
      </c>
      <c r="G733" s="155">
        <f t="shared" si="2"/>
        <v>48520</v>
      </c>
      <c r="H733" s="155">
        <f t="shared" si="2"/>
        <v>54725</v>
      </c>
      <c r="I733" s="155">
        <f t="shared" si="2"/>
        <v>28526</v>
      </c>
      <c r="J733" s="155">
        <f t="shared" si="2"/>
        <v>40316</v>
      </c>
      <c r="K733" s="155">
        <f t="shared" si="2"/>
        <v>45032</v>
      </c>
      <c r="L733" s="155">
        <f t="shared" si="2"/>
        <v>49748</v>
      </c>
      <c r="M733" s="155">
        <f t="shared" si="2"/>
        <v>55953</v>
      </c>
    </row>
    <row r="734" spans="2:13" x14ac:dyDescent="0.2">
      <c r="B734" s="341"/>
      <c r="C734" s="210" t="s">
        <v>185</v>
      </c>
      <c r="D734" s="155">
        <f t="shared" si="2"/>
        <v>27298</v>
      </c>
      <c r="E734" s="155">
        <f t="shared" si="2"/>
        <v>39087</v>
      </c>
      <c r="F734" s="155">
        <f t="shared" si="2"/>
        <v>43804</v>
      </c>
      <c r="G734" s="155">
        <f t="shared" si="2"/>
        <v>48520</v>
      </c>
      <c r="H734" s="155">
        <f t="shared" si="2"/>
        <v>54725</v>
      </c>
      <c r="I734" s="155">
        <f t="shared" si="2"/>
        <v>21506</v>
      </c>
      <c r="J734" s="155">
        <f t="shared" si="2"/>
        <v>30349</v>
      </c>
      <c r="K734" s="155">
        <f t="shared" si="2"/>
        <v>33886</v>
      </c>
      <c r="L734" s="155">
        <f t="shared" si="2"/>
        <v>37423</v>
      </c>
      <c r="M734" s="155">
        <f t="shared" si="2"/>
        <v>42077</v>
      </c>
    </row>
    <row r="735" spans="2:13" x14ac:dyDescent="0.2">
      <c r="B735" s="341"/>
      <c r="C735" s="210" t="s">
        <v>186</v>
      </c>
      <c r="D735" s="155">
        <f t="shared" si="2"/>
        <v>40329</v>
      </c>
      <c r="E735" s="155">
        <f t="shared" si="2"/>
        <v>52119</v>
      </c>
      <c r="F735" s="155">
        <f t="shared" si="2"/>
        <v>56835</v>
      </c>
      <c r="G735" s="155">
        <f t="shared" si="2"/>
        <v>61551</v>
      </c>
      <c r="H735" s="155">
        <f t="shared" si="2"/>
        <v>67756</v>
      </c>
      <c r="I735" s="155">
        <f t="shared" si="2"/>
        <v>41557</v>
      </c>
      <c r="J735" s="155">
        <f t="shared" si="2"/>
        <v>53347</v>
      </c>
      <c r="K735" s="155">
        <f t="shared" si="2"/>
        <v>58063</v>
      </c>
      <c r="L735" s="155">
        <f t="shared" si="2"/>
        <v>62780</v>
      </c>
      <c r="M735" s="155">
        <f t="shared" si="2"/>
        <v>68984</v>
      </c>
    </row>
    <row r="736" spans="2:13" x14ac:dyDescent="0.2">
      <c r="B736" s="341"/>
      <c r="C736" s="210" t="s">
        <v>187</v>
      </c>
      <c r="D736" s="155">
        <f t="shared" si="2"/>
        <v>31642</v>
      </c>
      <c r="E736" s="155">
        <f t="shared" si="2"/>
        <v>43431</v>
      </c>
      <c r="F736" s="155">
        <f t="shared" si="2"/>
        <v>48148</v>
      </c>
      <c r="G736" s="155">
        <f t="shared" si="2"/>
        <v>52863</v>
      </c>
      <c r="H736" s="155">
        <f t="shared" si="2"/>
        <v>59069</v>
      </c>
      <c r="I736" s="155">
        <f t="shared" si="2"/>
        <v>19900</v>
      </c>
      <c r="J736" s="155">
        <f t="shared" si="2"/>
        <v>26975</v>
      </c>
      <c r="K736" s="155">
        <f t="shared" si="2"/>
        <v>29805</v>
      </c>
      <c r="L736" s="155">
        <f t="shared" si="2"/>
        <v>32634</v>
      </c>
      <c r="M736" s="155">
        <f t="shared" si="2"/>
        <v>36357</v>
      </c>
    </row>
    <row r="737" spans="2:13" x14ac:dyDescent="0.2">
      <c r="B737" s="341"/>
      <c r="C737" s="210" t="s">
        <v>188</v>
      </c>
      <c r="D737" s="155">
        <f t="shared" si="2"/>
        <v>27298</v>
      </c>
      <c r="E737" s="155">
        <f t="shared" si="2"/>
        <v>39087</v>
      </c>
      <c r="F737" s="155">
        <f t="shared" si="2"/>
        <v>43804</v>
      </c>
      <c r="G737" s="155">
        <f t="shared" si="2"/>
        <v>48520</v>
      </c>
      <c r="H737" s="155">
        <f t="shared" si="2"/>
        <v>54725</v>
      </c>
      <c r="I737" s="155">
        <f t="shared" si="2"/>
        <v>17294</v>
      </c>
      <c r="J737" s="155">
        <f t="shared" si="2"/>
        <v>24368</v>
      </c>
      <c r="K737" s="155">
        <f t="shared" si="2"/>
        <v>27199</v>
      </c>
      <c r="L737" s="155">
        <f t="shared" si="2"/>
        <v>30028</v>
      </c>
      <c r="M737" s="155">
        <f t="shared" si="2"/>
        <v>33751</v>
      </c>
    </row>
    <row r="738" spans="2:13" x14ac:dyDescent="0.2">
      <c r="B738" s="341"/>
      <c r="C738" s="210" t="s">
        <v>189</v>
      </c>
      <c r="D738" s="155">
        <f t="shared" si="2"/>
        <v>0</v>
      </c>
      <c r="E738" s="155">
        <f t="shared" si="2"/>
        <v>0</v>
      </c>
      <c r="F738" s="155">
        <f t="shared" si="2"/>
        <v>0</v>
      </c>
      <c r="G738" s="155">
        <f t="shared" si="2"/>
        <v>0</v>
      </c>
      <c r="H738" s="155">
        <f t="shared" si="2"/>
        <v>0</v>
      </c>
      <c r="I738" s="155">
        <f t="shared" si="2"/>
        <v>14487</v>
      </c>
      <c r="J738" s="155">
        <f t="shared" si="2"/>
        <v>20382</v>
      </c>
      <c r="K738" s="155">
        <f t="shared" si="2"/>
        <v>22739</v>
      </c>
      <c r="L738" s="155">
        <f t="shared" si="2"/>
        <v>25098</v>
      </c>
      <c r="M738" s="155">
        <f t="shared" si="2"/>
        <v>28200</v>
      </c>
    </row>
    <row r="739" spans="2:13" x14ac:dyDescent="0.2">
      <c r="B739" s="341"/>
      <c r="C739" s="210" t="s">
        <v>191</v>
      </c>
      <c r="D739" s="155">
        <f t="shared" si="2"/>
        <v>31642</v>
      </c>
      <c r="E739" s="155">
        <f t="shared" si="2"/>
        <v>43431</v>
      </c>
      <c r="F739" s="155">
        <f t="shared" si="2"/>
        <v>48148</v>
      </c>
      <c r="G739" s="155">
        <f t="shared" si="2"/>
        <v>52863</v>
      </c>
      <c r="H739" s="155">
        <f t="shared" si="2"/>
        <v>59069</v>
      </c>
      <c r="I739" s="155">
        <f t="shared" si="2"/>
        <v>24764</v>
      </c>
      <c r="J739" s="155">
        <f t="shared" si="2"/>
        <v>33606</v>
      </c>
      <c r="K739" s="155">
        <f t="shared" si="2"/>
        <v>37143</v>
      </c>
      <c r="L739" s="155">
        <f t="shared" si="2"/>
        <v>40681</v>
      </c>
      <c r="M739" s="155">
        <f t="shared" si="2"/>
        <v>45334</v>
      </c>
    </row>
    <row r="740" spans="2:13" x14ac:dyDescent="0.2">
      <c r="B740" s="341"/>
      <c r="C740" s="210" t="s">
        <v>192</v>
      </c>
      <c r="D740" s="155">
        <f t="shared" si="2"/>
        <v>44672</v>
      </c>
      <c r="E740" s="155">
        <f t="shared" si="2"/>
        <v>56463</v>
      </c>
      <c r="F740" s="155">
        <f t="shared" si="2"/>
        <v>61179</v>
      </c>
      <c r="G740" s="155">
        <f t="shared" si="2"/>
        <v>65894</v>
      </c>
      <c r="H740" s="155">
        <f t="shared" si="2"/>
        <v>72100</v>
      </c>
      <c r="I740" s="155">
        <f t="shared" si="2"/>
        <v>27719</v>
      </c>
      <c r="J740" s="155">
        <f t="shared" si="2"/>
        <v>34793</v>
      </c>
      <c r="K740" s="155">
        <f t="shared" si="2"/>
        <v>37623</v>
      </c>
      <c r="L740" s="155">
        <f t="shared" si="2"/>
        <v>40453</v>
      </c>
      <c r="M740" s="155">
        <f t="shared" si="2"/>
        <v>44176</v>
      </c>
    </row>
    <row r="741" spans="2:13" x14ac:dyDescent="0.2">
      <c r="B741" s="341"/>
      <c r="C741" s="210" t="s">
        <v>193</v>
      </c>
      <c r="D741" s="155">
        <f t="shared" si="2"/>
        <v>37909</v>
      </c>
      <c r="E741" s="155">
        <f t="shared" si="2"/>
        <v>52057</v>
      </c>
      <c r="F741" s="155">
        <f t="shared" si="2"/>
        <v>57716</v>
      </c>
      <c r="G741" s="155">
        <f t="shared" si="2"/>
        <v>63375</v>
      </c>
      <c r="H741" s="155">
        <f t="shared" si="2"/>
        <v>70821</v>
      </c>
      <c r="I741" s="155">
        <f t="shared" si="2"/>
        <v>39354</v>
      </c>
      <c r="J741" s="155">
        <f t="shared" si="2"/>
        <v>53502</v>
      </c>
      <c r="K741" s="155">
        <f t="shared" si="2"/>
        <v>59162</v>
      </c>
      <c r="L741" s="155">
        <f t="shared" si="2"/>
        <v>64820</v>
      </c>
      <c r="M741" s="155">
        <f t="shared" si="2"/>
        <v>72267</v>
      </c>
    </row>
    <row r="742" spans="2:13" x14ac:dyDescent="0.2">
      <c r="B742" s="341"/>
      <c r="C742" s="210" t="s">
        <v>194</v>
      </c>
      <c r="D742" s="155">
        <f t="shared" si="2"/>
        <v>49016</v>
      </c>
      <c r="E742" s="155">
        <f t="shared" si="2"/>
        <v>60807</v>
      </c>
      <c r="F742" s="155">
        <f t="shared" si="2"/>
        <v>65522</v>
      </c>
      <c r="G742" s="155">
        <f t="shared" si="2"/>
        <v>70238</v>
      </c>
      <c r="H742" s="155">
        <f t="shared" si="2"/>
        <v>76443</v>
      </c>
      <c r="I742" s="155">
        <f t="shared" si="2"/>
        <v>30325</v>
      </c>
      <c r="J742" s="155">
        <f t="shared" si="2"/>
        <v>37399</v>
      </c>
      <c r="K742" s="155">
        <f t="shared" si="2"/>
        <v>40230</v>
      </c>
      <c r="L742" s="155">
        <f t="shared" si="2"/>
        <v>43059</v>
      </c>
      <c r="M742" s="155">
        <f t="shared" si="2"/>
        <v>46782</v>
      </c>
    </row>
    <row r="743" spans="2:13" x14ac:dyDescent="0.2">
      <c r="B743" s="341"/>
      <c r="C743" s="210" t="s">
        <v>195</v>
      </c>
      <c r="D743" s="155">
        <f t="shared" si="2"/>
        <v>0</v>
      </c>
      <c r="E743" s="155">
        <f t="shared" si="2"/>
        <v>0</v>
      </c>
      <c r="F743" s="155">
        <f t="shared" si="2"/>
        <v>0</v>
      </c>
      <c r="G743" s="155">
        <f t="shared" si="2"/>
        <v>0</v>
      </c>
      <c r="H743" s="155">
        <f t="shared" si="2"/>
        <v>0</v>
      </c>
      <c r="I743" s="155">
        <f t="shared" si="2"/>
        <v>37795</v>
      </c>
      <c r="J743" s="155">
        <f t="shared" si="2"/>
        <v>46638</v>
      </c>
      <c r="K743" s="155">
        <f t="shared" si="2"/>
        <v>50175</v>
      </c>
      <c r="L743" s="155">
        <f t="shared" si="2"/>
        <v>53712</v>
      </c>
      <c r="M743" s="155">
        <f t="shared" si="2"/>
        <v>58366</v>
      </c>
    </row>
    <row r="744" spans="2:13" x14ac:dyDescent="0.2">
      <c r="B744" s="341"/>
      <c r="C744" s="210" t="s">
        <v>196</v>
      </c>
      <c r="D744" s="155">
        <f t="shared" si="2"/>
        <v>48334</v>
      </c>
      <c r="E744" s="155">
        <f t="shared" si="2"/>
        <v>62482</v>
      </c>
      <c r="F744" s="155">
        <f t="shared" si="2"/>
        <v>68140</v>
      </c>
      <c r="G744" s="155">
        <f t="shared" si="2"/>
        <v>73800</v>
      </c>
      <c r="H744" s="155">
        <f t="shared" si="2"/>
        <v>81246</v>
      </c>
      <c r="I744" s="155">
        <f t="shared" si="2"/>
        <v>49779</v>
      </c>
      <c r="J744" s="155">
        <f t="shared" si="2"/>
        <v>63927</v>
      </c>
      <c r="K744" s="155">
        <f t="shared" si="2"/>
        <v>69587</v>
      </c>
      <c r="L744" s="155">
        <f t="shared" si="2"/>
        <v>75245</v>
      </c>
      <c r="M744" s="155">
        <f t="shared" si="2"/>
        <v>82691</v>
      </c>
    </row>
    <row r="745" spans="2:13" ht="12" thickBot="1" x14ac:dyDescent="0.25">
      <c r="B745" s="343"/>
      <c r="C745" s="211" t="s">
        <v>197</v>
      </c>
      <c r="D745" s="155">
        <f t="shared" si="2"/>
        <v>11288</v>
      </c>
      <c r="E745" s="155">
        <f t="shared" si="2"/>
        <v>18362</v>
      </c>
      <c r="F745" s="155">
        <f t="shared" si="2"/>
        <v>21191</v>
      </c>
      <c r="G745" s="155">
        <f t="shared" si="2"/>
        <v>24022</v>
      </c>
      <c r="H745" s="155">
        <f t="shared" si="2"/>
        <v>27745</v>
      </c>
      <c r="I745" s="155">
        <f t="shared" si="2"/>
        <v>8204</v>
      </c>
      <c r="J745" s="155">
        <f t="shared" si="2"/>
        <v>12919</v>
      </c>
      <c r="K745" s="155">
        <f t="shared" si="2"/>
        <v>14807</v>
      </c>
      <c r="L745" s="155">
        <f t="shared" si="2"/>
        <v>16693</v>
      </c>
      <c r="M745" s="155">
        <f t="shared" si="2"/>
        <v>19175</v>
      </c>
    </row>
    <row r="746" spans="2:13" x14ac:dyDescent="0.2">
      <c r="B746" s="344" t="s">
        <v>274</v>
      </c>
      <c r="C746" s="344"/>
      <c r="D746" s="155">
        <f t="shared" si="2"/>
        <v>2133.923868764301</v>
      </c>
      <c r="E746" s="155">
        <f t="shared" si="2"/>
        <v>0</v>
      </c>
      <c r="F746" s="155">
        <f t="shared" si="2"/>
        <v>0</v>
      </c>
      <c r="G746" s="155">
        <f t="shared" si="2"/>
        <v>0</v>
      </c>
      <c r="H746" s="155">
        <f t="shared" si="2"/>
        <v>0</v>
      </c>
      <c r="I746" s="155">
        <f t="shared" si="2"/>
        <v>5934.093412875096</v>
      </c>
      <c r="J746" s="155">
        <f t="shared" si="2"/>
        <v>0</v>
      </c>
      <c r="K746" s="155">
        <f t="shared" si="2"/>
        <v>0</v>
      </c>
      <c r="L746" s="155">
        <f t="shared" si="2"/>
        <v>0</v>
      </c>
      <c r="M746" s="155">
        <f t="shared" si="2"/>
        <v>0</v>
      </c>
    </row>
    <row r="747" spans="2:13" ht="12" thickBot="1" x14ac:dyDescent="0.25"/>
    <row r="748" spans="2:13" ht="12.75" x14ac:dyDescent="0.2">
      <c r="B748" s="98" t="s">
        <v>256</v>
      </c>
      <c r="C748" s="99"/>
      <c r="D748" s="153"/>
      <c r="E748" s="101"/>
      <c r="F748" s="101"/>
      <c r="G748" s="101"/>
      <c r="H748" s="101"/>
      <c r="I748" s="101"/>
      <c r="J748" s="101"/>
      <c r="K748" s="101"/>
      <c r="L748" s="101"/>
      <c r="M748" s="154"/>
    </row>
    <row r="749" spans="2:13" x14ac:dyDescent="0.2">
      <c r="B749" s="341" t="s">
        <v>247</v>
      </c>
      <c r="C749" s="208" t="s">
        <v>178</v>
      </c>
      <c r="D749" s="168">
        <f>IF(D681=0,0,D614/D681)</f>
        <v>1.055979424400477</v>
      </c>
      <c r="E749" s="168">
        <f t="shared" ref="E749:M764" si="3">IF(E681=0,0,E614/E681)</f>
        <v>1.0559704864962574</v>
      </c>
      <c r="F749" s="168">
        <f t="shared" si="3"/>
        <v>1.0559729500319184</v>
      </c>
      <c r="G749" s="168">
        <f t="shared" si="3"/>
        <v>1.0559751276056648</v>
      </c>
      <c r="H749" s="168">
        <f t="shared" si="3"/>
        <v>1.0559720714818019</v>
      </c>
      <c r="I749" s="168">
        <f t="shared" si="3"/>
        <v>1.0559735452945815</v>
      </c>
      <c r="J749" s="168">
        <f t="shared" si="3"/>
        <v>1.0559781960338073</v>
      </c>
      <c r="K749" s="168">
        <f t="shared" si="3"/>
        <v>1.0559711546081305</v>
      </c>
      <c r="L749" s="168">
        <f t="shared" si="3"/>
        <v>1.0559727771618239</v>
      </c>
      <c r="M749" s="168">
        <f t="shared" si="3"/>
        <v>1.055968386732566</v>
      </c>
    </row>
    <row r="750" spans="2:13" x14ac:dyDescent="0.2">
      <c r="B750" s="341"/>
      <c r="C750" s="208" t="s">
        <v>179</v>
      </c>
      <c r="D750" s="168">
        <f t="shared" ref="D750:M765" si="4">IF(D682=0,0,D615/D682)</f>
        <v>1.0559811564129886</v>
      </c>
      <c r="E750" s="168">
        <f t="shared" si="4"/>
        <v>1.0559732185557149</v>
      </c>
      <c r="F750" s="168">
        <f t="shared" si="4"/>
        <v>1.0559727667719816</v>
      </c>
      <c r="G750" s="168">
        <f t="shared" si="4"/>
        <v>1.0559726962457339</v>
      </c>
      <c r="H750" s="168">
        <f t="shared" si="3"/>
        <v>1.0559715498593358</v>
      </c>
      <c r="I750" s="168">
        <f t="shared" si="4"/>
        <v>1.0559796105084303</v>
      </c>
      <c r="J750" s="168">
        <f t="shared" si="4"/>
        <v>1.0559711461394603</v>
      </c>
      <c r="K750" s="168">
        <f t="shared" si="4"/>
        <v>1.0559693148011358</v>
      </c>
      <c r="L750" s="168">
        <f t="shared" si="3"/>
        <v>1.0559738836200734</v>
      </c>
      <c r="M750" s="168">
        <f t="shared" si="4"/>
        <v>1.0559727901855929</v>
      </c>
    </row>
    <row r="751" spans="2:13" x14ac:dyDescent="0.2">
      <c r="B751" s="341"/>
      <c r="C751" s="208" t="s">
        <v>251</v>
      </c>
      <c r="D751" s="168">
        <f t="shared" si="4"/>
        <v>1.0559751790407483</v>
      </c>
      <c r="E751" s="168">
        <f t="shared" si="4"/>
        <v>1.0559740055374329</v>
      </c>
      <c r="F751" s="168">
        <f t="shared" si="4"/>
        <v>1.0559731363720337</v>
      </c>
      <c r="G751" s="168">
        <f t="shared" si="4"/>
        <v>1.0559723151080771</v>
      </c>
      <c r="H751" s="168">
        <f t="shared" si="3"/>
        <v>1.0559722608060418</v>
      </c>
      <c r="I751" s="168">
        <f t="shared" si="4"/>
        <v>1.0559765314240255</v>
      </c>
      <c r="J751" s="168">
        <f t="shared" si="4"/>
        <v>1.0559709451132808</v>
      </c>
      <c r="K751" s="168">
        <f t="shared" si="4"/>
        <v>1.0559686648918265</v>
      </c>
      <c r="L751" s="168">
        <f t="shared" si="3"/>
        <v>1.0559761464521877</v>
      </c>
      <c r="M751" s="168">
        <f t="shared" si="4"/>
        <v>1.0559715938630356</v>
      </c>
    </row>
    <row r="752" spans="2:13" x14ac:dyDescent="0.2">
      <c r="B752" s="341"/>
      <c r="C752" s="208" t="s">
        <v>252</v>
      </c>
      <c r="D752" s="168">
        <f t="shared" si="4"/>
        <v>1.0559728404595556</v>
      </c>
      <c r="E752" s="168">
        <f t="shared" si="4"/>
        <v>1.0559756634709192</v>
      </c>
      <c r="F752" s="168">
        <f t="shared" si="4"/>
        <v>1.0559726220489283</v>
      </c>
      <c r="G752" s="168">
        <f t="shared" si="4"/>
        <v>1.0559735905062635</v>
      </c>
      <c r="H752" s="168">
        <f t="shared" si="3"/>
        <v>1.0559742006175914</v>
      </c>
      <c r="I752" s="168">
        <f t="shared" si="4"/>
        <v>1.0559695877199295</v>
      </c>
      <c r="J752" s="168">
        <f t="shared" si="4"/>
        <v>1.0559735702928854</v>
      </c>
      <c r="K752" s="168">
        <f t="shared" si="4"/>
        <v>1.0559744914583624</v>
      </c>
      <c r="L752" s="168">
        <f t="shared" si="3"/>
        <v>1.0559721072332289</v>
      </c>
      <c r="M752" s="168">
        <f t="shared" si="4"/>
        <v>1.0559729580706254</v>
      </c>
    </row>
    <row r="753" spans="2:13" x14ac:dyDescent="0.2">
      <c r="B753" s="342"/>
      <c r="C753" s="208" t="s">
        <v>253</v>
      </c>
      <c r="D753" s="168">
        <f t="shared" si="4"/>
        <v>1.0559746588350534</v>
      </c>
      <c r="E753" s="168">
        <f t="shared" si="4"/>
        <v>1.0559734845788145</v>
      </c>
      <c r="F753" s="168">
        <f t="shared" si="4"/>
        <v>1.0559728673498057</v>
      </c>
      <c r="G753" s="168">
        <f t="shared" si="4"/>
        <v>1.05597395620626</v>
      </c>
      <c r="H753" s="168">
        <f t="shared" si="3"/>
        <v>1.0559739039616189</v>
      </c>
      <c r="I753" s="168">
        <f t="shared" si="4"/>
        <v>1.0559749907773721</v>
      </c>
      <c r="J753" s="168">
        <f t="shared" si="4"/>
        <v>1.0559737462824326</v>
      </c>
      <c r="K753" s="168">
        <f t="shared" si="4"/>
        <v>1.055973122150228</v>
      </c>
      <c r="L753" s="168">
        <f t="shared" si="3"/>
        <v>1.0559741325928769</v>
      </c>
      <c r="M753" s="168">
        <f t="shared" si="4"/>
        <v>1.0559729003836045</v>
      </c>
    </row>
    <row r="754" spans="2:13" x14ac:dyDescent="0.2">
      <c r="B754" s="340" t="s">
        <v>249</v>
      </c>
      <c r="C754" s="210" t="s">
        <v>184</v>
      </c>
      <c r="D754" s="168">
        <f t="shared" si="4"/>
        <v>1.0559702349509656</v>
      </c>
      <c r="E754" s="168">
        <f t="shared" si="4"/>
        <v>1.0559720615582857</v>
      </c>
      <c r="F754" s="168">
        <f t="shared" si="4"/>
        <v>1.0559731436336024</v>
      </c>
      <c r="G754" s="168">
        <f t="shared" si="4"/>
        <v>1.0559739824847181</v>
      </c>
      <c r="H754" s="168">
        <f t="shared" si="3"/>
        <v>1.0559751737740983</v>
      </c>
      <c r="I754" s="168">
        <f t="shared" si="4"/>
        <v>1.0559754407023618</v>
      </c>
      <c r="J754" s="168">
        <f t="shared" si="4"/>
        <v>1.055975383501516</v>
      </c>
      <c r="K754" s="168">
        <f t="shared" si="4"/>
        <v>1.0559729572639114</v>
      </c>
      <c r="L754" s="168">
        <f t="shared" si="3"/>
        <v>1.055970902661435</v>
      </c>
      <c r="M754" s="168">
        <f t="shared" si="4"/>
        <v>1.0559725459250151</v>
      </c>
    </row>
    <row r="755" spans="2:13" x14ac:dyDescent="0.2">
      <c r="B755" s="341"/>
      <c r="C755" s="210" t="s">
        <v>185</v>
      </c>
      <c r="D755" s="168">
        <f t="shared" si="4"/>
        <v>1.0559702349509656</v>
      </c>
      <c r="E755" s="168">
        <f t="shared" si="4"/>
        <v>1.0559720615582857</v>
      </c>
      <c r="F755" s="168">
        <f t="shared" si="4"/>
        <v>1.0559731436336024</v>
      </c>
      <c r="G755" s="168">
        <f t="shared" si="4"/>
        <v>1.0559739824847181</v>
      </c>
      <c r="H755" s="168">
        <f t="shared" si="3"/>
        <v>1.0559751737740983</v>
      </c>
      <c r="I755" s="168">
        <f t="shared" si="4"/>
        <v>1.0559738577839353</v>
      </c>
      <c r="J755" s="168">
        <f t="shared" si="4"/>
        <v>1.0559707873532578</v>
      </c>
      <c r="K755" s="168">
        <f t="shared" si="4"/>
        <v>1.0559719385489743</v>
      </c>
      <c r="L755" s="168">
        <f t="shared" si="3"/>
        <v>1.0559728481611306</v>
      </c>
      <c r="M755" s="168">
        <f t="shared" si="4"/>
        <v>1.0559729047503961</v>
      </c>
    </row>
    <row r="756" spans="2:13" x14ac:dyDescent="0.2">
      <c r="B756" s="341"/>
      <c r="C756" s="210" t="s">
        <v>186</v>
      </c>
      <c r="D756" s="168">
        <f t="shared" si="4"/>
        <v>1.0559719188559138</v>
      </c>
      <c r="E756" s="168">
        <f t="shared" si="4"/>
        <v>1.055972752782198</v>
      </c>
      <c r="F756" s="168">
        <f t="shared" si="4"/>
        <v>1.0559734629442343</v>
      </c>
      <c r="G756" s="168">
        <f t="shared" si="4"/>
        <v>1.0559740553396757</v>
      </c>
      <c r="H756" s="168">
        <f t="shared" si="3"/>
        <v>1.0559731366964864</v>
      </c>
      <c r="I756" s="168">
        <f t="shared" si="4"/>
        <v>1.0559717796850729</v>
      </c>
      <c r="J756" s="168">
        <f t="shared" si="4"/>
        <v>1.0559726184791329</v>
      </c>
      <c r="K756" s="168">
        <f t="shared" si="4"/>
        <v>1.0559733182348987</v>
      </c>
      <c r="L756" s="168">
        <f t="shared" si="3"/>
        <v>1.055973905280561</v>
      </c>
      <c r="M756" s="168">
        <f t="shared" si="4"/>
        <v>1.0559729285686283</v>
      </c>
    </row>
    <row r="757" spans="2:13" x14ac:dyDescent="0.2">
      <c r="B757" s="341"/>
      <c r="C757" s="210" t="s">
        <v>187</v>
      </c>
      <c r="D757" s="168">
        <f t="shared" si="4"/>
        <v>1.0559710692857729</v>
      </c>
      <c r="E757" s="168">
        <f t="shared" si="4"/>
        <v>1.0559724306597744</v>
      </c>
      <c r="F757" s="168">
        <f t="shared" si="4"/>
        <v>1.0559733680706325</v>
      </c>
      <c r="G757" s="168">
        <f t="shared" si="4"/>
        <v>1.0559741126546216</v>
      </c>
      <c r="H757" s="168">
        <f t="shared" si="3"/>
        <v>1.0559729981275592</v>
      </c>
      <c r="I757" s="168">
        <f t="shared" si="4"/>
        <v>1.0559716939636212</v>
      </c>
      <c r="J757" s="168">
        <f t="shared" si="4"/>
        <v>1.0559743609503129</v>
      </c>
      <c r="K757" s="168">
        <f t="shared" si="4"/>
        <v>1.0559750286433769</v>
      </c>
      <c r="L757" s="168">
        <f t="shared" si="3"/>
        <v>1.055975567381723</v>
      </c>
      <c r="M757" s="168">
        <f t="shared" si="4"/>
        <v>1.0559720984062935</v>
      </c>
    </row>
    <row r="758" spans="2:13" x14ac:dyDescent="0.2">
      <c r="B758" s="341"/>
      <c r="C758" s="210" t="s">
        <v>188</v>
      </c>
      <c r="D758" s="168">
        <f t="shared" si="4"/>
        <v>1.0559702349509656</v>
      </c>
      <c r="E758" s="168">
        <f t="shared" si="4"/>
        <v>1.0559720615582857</v>
      </c>
      <c r="F758" s="168">
        <f t="shared" si="4"/>
        <v>1.0559731436336024</v>
      </c>
      <c r="G758" s="168">
        <f t="shared" si="4"/>
        <v>1.0559739824847181</v>
      </c>
      <c r="H758" s="168">
        <f t="shared" si="3"/>
        <v>1.0559751737740983</v>
      </c>
      <c r="I758" s="168">
        <f t="shared" si="4"/>
        <v>1.0559738577839353</v>
      </c>
      <c r="J758" s="168">
        <f t="shared" si="4"/>
        <v>1.0559707873532578</v>
      </c>
      <c r="K758" s="168">
        <f t="shared" si="4"/>
        <v>1.0559719385489743</v>
      </c>
      <c r="L758" s="168">
        <f t="shared" si="3"/>
        <v>1.0559728481611306</v>
      </c>
      <c r="M758" s="168">
        <f t="shared" si="4"/>
        <v>1.0559729047503961</v>
      </c>
    </row>
    <row r="759" spans="2:13" x14ac:dyDescent="0.2">
      <c r="B759" s="341"/>
      <c r="C759" s="210" t="s">
        <v>189</v>
      </c>
      <c r="D759" s="168">
        <f t="shared" si="4"/>
        <v>0</v>
      </c>
      <c r="E759" s="168">
        <f t="shared" si="4"/>
        <v>0</v>
      </c>
      <c r="F759" s="168">
        <f t="shared" si="4"/>
        <v>0</v>
      </c>
      <c r="G759" s="168">
        <f t="shared" si="4"/>
        <v>0</v>
      </c>
      <c r="H759" s="168">
        <f t="shared" si="3"/>
        <v>0</v>
      </c>
      <c r="I759" s="168">
        <f t="shared" si="4"/>
        <v>1.0559788851573528</v>
      </c>
      <c r="J759" s="168">
        <f t="shared" si="4"/>
        <v>1.0559776646564083</v>
      </c>
      <c r="K759" s="168">
        <f t="shared" si="4"/>
        <v>1.0559773799845587</v>
      </c>
      <c r="L759" s="168">
        <f t="shared" si="3"/>
        <v>1.0559771559109081</v>
      </c>
      <c r="M759" s="168">
        <f t="shared" si="4"/>
        <v>1.0559720313107628</v>
      </c>
    </row>
    <row r="760" spans="2:13" x14ac:dyDescent="0.2">
      <c r="B760" s="341"/>
      <c r="C760" s="210" t="s">
        <v>191</v>
      </c>
      <c r="D760" s="168">
        <f t="shared" si="4"/>
        <v>1.0559719188559138</v>
      </c>
      <c r="E760" s="168">
        <f t="shared" si="4"/>
        <v>1.055972752782198</v>
      </c>
      <c r="F760" s="168">
        <f t="shared" si="4"/>
        <v>1.0559734629442343</v>
      </c>
      <c r="G760" s="168">
        <f t="shared" si="4"/>
        <v>1.0559740553396757</v>
      </c>
      <c r="H760" s="168">
        <f t="shared" si="3"/>
        <v>1.0559731366964864</v>
      </c>
      <c r="I760" s="168">
        <f t="shared" si="4"/>
        <v>1.0559717796850729</v>
      </c>
      <c r="J760" s="168">
        <f t="shared" si="4"/>
        <v>1.0559726184791329</v>
      </c>
      <c r="K760" s="168">
        <f t="shared" si="4"/>
        <v>1.0559733182348987</v>
      </c>
      <c r="L760" s="168">
        <f t="shared" si="3"/>
        <v>1.055973905280561</v>
      </c>
      <c r="M760" s="168">
        <f t="shared" si="4"/>
        <v>1.0559729285686283</v>
      </c>
    </row>
    <row r="761" spans="2:13" x14ac:dyDescent="0.2">
      <c r="B761" s="341"/>
      <c r="C761" s="210" t="s">
        <v>192</v>
      </c>
      <c r="D761" s="168">
        <f t="shared" si="4"/>
        <v>1.0559723671354628</v>
      </c>
      <c r="E761" s="168">
        <f t="shared" si="4"/>
        <v>1.0559729534322462</v>
      </c>
      <c r="F761" s="168">
        <f t="shared" si="4"/>
        <v>1.0559735247112747</v>
      </c>
      <c r="G761" s="168">
        <f t="shared" si="4"/>
        <v>1.055974016635947</v>
      </c>
      <c r="H761" s="168">
        <f t="shared" si="3"/>
        <v>1.0559732351538744</v>
      </c>
      <c r="I761" s="168">
        <f t="shared" si="4"/>
        <v>1.0559748947064167</v>
      </c>
      <c r="J761" s="168">
        <f t="shared" si="4"/>
        <v>1.0559749683776047</v>
      </c>
      <c r="K761" s="168">
        <f t="shared" si="4"/>
        <v>1.0559749904237048</v>
      </c>
      <c r="L761" s="168">
        <f t="shared" si="3"/>
        <v>1.0559750095097575</v>
      </c>
      <c r="M761" s="168">
        <f t="shared" si="4"/>
        <v>1.0559718039684831</v>
      </c>
    </row>
    <row r="762" spans="2:13" x14ac:dyDescent="0.2">
      <c r="B762" s="341"/>
      <c r="C762" s="210" t="s">
        <v>193</v>
      </c>
      <c r="D762" s="168">
        <f t="shared" si="4"/>
        <v>1.0559710692857729</v>
      </c>
      <c r="E762" s="168">
        <f t="shared" si="4"/>
        <v>1.0559724306597744</v>
      </c>
      <c r="F762" s="168">
        <f t="shared" si="4"/>
        <v>1.0559733680706325</v>
      </c>
      <c r="G762" s="168">
        <f t="shared" si="4"/>
        <v>1.0559741126546216</v>
      </c>
      <c r="H762" s="168">
        <f t="shared" si="3"/>
        <v>1.0559729981275592</v>
      </c>
      <c r="I762" s="168">
        <f t="shared" si="4"/>
        <v>1.0559754519040163</v>
      </c>
      <c r="J762" s="168">
        <f t="shared" si="4"/>
        <v>1.0559722717072653</v>
      </c>
      <c r="K762" s="168">
        <f t="shared" si="4"/>
        <v>1.055973189826596</v>
      </c>
      <c r="L762" s="168">
        <f t="shared" si="3"/>
        <v>1.0559712803348957</v>
      </c>
      <c r="M762" s="168">
        <f t="shared" si="4"/>
        <v>1.0559727530553582</v>
      </c>
    </row>
    <row r="763" spans="2:13" x14ac:dyDescent="0.2">
      <c r="B763" s="341"/>
      <c r="C763" s="210" t="s">
        <v>194</v>
      </c>
      <c r="D763" s="168">
        <f t="shared" si="4"/>
        <v>1.0559719188559138</v>
      </c>
      <c r="E763" s="168">
        <f t="shared" si="4"/>
        <v>1.055972752782198</v>
      </c>
      <c r="F763" s="168">
        <f t="shared" si="4"/>
        <v>1.0559734629442343</v>
      </c>
      <c r="G763" s="168">
        <f t="shared" si="4"/>
        <v>1.0559740553396757</v>
      </c>
      <c r="H763" s="168">
        <f t="shared" si="3"/>
        <v>1.0559731366964864</v>
      </c>
      <c r="I763" s="168">
        <f t="shared" si="4"/>
        <v>1.0559744149353287</v>
      </c>
      <c r="J763" s="168">
        <f t="shared" si="4"/>
        <v>1.0559758868670572</v>
      </c>
      <c r="K763" s="168">
        <f t="shared" si="4"/>
        <v>1.0559728241925195</v>
      </c>
      <c r="L763" s="168">
        <f t="shared" si="3"/>
        <v>1.0559734459721146</v>
      </c>
      <c r="M763" s="168">
        <f t="shared" si="4"/>
        <v>1.0559735658266651</v>
      </c>
    </row>
    <row r="764" spans="2:13" x14ac:dyDescent="0.2">
      <c r="B764" s="341"/>
      <c r="C764" s="210" t="s">
        <v>195</v>
      </c>
      <c r="D764" s="168">
        <f t="shared" si="4"/>
        <v>0</v>
      </c>
      <c r="E764" s="168">
        <f t="shared" si="4"/>
        <v>0</v>
      </c>
      <c r="F764" s="168">
        <f t="shared" si="4"/>
        <v>0</v>
      </c>
      <c r="G764" s="168">
        <f t="shared" si="4"/>
        <v>0</v>
      </c>
      <c r="H764" s="168">
        <f t="shared" si="3"/>
        <v>0</v>
      </c>
      <c r="I764" s="168">
        <f t="shared" si="4"/>
        <v>1.0559717796850729</v>
      </c>
      <c r="J764" s="168">
        <f t="shared" si="4"/>
        <v>1.0559726184791329</v>
      </c>
      <c r="K764" s="168">
        <f t="shared" si="4"/>
        <v>1.0559733182348987</v>
      </c>
      <c r="L764" s="168">
        <f t="shared" si="3"/>
        <v>1.055973905280561</v>
      </c>
      <c r="M764" s="168">
        <f t="shared" si="4"/>
        <v>1.0559729285686283</v>
      </c>
    </row>
    <row r="765" spans="2:13" x14ac:dyDescent="0.2">
      <c r="B765" s="341"/>
      <c r="C765" s="210" t="s">
        <v>196</v>
      </c>
      <c r="D765" s="168">
        <f t="shared" si="4"/>
        <v>1.0559719188559138</v>
      </c>
      <c r="E765" s="168">
        <f t="shared" si="4"/>
        <v>1.055972752782198</v>
      </c>
      <c r="F765" s="168">
        <f t="shared" si="4"/>
        <v>1.0559734629442343</v>
      </c>
      <c r="G765" s="168">
        <f t="shared" si="4"/>
        <v>1.0559740553396757</v>
      </c>
      <c r="H765" s="168">
        <f t="shared" si="4"/>
        <v>1.0559731366964864</v>
      </c>
      <c r="I765" s="168">
        <f t="shared" si="4"/>
        <v>1.0559717796850729</v>
      </c>
      <c r="J765" s="168">
        <f t="shared" si="4"/>
        <v>1.0559726184791329</v>
      </c>
      <c r="K765" s="168">
        <f t="shared" si="4"/>
        <v>1.0559733182348987</v>
      </c>
      <c r="L765" s="168">
        <f t="shared" si="4"/>
        <v>1.055973905280561</v>
      </c>
      <c r="M765" s="168">
        <f t="shared" si="4"/>
        <v>1.0559729285686283</v>
      </c>
    </row>
    <row r="766" spans="2:13" x14ac:dyDescent="0.2">
      <c r="B766" s="342"/>
      <c r="C766" s="210" t="s">
        <v>197</v>
      </c>
      <c r="D766" s="168">
        <f t="shared" ref="D766:M780" si="5">IF(D698=0,0,D631/D698)</f>
        <v>1.0559690152591368</v>
      </c>
      <c r="E766" s="168">
        <f t="shared" si="5"/>
        <v>1.0559715921612327</v>
      </c>
      <c r="F766" s="168">
        <f t="shared" si="5"/>
        <v>1.0559728668332737</v>
      </c>
      <c r="G766" s="168">
        <f t="shared" si="5"/>
        <v>1.0559738257069844</v>
      </c>
      <c r="H766" s="168">
        <f t="shared" si="5"/>
        <v>1.0559724313739598</v>
      </c>
      <c r="I766" s="168">
        <f t="shared" si="5"/>
        <v>0</v>
      </c>
      <c r="J766" s="168">
        <f t="shared" si="5"/>
        <v>0</v>
      </c>
      <c r="K766" s="168">
        <f t="shared" si="5"/>
        <v>0</v>
      </c>
      <c r="L766" s="168">
        <f t="shared" si="5"/>
        <v>0</v>
      </c>
      <c r="M766" s="168">
        <f t="shared" si="5"/>
        <v>0</v>
      </c>
    </row>
    <row r="767" spans="2:13" x14ac:dyDescent="0.2">
      <c r="B767" s="340" t="s">
        <v>250</v>
      </c>
      <c r="C767" s="210" t="s">
        <v>184</v>
      </c>
      <c r="D767" s="168">
        <f t="shared" si="5"/>
        <v>1.055973393261376</v>
      </c>
      <c r="E767" s="168">
        <f t="shared" si="5"/>
        <v>1.055971864425711</v>
      </c>
      <c r="F767" s="168">
        <f t="shared" si="5"/>
        <v>1.0559733294828562</v>
      </c>
      <c r="G767" s="168">
        <f t="shared" si="5"/>
        <v>1.0559732915571696</v>
      </c>
      <c r="H767" s="168">
        <f t="shared" si="5"/>
        <v>1.0559730306647315</v>
      </c>
      <c r="I767" s="168">
        <f t="shared" si="5"/>
        <v>1.0559728435758575</v>
      </c>
      <c r="J767" s="168">
        <f t="shared" si="5"/>
        <v>1.055972988132327</v>
      </c>
      <c r="K767" s="168">
        <f t="shared" si="5"/>
        <v>1.0559729830174349</v>
      </c>
      <c r="L767" s="168">
        <f t="shared" si="5"/>
        <v>1.0559729788723045</v>
      </c>
      <c r="M767" s="168">
        <f t="shared" si="5"/>
        <v>1.0559727583837095</v>
      </c>
    </row>
    <row r="768" spans="2:13" x14ac:dyDescent="0.2">
      <c r="B768" s="341"/>
      <c r="C768" s="210" t="s">
        <v>185</v>
      </c>
      <c r="D768" s="168">
        <f t="shared" si="5"/>
        <v>1.055973393261376</v>
      </c>
      <c r="E768" s="168">
        <f t="shared" si="5"/>
        <v>1.055971864425711</v>
      </c>
      <c r="F768" s="168">
        <f t="shared" si="5"/>
        <v>1.0559733294828562</v>
      </c>
      <c r="G768" s="168">
        <f t="shared" si="5"/>
        <v>1.0559732915571696</v>
      </c>
      <c r="H768" s="168">
        <f t="shared" si="5"/>
        <v>1.0559730306647315</v>
      </c>
      <c r="I768" s="168">
        <f t="shared" si="5"/>
        <v>1.0559719749731931</v>
      </c>
      <c r="J768" s="168">
        <f t="shared" si="5"/>
        <v>1.0559732942337308</v>
      </c>
      <c r="K768" s="168">
        <f t="shared" si="5"/>
        <v>1.0559732802991761</v>
      </c>
      <c r="L768" s="168">
        <f t="shared" si="5"/>
        <v>1.0559732689986494</v>
      </c>
      <c r="M768" s="168">
        <f t="shared" si="5"/>
        <v>1.0559733309566028</v>
      </c>
    </row>
    <row r="769" spans="2:13" x14ac:dyDescent="0.2">
      <c r="B769" s="341"/>
      <c r="C769" s="210" t="s">
        <v>186</v>
      </c>
      <c r="D769" s="168">
        <f t="shared" si="5"/>
        <v>1.0559732409906941</v>
      </c>
      <c r="E769" s="168">
        <f t="shared" si="5"/>
        <v>1.055973262910773</v>
      </c>
      <c r="F769" s="168">
        <f t="shared" si="5"/>
        <v>1.0559732360576564</v>
      </c>
      <c r="G769" s="168">
        <f t="shared" si="5"/>
        <v>1.0559732133194986</v>
      </c>
      <c r="H769" s="168">
        <f t="shared" si="5"/>
        <v>1.0559730097677678</v>
      </c>
      <c r="I769" s="168">
        <f t="shared" si="5"/>
        <v>1.0559728681700695</v>
      </c>
      <c r="J769" s="168">
        <f t="shared" si="5"/>
        <v>1.0559729719804634</v>
      </c>
      <c r="K769" s="168">
        <f t="shared" si="5"/>
        <v>1.0559729693253899</v>
      </c>
      <c r="L769" s="168">
        <f t="shared" si="5"/>
        <v>1.0559739085622784</v>
      </c>
      <c r="M769" s="168">
        <f t="shared" si="5"/>
        <v>1.055972789292275</v>
      </c>
    </row>
    <row r="770" spans="2:13" x14ac:dyDescent="0.2">
      <c r="B770" s="341"/>
      <c r="C770" s="210" t="s">
        <v>187</v>
      </c>
      <c r="D770" s="168">
        <f t="shared" si="5"/>
        <v>1.0559739182273451</v>
      </c>
      <c r="E770" s="168">
        <f t="shared" si="5"/>
        <v>1.0559723997855492</v>
      </c>
      <c r="F770" s="168">
        <f t="shared" si="5"/>
        <v>1.0559736802334367</v>
      </c>
      <c r="G770" s="168">
        <f t="shared" si="5"/>
        <v>1.0559725553102617</v>
      </c>
      <c r="H770" s="168">
        <f t="shared" si="5"/>
        <v>1.0559733385387746</v>
      </c>
      <c r="I770" s="168">
        <f t="shared" si="5"/>
        <v>1.0559707264662783</v>
      </c>
      <c r="J770" s="168">
        <f t="shared" si="5"/>
        <v>1.0559735559963812</v>
      </c>
      <c r="K770" s="168">
        <f t="shared" si="5"/>
        <v>1.0559742486529935</v>
      </c>
      <c r="L770" s="168">
        <f t="shared" si="5"/>
        <v>1.0559731060151278</v>
      </c>
      <c r="M770" s="168">
        <f t="shared" si="5"/>
        <v>1.0559728549281269</v>
      </c>
    </row>
    <row r="771" spans="2:13" x14ac:dyDescent="0.2">
      <c r="B771" s="341"/>
      <c r="C771" s="210" t="s">
        <v>188</v>
      </c>
      <c r="D771" s="168">
        <f t="shared" si="5"/>
        <v>1.055973393261376</v>
      </c>
      <c r="E771" s="168">
        <f t="shared" si="5"/>
        <v>1.055971864425711</v>
      </c>
      <c r="F771" s="168">
        <f t="shared" si="5"/>
        <v>1.0559733294828562</v>
      </c>
      <c r="G771" s="168">
        <f t="shared" si="5"/>
        <v>1.0559732915571696</v>
      </c>
      <c r="H771" s="168">
        <f t="shared" si="5"/>
        <v>1.0559730306647315</v>
      </c>
      <c r="I771" s="168">
        <f t="shared" si="5"/>
        <v>1.0559710791278427</v>
      </c>
      <c r="J771" s="168">
        <f t="shared" si="5"/>
        <v>1.0559716833998296</v>
      </c>
      <c r="K771" s="168">
        <f t="shared" si="5"/>
        <v>1.0559748104092279</v>
      </c>
      <c r="L771" s="168">
        <f t="shared" si="5"/>
        <v>1.0559735156616983</v>
      </c>
      <c r="M771" s="168">
        <f t="shared" si="5"/>
        <v>1.0559731999966833</v>
      </c>
    </row>
    <row r="772" spans="2:13" x14ac:dyDescent="0.2">
      <c r="B772" s="341"/>
      <c r="C772" s="210" t="s">
        <v>189</v>
      </c>
      <c r="D772" s="168">
        <f t="shared" si="5"/>
        <v>0</v>
      </c>
      <c r="E772" s="168">
        <f t="shared" si="5"/>
        <v>0</v>
      </c>
      <c r="F772" s="168">
        <f t="shared" si="5"/>
        <v>0</v>
      </c>
      <c r="G772" s="168">
        <f t="shared" si="5"/>
        <v>0</v>
      </c>
      <c r="H772" s="168">
        <f t="shared" si="5"/>
        <v>0</v>
      </c>
      <c r="I772" s="168">
        <f t="shared" si="5"/>
        <v>1.0559741283382789</v>
      </c>
      <c r="J772" s="168">
        <f t="shared" si="5"/>
        <v>1.0559738997182355</v>
      </c>
      <c r="K772" s="168">
        <f t="shared" si="5"/>
        <v>1.0559712697717236</v>
      </c>
      <c r="L772" s="168">
        <f t="shared" si="5"/>
        <v>1.0559737192482421</v>
      </c>
      <c r="M772" s="168">
        <f t="shared" si="5"/>
        <v>1.0559723710849114</v>
      </c>
    </row>
    <row r="773" spans="2:13" x14ac:dyDescent="0.2">
      <c r="B773" s="341"/>
      <c r="C773" s="210" t="s">
        <v>191</v>
      </c>
      <c r="D773" s="168">
        <f t="shared" si="5"/>
        <v>1.0559739182273451</v>
      </c>
      <c r="E773" s="168">
        <f t="shared" si="5"/>
        <v>1.0559723997855492</v>
      </c>
      <c r="F773" s="168">
        <f t="shared" si="5"/>
        <v>1.0559736802334367</v>
      </c>
      <c r="G773" s="168">
        <f t="shared" si="5"/>
        <v>1.0559725553102617</v>
      </c>
      <c r="H773" s="168">
        <f t="shared" si="5"/>
        <v>1.0559733385387746</v>
      </c>
      <c r="I773" s="168">
        <f t="shared" si="5"/>
        <v>1.0559726962457339</v>
      </c>
      <c r="J773" s="168">
        <f t="shared" si="5"/>
        <v>1.0559719390814246</v>
      </c>
      <c r="K773" s="168">
        <f t="shared" si="5"/>
        <v>1.0559720554129828</v>
      </c>
      <c r="L773" s="168">
        <f t="shared" si="5"/>
        <v>1.0559736044436556</v>
      </c>
      <c r="M773" s="168">
        <f t="shared" si="5"/>
        <v>1.0559723237391596</v>
      </c>
    </row>
    <row r="774" spans="2:13" x14ac:dyDescent="0.2">
      <c r="B774" s="341"/>
      <c r="C774" s="210" t="s">
        <v>192</v>
      </c>
      <c r="D774" s="168">
        <f t="shared" si="5"/>
        <v>1.0559723746660854</v>
      </c>
      <c r="E774" s="168">
        <f t="shared" si="5"/>
        <v>1.0559735671290238</v>
      </c>
      <c r="F774" s="168">
        <f t="shared" si="5"/>
        <v>1.0559735187314903</v>
      </c>
      <c r="G774" s="168">
        <f t="shared" si="5"/>
        <v>1.05597262782713</v>
      </c>
      <c r="H774" s="168">
        <f t="shared" si="5"/>
        <v>1.0559732632567744</v>
      </c>
      <c r="I774" s="168">
        <f t="shared" si="5"/>
        <v>1.0559721986640498</v>
      </c>
      <c r="J774" s="168">
        <f t="shared" si="5"/>
        <v>1.0559723942665016</v>
      </c>
      <c r="K774" s="168">
        <f t="shared" si="5"/>
        <v>1.0559730303512689</v>
      </c>
      <c r="L774" s="168">
        <f t="shared" si="5"/>
        <v>1.0559736548985423</v>
      </c>
      <c r="M774" s="168">
        <f t="shared" si="5"/>
        <v>1.055973401990796</v>
      </c>
    </row>
    <row r="775" spans="2:13" x14ac:dyDescent="0.2">
      <c r="B775" s="341"/>
      <c r="C775" s="210" t="s">
        <v>193</v>
      </c>
      <c r="D775" s="168">
        <f t="shared" si="5"/>
        <v>1.0559733281753632</v>
      </c>
      <c r="E775" s="168">
        <f t="shared" si="5"/>
        <v>1.0559732826684645</v>
      </c>
      <c r="F775" s="168">
        <f t="shared" si="5"/>
        <v>1.0559731093219336</v>
      </c>
      <c r="G775" s="168">
        <f t="shared" si="5"/>
        <v>1.0559729174983483</v>
      </c>
      <c r="H775" s="168">
        <f t="shared" si="5"/>
        <v>1.0559726795218125</v>
      </c>
      <c r="I775" s="168">
        <f t="shared" si="5"/>
        <v>1.0559726807122245</v>
      </c>
      <c r="J775" s="168">
        <f t="shared" si="5"/>
        <v>1.0559728076480059</v>
      </c>
      <c r="K775" s="168">
        <f t="shared" si="5"/>
        <v>1.0559736300832008</v>
      </c>
      <c r="L775" s="168">
        <f t="shared" si="5"/>
        <v>1.0559725335645229</v>
      </c>
      <c r="M775" s="168">
        <f t="shared" si="5"/>
        <v>1.0559731577932323</v>
      </c>
    </row>
    <row r="776" spans="2:13" x14ac:dyDescent="0.2">
      <c r="B776" s="341"/>
      <c r="C776" s="210" t="s">
        <v>194</v>
      </c>
      <c r="D776" s="168">
        <f t="shared" si="5"/>
        <v>1.0559728038131302</v>
      </c>
      <c r="E776" s="168">
        <f t="shared" si="5"/>
        <v>1.0559738278837241</v>
      </c>
      <c r="F776" s="168">
        <f t="shared" si="5"/>
        <v>1.0559729096652832</v>
      </c>
      <c r="G776" s="168">
        <f t="shared" si="5"/>
        <v>1.0559729116544754</v>
      </c>
      <c r="H776" s="168">
        <f t="shared" si="5"/>
        <v>1.0559727557226308</v>
      </c>
      <c r="I776" s="168">
        <f t="shared" si="5"/>
        <v>1.0559718710201369</v>
      </c>
      <c r="J776" s="168">
        <f t="shared" si="5"/>
        <v>1.0559721149644103</v>
      </c>
      <c r="K776" s="168">
        <f t="shared" si="5"/>
        <v>1.0559741987188407</v>
      </c>
      <c r="L776" s="168">
        <f t="shared" si="5"/>
        <v>1.0559733360025063</v>
      </c>
      <c r="M776" s="168">
        <f t="shared" si="5"/>
        <v>1.0559731225636939</v>
      </c>
    </row>
    <row r="777" spans="2:13" x14ac:dyDescent="0.2">
      <c r="B777" s="341"/>
      <c r="C777" s="210" t="s">
        <v>195</v>
      </c>
      <c r="D777" s="168">
        <f t="shared" si="5"/>
        <v>0</v>
      </c>
      <c r="E777" s="168">
        <f t="shared" si="5"/>
        <v>0</v>
      </c>
      <c r="F777" s="168">
        <f t="shared" si="5"/>
        <v>0</v>
      </c>
      <c r="G777" s="168">
        <f t="shared" si="5"/>
        <v>0</v>
      </c>
      <c r="H777" s="168">
        <f t="shared" si="5"/>
        <v>0</v>
      </c>
      <c r="I777" s="168">
        <f t="shared" si="5"/>
        <v>1.0559727740844354</v>
      </c>
      <c r="J777" s="168">
        <f t="shared" si="5"/>
        <v>1.0559734810661341</v>
      </c>
      <c r="K777" s="168">
        <f t="shared" si="5"/>
        <v>1.0559734584848177</v>
      </c>
      <c r="L777" s="168">
        <f t="shared" si="5"/>
        <v>1.0559734388775299</v>
      </c>
      <c r="M777" s="168">
        <f t="shared" si="5"/>
        <v>1.0559734699983889</v>
      </c>
    </row>
    <row r="778" spans="2:13" x14ac:dyDescent="0.2">
      <c r="B778" s="341"/>
      <c r="C778" s="210" t="s">
        <v>196</v>
      </c>
      <c r="D778" s="168">
        <f t="shared" si="5"/>
        <v>1.0559734851467721</v>
      </c>
      <c r="E778" s="168">
        <f t="shared" si="5"/>
        <v>1.0559734116888235</v>
      </c>
      <c r="F778" s="168">
        <f t="shared" si="5"/>
        <v>1.055972386736828</v>
      </c>
      <c r="G778" s="168">
        <f t="shared" si="5"/>
        <v>1.0559730783145278</v>
      </c>
      <c r="H778" s="168">
        <f t="shared" si="5"/>
        <v>1.055972856134066</v>
      </c>
      <c r="I778" s="168">
        <f t="shared" si="5"/>
        <v>1.0559729687183754</v>
      </c>
      <c r="J778" s="168">
        <f t="shared" si="5"/>
        <v>1.0559730112143904</v>
      </c>
      <c r="K778" s="168">
        <f t="shared" si="5"/>
        <v>1.0559736938841338</v>
      </c>
      <c r="L778" s="168">
        <f t="shared" si="5"/>
        <v>1.0559727444832498</v>
      </c>
      <c r="M778" s="168">
        <f t="shared" si="5"/>
        <v>1.0559725562477114</v>
      </c>
    </row>
    <row r="779" spans="2:13" ht="12" thickBot="1" x14ac:dyDescent="0.25">
      <c r="B779" s="343"/>
      <c r="C779" s="211" t="s">
        <v>197</v>
      </c>
      <c r="D779" s="168">
        <f t="shared" si="5"/>
        <v>1.0559715183910667</v>
      </c>
      <c r="E779" s="168">
        <f t="shared" si="5"/>
        <v>1.0559721510961544</v>
      </c>
      <c r="F779" s="168">
        <f t="shared" si="5"/>
        <v>1.0559706715899517</v>
      </c>
      <c r="G779" s="168">
        <f t="shared" si="5"/>
        <v>1.055974331311559</v>
      </c>
      <c r="H779" s="168">
        <f t="shared" si="5"/>
        <v>1.0559738378544135</v>
      </c>
      <c r="I779" s="168">
        <f t="shared" si="5"/>
        <v>1.0559736369900865</v>
      </c>
      <c r="J779" s="168">
        <f t="shared" si="5"/>
        <v>1.0559690500121304</v>
      </c>
      <c r="K779" s="168">
        <f t="shared" si="5"/>
        <v>1.0559758056894433</v>
      </c>
      <c r="L779" s="168">
        <f t="shared" si="5"/>
        <v>1.0559741405037102</v>
      </c>
      <c r="M779" s="168">
        <f t="shared" si="5"/>
        <v>1.0559736347395583</v>
      </c>
    </row>
    <row r="780" spans="2:13" x14ac:dyDescent="0.2">
      <c r="B780" s="344" t="s">
        <v>274</v>
      </c>
      <c r="C780" s="344"/>
      <c r="D780" s="168">
        <f t="shared" si="5"/>
        <v>1.0559730500129565</v>
      </c>
      <c r="E780" s="168">
        <f t="shared" si="5"/>
        <v>0</v>
      </c>
      <c r="F780" s="168">
        <f t="shared" si="5"/>
        <v>0</v>
      </c>
      <c r="G780" s="168">
        <f t="shared" si="5"/>
        <v>0</v>
      </c>
      <c r="H780" s="168">
        <f t="shared" si="5"/>
        <v>0</v>
      </c>
      <c r="I780" s="168">
        <f t="shared" si="5"/>
        <v>1.0559730500129563</v>
      </c>
      <c r="J780" s="168">
        <f t="shared" si="5"/>
        <v>0</v>
      </c>
      <c r="K780" s="168">
        <f t="shared" si="5"/>
        <v>0</v>
      </c>
      <c r="L780" s="168">
        <f t="shared" si="5"/>
        <v>0</v>
      </c>
      <c r="M780" s="168">
        <f t="shared" si="5"/>
        <v>0</v>
      </c>
    </row>
  </sheetData>
  <mergeCells count="86">
    <mergeCell ref="B746:C746"/>
    <mergeCell ref="B749:B753"/>
    <mergeCell ref="B754:B766"/>
    <mergeCell ref="B767:B779"/>
    <mergeCell ref="B780:C780"/>
    <mergeCell ref="B699:B711"/>
    <mergeCell ref="B712:C712"/>
    <mergeCell ref="B715:B719"/>
    <mergeCell ref="B720:B732"/>
    <mergeCell ref="B733:B745"/>
    <mergeCell ref="B442:B446"/>
    <mergeCell ref="B447:B459"/>
    <mergeCell ref="B460:B472"/>
    <mergeCell ref="B478:C478"/>
    <mergeCell ref="B479:C479"/>
    <mergeCell ref="B474:C474"/>
    <mergeCell ref="B475:C475"/>
    <mergeCell ref="B476:C476"/>
    <mergeCell ref="B477:C477"/>
    <mergeCell ref="B614:B618"/>
    <mergeCell ref="B619:B631"/>
    <mergeCell ref="B632:B644"/>
    <mergeCell ref="B645:C645"/>
    <mergeCell ref="B292:B305"/>
    <mergeCell ref="B306:B318"/>
    <mergeCell ref="B320:B324"/>
    <mergeCell ref="B325:B337"/>
    <mergeCell ref="B338:B350"/>
    <mergeCell ref="B353:B366"/>
    <mergeCell ref="B367:B379"/>
    <mergeCell ref="B381:B385"/>
    <mergeCell ref="B386:B398"/>
    <mergeCell ref="B399:B411"/>
    <mergeCell ref="B414:B427"/>
    <mergeCell ref="B428:B440"/>
    <mergeCell ref="B231:B244"/>
    <mergeCell ref="B245:B257"/>
    <mergeCell ref="B259:B263"/>
    <mergeCell ref="B264:B276"/>
    <mergeCell ref="B277:B289"/>
    <mergeCell ref="B6:C6"/>
    <mergeCell ref="D6:H6"/>
    <mergeCell ref="I6:M6"/>
    <mergeCell ref="B7:C7"/>
    <mergeCell ref="B11:C11"/>
    <mergeCell ref="B13:B17"/>
    <mergeCell ref="B18:B30"/>
    <mergeCell ref="B31:B43"/>
    <mergeCell ref="B45:B57"/>
    <mergeCell ref="B58:C58"/>
    <mergeCell ref="B64:B68"/>
    <mergeCell ref="B183:B195"/>
    <mergeCell ref="B198:B202"/>
    <mergeCell ref="B203:B215"/>
    <mergeCell ref="B216:B228"/>
    <mergeCell ref="B69:B81"/>
    <mergeCell ref="B82:B94"/>
    <mergeCell ref="B95:C95"/>
    <mergeCell ref="B101:B105"/>
    <mergeCell ref="B106:B118"/>
    <mergeCell ref="B119:B131"/>
    <mergeCell ref="B136:B140"/>
    <mergeCell ref="B141:B153"/>
    <mergeCell ref="B154:B166"/>
    <mergeCell ref="B169:B182"/>
    <mergeCell ref="B480:C480"/>
    <mergeCell ref="B481:C481"/>
    <mergeCell ref="B496:B500"/>
    <mergeCell ref="B501:B513"/>
    <mergeCell ref="B514:B526"/>
    <mergeCell ref="B527:C527"/>
    <mergeCell ref="B581:B585"/>
    <mergeCell ref="B586:B598"/>
    <mergeCell ref="B599:B611"/>
    <mergeCell ref="B612:C612"/>
    <mergeCell ref="B530:B534"/>
    <mergeCell ref="B538:B542"/>
    <mergeCell ref="B543:B555"/>
    <mergeCell ref="B556:B568"/>
    <mergeCell ref="B573:B577"/>
    <mergeCell ref="B686:B698"/>
    <mergeCell ref="B647:B651"/>
    <mergeCell ref="B652:B664"/>
    <mergeCell ref="B665:B677"/>
    <mergeCell ref="B678:C678"/>
    <mergeCell ref="B681:B685"/>
  </mergeCells>
  <pageMargins left="0.19685039370078741" right="0.19685039370078741" top="0.39370078740157483" bottom="0.39370078740157483" header="0.31496062992125984" footer="0.31496062992125984"/>
  <pageSetup paperSize="9" scale="85" fitToHeight="5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документы_2021</vt:lpstr>
      <vt:lpstr>ЧДОУ</vt:lpstr>
      <vt:lpstr>Нормативы ДО</vt:lpstr>
      <vt:lpstr>'Нормативы ДО'!Заголовки_для_печати</vt:lpstr>
      <vt:lpstr>ЧДОУ!Заголовки_для_печати</vt:lpstr>
      <vt:lpstr>'Нормативы ДО'!Область_печати</vt:lpstr>
      <vt:lpstr>ЧДОУ!Область_печати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Юлия Васильевна ЕГОРОВА</dc:creator>
  <cp:lastModifiedBy>Старостина Рузанна Левоновна</cp:lastModifiedBy>
  <cp:lastPrinted>2026-08-31T06:54:31Z</cp:lastPrinted>
  <dcterms:created xsi:type="dcterms:W3CDTF">2018-07-26T09:23:43Z</dcterms:created>
  <dcterms:modified xsi:type="dcterms:W3CDTF">2026-08-31T08:01:17Z</dcterms:modified>
</cp:coreProperties>
</file>