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4240" windowHeight="11835"/>
  </bookViews>
  <sheets>
    <sheet name="Результат" sheetId="1" r:id="rId1"/>
  </sheets>
  <calcPr calcId="145621" iterateDelta="1E-4"/>
</workbook>
</file>

<file path=xl/calcChain.xml><?xml version="1.0" encoding="utf-8"?>
<calcChain xmlns="http://schemas.openxmlformats.org/spreadsheetml/2006/main">
  <c r="AM147" i="1" l="1"/>
  <c r="AM157" i="1"/>
  <c r="AM177" i="1"/>
  <c r="AM166" i="1"/>
  <c r="AM167" i="1"/>
  <c r="AM184" i="1" l="1"/>
  <c r="AM183" i="1"/>
  <c r="AM180" i="1"/>
  <c r="AC176" i="1"/>
  <c r="W176" i="1"/>
  <c r="Q176" i="1"/>
  <c r="AM156" i="1"/>
  <c r="AM146" i="1"/>
  <c r="AM144" i="1"/>
  <c r="AM143" i="1"/>
  <c r="AM140" i="1"/>
  <c r="AM138" i="1"/>
  <c r="AM137" i="1"/>
  <c r="AB136" i="1"/>
  <c r="W136" i="1"/>
  <c r="Q136" i="1"/>
  <c r="AM85" i="1"/>
  <c r="AM84" i="1"/>
  <c r="AI83" i="1"/>
  <c r="AB83" i="1"/>
  <c r="W83" i="1"/>
  <c r="Q83" i="1"/>
  <c r="AI82" i="1"/>
  <c r="AB82" i="1"/>
  <c r="W82" i="1"/>
  <c r="Q82" i="1"/>
  <c r="AM81" i="1"/>
  <c r="AM80" i="1"/>
  <c r="AI79" i="1"/>
  <c r="AB79" i="1"/>
  <c r="W79" i="1"/>
  <c r="Q79" i="1"/>
  <c r="AM78" i="1"/>
  <c r="AI77" i="1"/>
  <c r="AB77" i="1"/>
  <c r="W77" i="1"/>
  <c r="Q77" i="1"/>
  <c r="AI76" i="1"/>
  <c r="AB76" i="1"/>
  <c r="AB75" i="1" s="1"/>
  <c r="W76" i="1"/>
  <c r="Q76" i="1"/>
  <c r="Q75" i="1" s="1"/>
  <c r="W75" i="1"/>
  <c r="AM136" i="1" l="1"/>
  <c r="AI75" i="1"/>
  <c r="AM75" i="1" s="1"/>
  <c r="AM83" i="1"/>
  <c r="AM77" i="1"/>
  <c r="AM176" i="1"/>
  <c r="AM82" i="1"/>
  <c r="AM79" i="1"/>
  <c r="AM76" i="1"/>
</calcChain>
</file>

<file path=xl/sharedStrings.xml><?xml version="1.0" encoding="utf-8"?>
<sst xmlns="http://schemas.openxmlformats.org/spreadsheetml/2006/main" count="627" uniqueCount="177">
  <si>
    <t>П А С П О Р Т</t>
  </si>
  <si>
    <t>государственной программы</t>
  </si>
  <si>
    <t>«Развитие сельского хозяйства Ленинградской области»</t>
  </si>
  <si>
    <t>1. Основные положения</t>
  </si>
  <si>
    <t>Куратор государственной программы</t>
  </si>
  <si>
    <t>Малащенко Олег Михайлович</t>
  </si>
  <si>
    <t>Ответственный исполнитель государственной программы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</si>
  <si>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</si>
  <si>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</si>
  <si>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</si>
  <si>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"Целью Государственной программы является достижение
к 2030 году значения индекса производства продукции агропромышленного комплекса к уровню 2021 года (в сопоставимых ценах) – 113,6 %
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</si>
  <si>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</si>
  <si>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</si>
  <si>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</si>
  <si>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</si>
  <si>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Устойчивая и динамичная экономика/
Государственная программа развития сельского хозяйства и регулирования рынков сельскохозяйственной продукции, сырья и продовольствия
Государственная программа эффективного вовлечения в оборот земель сельскохозяйственного назначения и развития мелиоративного комплекса Российской Федерации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</si>
  <si>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</si>
  <si>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</si>
  <si>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</si>
  <si>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</si>
  <si>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</si>
  <si>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</si>
  <si>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</si>
  <si>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</si>
  <si>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</si>
  <si>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</si>
  <si>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</si>
  <si>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</si>
  <si>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</si>
  <si>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«Целью Государственной программы является достижение
к 2030 году значения индекса производства продукции агропромышленного комплекса к уровню 2021 года (в сопоставимых ценах) – 113,6 %
»</t>
  </si>
  <si>
    <t>1.</t>
  </si>
  <si>
    <t>Среднемесячная начисленная заработная плата работников сельского хозяйства (без субъектов малого предпринимательства)</t>
  </si>
  <si>
    <t>ГП РФ, ГП</t>
  </si>
  <si>
    <t>Возрастание</t>
  </si>
  <si>
    <t>Рубль</t>
  </si>
  <si>
    <t>51 329</t>
  </si>
  <si>
    <t>59 589</t>
  </si>
  <si>
    <t>95 318</t>
  </si>
  <si>
    <t>100 084</t>
  </si>
  <si>
    <t>105 088</t>
  </si>
  <si>
    <t>110 342</t>
  </si>
  <si>
    <t>115 859</t>
  </si>
  <si>
    <t>121 652</t>
  </si>
  <si>
    <t>Указ "О национальных целях развития Российской Федерации на период до 2030 года и на перспективу до 2036 года" ПРЕЗИДЕНТ РОССИЙСКОЙ ФЕДЕРАЦИИ от 07.05.2024 № 309.
Приказ "Об утверждении Официальной статистической методологии формирования официальной статистической информации о численности и начисленной заработной плате работников организаций
" ФЕДЕРАЛЬНАЯ СЛУЖБА ГОСУДАРСТВЕННОЙ СТАТИСТИКИ от 25.09.2025 № 526</t>
  </si>
  <si>
    <t>2.</t>
  </si>
  <si>
    <t>Индекс производства пищевых продуктов (в сопоставимых ценах) к уровню 2021 года</t>
  </si>
  <si>
    <t>КОМИТЕТ ПО АГРОПРОМЫШЛЕННОМУ И РЫБОХОЗЯЙСТВЕННОМУ КОМПЛЕКСУ ЛЕНИНГРАДСКОЙ ОБЛАСТИ</t>
  </si>
  <si>
    <t>Процент</t>
  </si>
  <si>
    <t>Обеспечение темпа роста валового внутреннего продукта страны выше среднемирового и выход не позднее 2030 года на четвертое место в мире по объему валового внутреннего продукта, рассчитанного по паритету покупательной способности, в том числе за счет роста производительности труда, при сохранении макроэкономической стабильности, низкого уровня безработицы и снижении уровня структурной безработицы.</t>
  </si>
  <si>
    <t>100,9</t>
  </si>
  <si>
    <t>-</t>
  </si>
  <si>
    <t>112,2</t>
  </si>
  <si>
    <t>114,2</t>
  </si>
  <si>
    <t>117</t>
  </si>
  <si>
    <t>121,2</t>
  </si>
  <si>
    <t>125,7</t>
  </si>
  <si>
    <t>130,5</t>
  </si>
  <si>
    <t>Указ "О национальных целях развития Российской Федерации на период до 2030 года и на перспективу до 2036 года" ПРЕЗИДЕНТ РОССИЙСКОЙ ФЕДЕРАЦИИ от 07.05.2024 № 309.
Распоряжение "Об утверждении методики расчета показателей государственной программы Ленинградской области "Развитие сельского хозяйства Ленинградской области" и ее структурных элементов" КОМИТЕТ ПО АГРОПРОМЫШЛЕННОМУ И РЫБОХОЗЯЙСТВЕННОМУ КОМПЛЕКСУ ЛЕНИНГРАДСКОЙ ОБЛАСТИ от 31.03.2026 № 47</t>
  </si>
  <si>
    <t>3.</t>
  </si>
  <si>
    <t>Индекс производства продукции сельского хозяйства (в сопоставимых ценах) к уровню 2021 года</t>
  </si>
  <si>
    <t>Увеличение к 2030 году объема производства продукции агропромышленного комплекса не менее чем на 25 процентов по сравнению с уровнем 2021 года.</t>
  </si>
  <si>
    <t>104,5</t>
  </si>
  <si>
    <t>105,8</t>
  </si>
  <si>
    <t>109,7</t>
  </si>
  <si>
    <t>113,6</t>
  </si>
  <si>
    <t>115,1</t>
  </si>
  <si>
    <t>116,6</t>
  </si>
  <si>
    <t>118,3</t>
  </si>
  <si>
    <t xml:space="preserve">Указ "О национальных целях развития Российской Федерации на период до 2030 года и на перспективу до 2036 года" ПРЕЗИДЕНТ РОССИЙСКОЙ ФЕДЕРАЦИИ от 07.05.2024 № 309.
Распоряжение "Об утверждении Федерального плана статистических работ (п 1.16.1)
" ПРАВИТЕЛЬСТВО РОССИЙСКОЙ ФЕДЕРАЦИИ от 06.05.2008 № 671-р
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</si>
  <si>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</si>
  <si>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</si>
  <si>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</si>
  <si>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</si>
  <si>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</si>
  <si>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</si>
  <si>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</si>
  <si>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</si>
  <si>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</si>
  <si>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</si>
  <si>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</si>
  <si>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</si>
  <si>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</si>
  <si>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</si>
  <si>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</si>
  <si>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</si>
  <si>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</si>
  <si>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</si>
  <si>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</si>
  <si>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</si>
  <si>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</si>
  <si>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</si>
  <si>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</si>
  <si>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"Федеральный проект "Создание условий для развития научных разработок в селекции и генетике" (Ленинградская область)"
Малащенко Олег Михайлович</t>
  </si>
  <si>
    <t>Ответственный за реализацию:
КОМИТЕТ ПО АГРОПРОМЫШЛЕННОМУ И РЫБОХОЗЯЙСТВЕННОМУ КОМПЛЕКСУ ЛЕНИНГРАДСКОЙ ОБЛАСТИ</t>
  </si>
  <si>
    <t>Срок реализации:
2025 - 2030</t>
  </si>
  <si>
    <t>1.1</t>
  </si>
  <si>
    <t>Снижен уровень импортозависимости в области селекции и генетики за счет применения (внедрения) в производство сельскохозяйственной продукции результатов научных разработок и отечественных технологий в агропромышленном комплексе</t>
  </si>
  <si>
    <t>Повышение уровня обеспеченности Российской Федерации семенами отечественной селекции, племенным маточным поголовьем крупного рогатого скота молочных пород отечественной репродукции, отечественной племенной продукцией в птицеводстве (мясные кроссы кур) за счет стимулирования научных исследований и разработок в агропромышленном комплексе, а также развития современной инфраструктуры</t>
  </si>
  <si>
    <t>Индекс производства пищевых продуктов (в сопоставимых ценах) к уровню 2021 года
Индекс производства продукции сельского хозяйства (в сопоставимых ценах) к уровню 2021 года</t>
  </si>
  <si>
    <t>Региональный проект "Экспорт продукции агропромышленного комплекса Ленинградской области"
Малащенко Олег Михайлович</t>
  </si>
  <si>
    <t>2.1</t>
  </si>
  <si>
    <t>Создана сквозная система поддержки экспорта продукции АПК и предоставлены инструменты поддержки переориентации экспорта на дружественные рынки</t>
  </si>
  <si>
    <t>Увеличен к 2030 году экспорт продукции агропромышленного комплекса не менее чем в полтора раза по сравнению с уровнем 2021 года</t>
  </si>
  <si>
    <t>Региональный проект "Отраслевой проект "Вовлечение в оборот земель сельскохозяйственного назначения""
Тоноян Маринэ Радиковна</t>
  </si>
  <si>
    <t>Ответственный за реализацию:
ЛЕНИНГРАДСКИЙ ОБЛАСТНОЙ КОМИТЕТ ПО УПРАВЛЕНИЮ ГОСУДАРСТВЕННЫМ ИМУЩЕСТВОМ</t>
  </si>
  <si>
    <t>Срок реализации:
2024 - 2026</t>
  </si>
  <si>
    <t>3.1</t>
  </si>
  <si>
    <t>Проведение кадастровых работ в отношении земель сельскохозяйственного назначения, сведения о местоположении границ которых отсутствуют в Едином государственном реестре недвижимости, находящихся в собственности муниципального образования, и(или) земель сельскохозяйственного назначения, государственная собственность на которые не разграничена, в том числе предоставленных в аренду, безвозмездное пользование или постоянное (бессрочное) пользование и(или) земель запаса для последующего их перевода в категорию земель сельскохозяйственного назначения и подготовка проектов межевания земельных участков, выделяемых в счет  земельных долей, находящихся в собственности муниципальных образований</t>
  </si>
  <si>
    <t>Увеличена площадь земельных участков из состава земель сельскохозяйственного назначения с границами, установленными в соответствии с требованиями действующего законодательства, увеличена площадь земельных участков, в отношении которых подготовлены проекты межевания земельных участков, выделяемых в счет невостребованных земельных долей, находящихся в собственности муниципальных образований</t>
  </si>
  <si>
    <t>Региональный проект "Отраслевой проект "Развитие агропромышленного комплекса""
Кармазин Сергей Александрович</t>
  </si>
  <si>
    <t>Срок реализации:
2024 - 2030</t>
  </si>
  <si>
    <t>4.1</t>
  </si>
  <si>
    <t>Поддержка приоритетных направлений, стимулирование инвестиционной активности в агропромышленном комплексе и развитие малых форм хозяйствования</t>
  </si>
  <si>
    <t>Обеспечена продовольственная безопасность. Объем валовой продукции АПК составит 305 млрд рублей, валовый сбор плодов и ягод увеличен до 4.7 тыс. тонн. Рентабельность сельскохозяйственных организаций оставит 12,1%. Относительно 2022 года обеспечен прирост объема инвестиций в основной капитал АПК на 19%. Увеличено количество туристов и экскурсантов, посетивших объекты сельского туризма сельскохозяйственных товаропроизводителей, до 73,5 и 165 тыс. человек соответственно. Прирост объема производства сельскохозяйственной продукции, обеспеченный сельскохозяйственными товаропроизводителями, получившими государственную поддержку на развитие сельского туризма, составит 5%.</t>
  </si>
  <si>
    <t>Среднемесячная начисленная заработная плата работников сельского хозяйства (без субъектов малого предпринимательства)
Индекс производства пищевых продуктов (в сопоставимых ценах) к уровню 2021 года
Индекс производства продукции сельского хозяйства (в сопоставимых ценах) к уровню 2021 года</t>
  </si>
  <si>
    <t>4.2</t>
  </si>
  <si>
    <t xml:space="preserve">Вовлечение в оборот и комплексная мелиорация земель сельскохозяйственного назначения </t>
  </si>
  <si>
    <t xml:space="preserve">Введено в эксплуатацию 12 тыс. Га мелиорированных земель и вовлечено в оборот 15,2 тыс. Га выбывших сельскохозяйственных угодий </t>
  </si>
  <si>
    <t>Региональный проект "Отраслевой проект "Сохранение и развитие государственной ветеринарной службы Ленинградской области""
Кротов Леонид Николаевич</t>
  </si>
  <si>
    <t>Ответственный за реализацию:
УПРАВЛЕНИЕ ВЕТЕРИНАРИИ ЛЕНИНГРАДСКОЙ ОБЛАСТИ</t>
  </si>
  <si>
    <t>5.1</t>
  </si>
  <si>
    <t>Проектирование, строительство, реконструкция и приобретение объектов государственной собственности</t>
  </si>
  <si>
    <t>Сохранение объема государственных ветеринарных услуг, оказываемых сельскохозяйственным товаропроизводителям и населению учреждениями государственной ветеринарной службы Ленинградской области, в том числе ветеринарных услуг лечебного характера в размере 4710 тыс. ед. в год в 2030 году</t>
  </si>
  <si>
    <t>Комплекс процессных мероприятий "Обеспечение реализации государственной программы"</t>
  </si>
  <si>
    <t>6.1</t>
  </si>
  <si>
    <t>Информационная поддержка развития агропромышленного комплекса Ленинградской области</t>
  </si>
  <si>
    <t>Обеспечено получения 4130 сельскохозяйственными товаропроизводителями консультаций по вопросам сельскохозяйственного производства и альтернативной занятости сельского населения, а также прохождения обучающих семинаров и участия в практических мероприятиях</t>
  </si>
  <si>
    <t>6.2</t>
  </si>
  <si>
    <t>Популяризация сельского хозяйства Ленинградской области</t>
  </si>
  <si>
    <t>Проведено 56 мероприятий регионального значения и иных мероприятий</t>
  </si>
  <si>
    <t>6.3</t>
  </si>
  <si>
    <t>Повышение престижа работников агропромышленного комплекса Ленинградской области</t>
  </si>
  <si>
    <t>Обеспечено повышение престижа работников агропромышленного комплекса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</si>
  <si>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</si>
  <si>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7.1</t>
  </si>
  <si>
    <t>Предупреждение и ликвидация заразных и иных болезней животных</t>
  </si>
  <si>
    <t>Обеспечена деятельность ветеринарной службы Ленинградской области, в том числе оказано не менее 31,5 тыс. государственных услуг и 1,5 услуг лечебного характера животным</t>
  </si>
  <si>
    <t>7.2</t>
  </si>
  <si>
    <t>Предотвращение проникновения вируса африканской чумы свиней в подсобные хозяйства и крестьянские (фермерские) хозяйства</t>
  </si>
  <si>
    <t>Предотвращено проникновение вируса африканской чумы свиней в подсобных хозяйствах и крестьянских (фермерских) хозяйствах</t>
  </si>
  <si>
    <t>7.3</t>
  </si>
  <si>
    <t>Предупреждение возникновения эпидемий, эпизоотий и (или) иных чрезвычайных ситуаций, связанных с распространением заразных болезней, общих для человека и животных, носителями возбудителей которых могут быть животные без владельцев</t>
  </si>
  <si>
    <t>Обеспечена финансовая поддержка деятельности приютов для животных без владельцев</t>
  </si>
  <si>
    <t>7.4</t>
  </si>
  <si>
    <t>Осуществление деятельности по обращению с животными без владельцев</t>
  </si>
  <si>
    <t xml:space="preserve">Ежегодно отловлено и помещено в приют не менее 28% животных без владельцев </t>
  </si>
  <si>
    <t>7.5</t>
  </si>
  <si>
    <t>Сохранение и развитие материально-технической базы государственных учреждений</t>
  </si>
  <si>
    <t>Улучшены материально-технические условия в учреждениях государственной ветеринарной службы Ленинградской области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</si>
  <si>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</si>
  <si>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</si>
  <si>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</si>
  <si>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</si>
  <si>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"Развитие сельского хозяйства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</si>
  <si>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</si>
  <si>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</si>
  <si>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</si>
  <si>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</si>
  <si>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</si>
  <si>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</si>
  <si>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</si>
  <si>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</si>
  <si>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</si>
  <si>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</si>
  <si>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"Акселерация субъектов малого и среднего предпринимательства" (всего), в том числе:</t>
  </si>
  <si>
    <t>Региональный проект "Экспорт продукции АПК" (всего), в том числе:</t>
  </si>
  <si>
    <t>Региональный проект "Федеральный проект "Создание условий для развития научных разработок в селекции и генетике" (Ленинградская область)" (всего), в том числе:</t>
  </si>
  <si>
    <t>Региональный проект "Экспорт продукции агропромышленного комплекса Ленинградской области" (всего), в том числе:</t>
  </si>
  <si>
    <t>Региональный проект "Отраслевой проект "Вовлечение в оборот земель сельскохозяйственного назначения"" (всего), в том числе:</t>
  </si>
  <si>
    <t>Региональный проект "Отраслевой проект "Развитие агропромышленного комплекса"" (всего), в том числе:</t>
  </si>
  <si>
    <t>Региональный проект "Отраслевой проект "Сохранение и развитие государственной ветеринарной службы Ленинградской области"" (всего), в том числе:</t>
  </si>
  <si>
    <t>Комплекс процессных мероприятий "Обеспечение реализации государственной программы" (всего), в том числе:</t>
  </si>
  <si>
    <t>Комплекс процессных мероприятий "Обеспечение эпизоотического благополучия на территории Ленинградской области" (всего), в том числе:</t>
  </si>
  <si>
    <t>На конец 2027 года</t>
  </si>
  <si>
    <t>Региональный проект "Отраслевой проект "СНТ 47 - территория комфорта"" (всего), в том числе:</t>
  </si>
  <si>
    <t>3. Помесячный план достижения показателей государственной программы в 2027 году</t>
  </si>
  <si>
    <t>48 241 835,73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</si>
</sst>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0" xfId="0" applyFill="1"/>
    <xf numFmtId="4" fontId="3" fillId="0" borderId="2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" fontId="6" fillId="0" borderId="2" xfId="0" applyNumberFormat="1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4" fontId="4" fillId="0" borderId="2" xfId="0" applyNumberFormat="1" applyFont="1" applyFill="1" applyBorder="1" applyAlignment="1">
      <alignment horizontal="center" vertical="top" wrapText="1"/>
    </xf>
    <xf numFmtId="4" fontId="4" fillId="0" borderId="3" xfId="0" applyNumberFormat="1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186"/>
  <sheetViews>
    <sheetView tabSelected="1" topLeftCell="A61" zoomScale="80" zoomScaleNormal="80" workbookViewId="0">
      <selection activeCell="R13" sqref="R13:AQ13"/>
    </sheetView>
  </sheetViews>
  <sheetFormatPr defaultRowHeight="15" x14ac:dyDescent="0.2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9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customWidth="1"/>
    <col min="23" max="24" width="2.85546875" customWidth="1"/>
    <col min="25" max="25" width="11.85546875" customWidth="1"/>
    <col min="26" max="26" width="0.85546875" customWidth="1"/>
    <col min="27" max="27" width="11.42578125" customWidth="1"/>
    <col min="28" max="28" width="3.42578125" hidden="1" customWidth="1"/>
    <col min="29" max="29" width="1.140625" customWidth="1"/>
    <col min="30" max="30" width="11.5703125" customWidth="1"/>
    <col min="31" max="31" width="1.140625" customWidth="1"/>
    <col min="32" max="33" width="2" customWidth="1"/>
    <col min="34" max="34" width="11.28515625" customWidth="1"/>
    <col min="35" max="35" width="1.42578125" customWidth="1"/>
    <col min="36" max="36" width="7.7109375" customWidth="1"/>
    <col min="37" max="37" width="7" customWidth="1"/>
    <col min="38" max="38" width="14" customWidth="1"/>
    <col min="39" max="39" width="0.7109375" customWidth="1"/>
    <col min="40" max="40" width="3.85546875" customWidth="1"/>
    <col min="41" max="41" width="10.85546875" customWidth="1"/>
    <col min="42" max="42" width="9.5703125" customWidth="1"/>
    <col min="43" max="43" width="5.140625" customWidth="1"/>
    <col min="46" max="46" width="18.85546875" customWidth="1"/>
  </cols>
  <sheetData>
    <row r="1" spans="2:43" ht="15" customHeight="1" x14ac:dyDescent="0.2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</row>
    <row r="2" spans="2:43" ht="15" customHeight="1" x14ac:dyDescent="0.25"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2:43" ht="15.75" customHeight="1" x14ac:dyDescent="0.25"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2:43" ht="15" customHeight="1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"/>
    </row>
    <row r="5" spans="2:43" ht="15.75" customHeight="1" x14ac:dyDescent="0.25">
      <c r="B5" s="13" t="s">
        <v>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</row>
    <row r="6" spans="2:43" ht="15" customHeight="1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</row>
    <row r="7" spans="2:43" ht="15.75" customHeight="1" x14ac:dyDescent="0.25">
      <c r="B7" s="15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 t="s">
        <v>5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</row>
    <row r="8" spans="2:43" ht="15.75" customHeight="1" x14ac:dyDescent="0.25">
      <c r="B8" s="15" t="s">
        <v>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 t="s">
        <v>5</v>
      </c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2:43" ht="15" customHeight="1" x14ac:dyDescent="0.25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2:43" ht="31.5" customHeight="1" x14ac:dyDescent="0.25">
      <c r="B10" s="15" t="s">
        <v>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 t="s">
        <v>8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2:43" ht="63" customHeight="1" x14ac:dyDescent="0.25">
      <c r="B11" s="15" t="s">
        <v>9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 t="s">
        <v>10</v>
      </c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2:43" ht="15.75" customHeight="1" x14ac:dyDescent="0.25">
      <c r="B12" s="15" t="s">
        <v>11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 t="s">
        <v>12</v>
      </c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</row>
    <row r="13" spans="2:43" ht="15.75" customHeight="1" x14ac:dyDescent="0.25">
      <c r="B13" s="15" t="s">
        <v>13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8" t="s">
        <v>176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2:43" ht="78.75" customHeight="1" x14ac:dyDescent="0.25">
      <c r="B14" s="15" t="s">
        <v>14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 t="s">
        <v>15</v>
      </c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2:43" ht="15" customHeight="1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2:43" ht="15.75" customHeight="1" x14ac:dyDescent="0.25">
      <c r="B16" s="13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2:43" ht="15" customHeight="1" x14ac:dyDescent="0.25">
      <c r="B17" s="1"/>
      <c r="C17" s="12"/>
      <c r="D17" s="12"/>
      <c r="E17" s="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2:43" ht="31.5" customHeight="1" x14ac:dyDescent="0.25">
      <c r="B18" s="17" t="s">
        <v>17</v>
      </c>
      <c r="C18" s="17" t="s">
        <v>18</v>
      </c>
      <c r="D18" s="17"/>
      <c r="E18" s="17" t="s">
        <v>19</v>
      </c>
      <c r="F18" s="17" t="s">
        <v>20</v>
      </c>
      <c r="G18" s="17"/>
      <c r="H18" s="17" t="s">
        <v>21</v>
      </c>
      <c r="I18" s="17"/>
      <c r="J18" s="17" t="s">
        <v>22</v>
      </c>
      <c r="K18" s="17"/>
      <c r="L18" s="17"/>
      <c r="M18" s="17"/>
      <c r="N18" s="17" t="s">
        <v>23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 t="s">
        <v>24</v>
      </c>
      <c r="AF18" s="17"/>
      <c r="AG18" s="17"/>
      <c r="AH18" s="17"/>
      <c r="AI18" s="17"/>
      <c r="AJ18" s="17"/>
      <c r="AK18" s="17" t="s">
        <v>25</v>
      </c>
      <c r="AL18" s="17"/>
      <c r="AM18" s="17"/>
      <c r="AN18" s="17"/>
      <c r="AO18" s="17" t="s">
        <v>26</v>
      </c>
      <c r="AP18" s="17"/>
      <c r="AQ18" s="17"/>
    </row>
    <row r="19" spans="2:43" ht="31.5" customHeight="1" x14ac:dyDescent="0.25">
      <c r="B19" s="17"/>
      <c r="C19" s="17"/>
      <c r="D19" s="17"/>
      <c r="E19" s="17"/>
      <c r="F19" s="17"/>
      <c r="G19" s="17"/>
      <c r="H19" s="17"/>
      <c r="I19" s="17"/>
      <c r="J19" s="17" t="s">
        <v>27</v>
      </c>
      <c r="K19" s="17"/>
      <c r="L19" s="17" t="s">
        <v>28</v>
      </c>
      <c r="M19" s="17"/>
      <c r="N19" s="18">
        <v>2024</v>
      </c>
      <c r="O19" s="19"/>
      <c r="P19" s="17">
        <v>2025</v>
      </c>
      <c r="Q19" s="17"/>
      <c r="R19" s="17"/>
      <c r="S19" s="17">
        <v>2026</v>
      </c>
      <c r="T19" s="17"/>
      <c r="U19" s="17"/>
      <c r="V19" s="17">
        <v>2027</v>
      </c>
      <c r="W19" s="17"/>
      <c r="X19" s="17"/>
      <c r="Y19" s="17">
        <v>2028</v>
      </c>
      <c r="Z19" s="17"/>
      <c r="AA19" s="17">
        <v>2029</v>
      </c>
      <c r="AB19" s="17"/>
      <c r="AC19" s="17">
        <v>2030</v>
      </c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2:43" ht="15.75" customHeight="1" x14ac:dyDescent="0.25">
      <c r="B20" s="3">
        <v>1</v>
      </c>
      <c r="C20" s="17">
        <v>2</v>
      </c>
      <c r="D20" s="17"/>
      <c r="E20" s="3">
        <v>3</v>
      </c>
      <c r="F20" s="17">
        <v>4</v>
      </c>
      <c r="G20" s="17"/>
      <c r="H20" s="17">
        <v>5</v>
      </c>
      <c r="I20" s="17"/>
      <c r="J20" s="17">
        <v>6</v>
      </c>
      <c r="K20" s="17"/>
      <c r="L20" s="17">
        <v>7</v>
      </c>
      <c r="M20" s="17"/>
      <c r="N20" s="18">
        <v>8</v>
      </c>
      <c r="O20" s="19"/>
      <c r="P20" s="17">
        <v>9</v>
      </c>
      <c r="Q20" s="17"/>
      <c r="R20" s="17"/>
      <c r="S20" s="17">
        <v>10</v>
      </c>
      <c r="T20" s="17"/>
      <c r="U20" s="17"/>
      <c r="V20" s="17">
        <v>11</v>
      </c>
      <c r="W20" s="17"/>
      <c r="X20" s="17"/>
      <c r="Y20" s="17">
        <v>12</v>
      </c>
      <c r="Z20" s="17"/>
      <c r="AA20" s="17">
        <v>13</v>
      </c>
      <c r="AB20" s="17"/>
      <c r="AC20" s="17">
        <v>14</v>
      </c>
      <c r="AD20" s="17"/>
      <c r="AE20" s="17">
        <v>15</v>
      </c>
      <c r="AF20" s="17"/>
      <c r="AG20" s="17"/>
      <c r="AH20" s="17"/>
      <c r="AI20" s="17"/>
      <c r="AJ20" s="17"/>
      <c r="AK20" s="17">
        <v>16</v>
      </c>
      <c r="AL20" s="17"/>
      <c r="AM20" s="17"/>
      <c r="AN20" s="17"/>
      <c r="AO20" s="17">
        <v>17</v>
      </c>
      <c r="AP20" s="17"/>
      <c r="AQ20" s="17"/>
    </row>
    <row r="21" spans="2:43" ht="47.25" customHeight="1" x14ac:dyDescent="0.25">
      <c r="B21" s="17" t="s">
        <v>29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</row>
    <row r="22" spans="2:43" ht="409.6" customHeight="1" x14ac:dyDescent="0.25">
      <c r="B22" s="3" t="s">
        <v>30</v>
      </c>
      <c r="C22" s="15" t="s">
        <v>31</v>
      </c>
      <c r="D22" s="15"/>
      <c r="E22" s="3" t="s">
        <v>32</v>
      </c>
      <c r="F22" s="17" t="s">
        <v>33</v>
      </c>
      <c r="G22" s="17"/>
      <c r="H22" s="17" t="s">
        <v>34</v>
      </c>
      <c r="I22" s="17"/>
      <c r="J22" s="17" t="s">
        <v>35</v>
      </c>
      <c r="K22" s="17"/>
      <c r="L22" s="17">
        <v>2021</v>
      </c>
      <c r="M22" s="17"/>
      <c r="N22" s="18" t="s">
        <v>36</v>
      </c>
      <c r="O22" s="19"/>
      <c r="P22" s="17" t="s">
        <v>37</v>
      </c>
      <c r="Q22" s="17"/>
      <c r="R22" s="17"/>
      <c r="S22" s="17" t="s">
        <v>38</v>
      </c>
      <c r="T22" s="17"/>
      <c r="U22" s="17"/>
      <c r="V22" s="17" t="s">
        <v>39</v>
      </c>
      <c r="W22" s="17"/>
      <c r="X22" s="17"/>
      <c r="Y22" s="17" t="s">
        <v>40</v>
      </c>
      <c r="Z22" s="17"/>
      <c r="AA22" s="17" t="s">
        <v>41</v>
      </c>
      <c r="AB22" s="17"/>
      <c r="AC22" s="17" t="s">
        <v>42</v>
      </c>
      <c r="AD22" s="17"/>
      <c r="AE22" s="15" t="s">
        <v>43</v>
      </c>
      <c r="AF22" s="15"/>
      <c r="AG22" s="15"/>
      <c r="AH22" s="15"/>
      <c r="AI22" s="15"/>
      <c r="AJ22" s="15"/>
      <c r="AK22" s="15" t="s">
        <v>46</v>
      </c>
      <c r="AL22" s="15"/>
      <c r="AM22" s="15"/>
      <c r="AN22" s="15"/>
      <c r="AO22" s="15" t="s">
        <v>48</v>
      </c>
      <c r="AP22" s="15"/>
      <c r="AQ22" s="15"/>
    </row>
    <row r="23" spans="2:43" ht="409.6" customHeight="1" x14ac:dyDescent="0.25">
      <c r="B23" s="3" t="s">
        <v>44</v>
      </c>
      <c r="C23" s="15" t="s">
        <v>45</v>
      </c>
      <c r="D23" s="15"/>
      <c r="E23" s="3" t="s">
        <v>32</v>
      </c>
      <c r="F23" s="17" t="s">
        <v>33</v>
      </c>
      <c r="G23" s="17"/>
      <c r="H23" s="17" t="s">
        <v>47</v>
      </c>
      <c r="I23" s="17"/>
      <c r="J23" s="17" t="s">
        <v>49</v>
      </c>
      <c r="K23" s="17"/>
      <c r="L23" s="17">
        <v>2023</v>
      </c>
      <c r="M23" s="17"/>
      <c r="N23" s="18" t="s">
        <v>50</v>
      </c>
      <c r="O23" s="19"/>
      <c r="P23" s="17" t="s">
        <v>51</v>
      </c>
      <c r="Q23" s="17"/>
      <c r="R23" s="17"/>
      <c r="S23" s="17" t="s">
        <v>52</v>
      </c>
      <c r="T23" s="17"/>
      <c r="U23" s="17"/>
      <c r="V23" s="17" t="s">
        <v>53</v>
      </c>
      <c r="W23" s="17"/>
      <c r="X23" s="17"/>
      <c r="Y23" s="17" t="s">
        <v>54</v>
      </c>
      <c r="Z23" s="17"/>
      <c r="AA23" s="17" t="s">
        <v>55</v>
      </c>
      <c r="AB23" s="17"/>
      <c r="AC23" s="17" t="s">
        <v>56</v>
      </c>
      <c r="AD23" s="17"/>
      <c r="AE23" s="15" t="s">
        <v>57</v>
      </c>
      <c r="AF23" s="15"/>
      <c r="AG23" s="15"/>
      <c r="AH23" s="15"/>
      <c r="AI23" s="15"/>
      <c r="AJ23" s="15"/>
      <c r="AK23" s="15" t="s">
        <v>46</v>
      </c>
      <c r="AL23" s="15"/>
      <c r="AM23" s="15"/>
      <c r="AN23" s="15"/>
      <c r="AO23" s="15" t="s">
        <v>60</v>
      </c>
      <c r="AP23" s="15"/>
      <c r="AQ23" s="15"/>
    </row>
    <row r="24" spans="2:43" ht="362.25" customHeight="1" x14ac:dyDescent="0.25">
      <c r="B24" s="3" t="s">
        <v>58</v>
      </c>
      <c r="C24" s="15" t="s">
        <v>59</v>
      </c>
      <c r="D24" s="15"/>
      <c r="E24" s="3" t="s">
        <v>32</v>
      </c>
      <c r="F24" s="17" t="s">
        <v>33</v>
      </c>
      <c r="G24" s="17"/>
      <c r="H24" s="17" t="s">
        <v>47</v>
      </c>
      <c r="I24" s="17"/>
      <c r="J24" s="17" t="s">
        <v>61</v>
      </c>
      <c r="K24" s="17"/>
      <c r="L24" s="17">
        <v>2023</v>
      </c>
      <c r="M24" s="17"/>
      <c r="N24" s="18" t="s">
        <v>50</v>
      </c>
      <c r="O24" s="19"/>
      <c r="P24" s="17" t="s">
        <v>62</v>
      </c>
      <c r="Q24" s="17"/>
      <c r="R24" s="17"/>
      <c r="S24" s="17" t="s">
        <v>63</v>
      </c>
      <c r="T24" s="17"/>
      <c r="U24" s="17"/>
      <c r="V24" s="17" t="s">
        <v>64</v>
      </c>
      <c r="W24" s="17"/>
      <c r="X24" s="17"/>
      <c r="Y24" s="17" t="s">
        <v>65</v>
      </c>
      <c r="Z24" s="17"/>
      <c r="AA24" s="17" t="s">
        <v>66</v>
      </c>
      <c r="AB24" s="17"/>
      <c r="AC24" s="17" t="s">
        <v>67</v>
      </c>
      <c r="AD24" s="17"/>
      <c r="AE24" s="15" t="s">
        <v>68</v>
      </c>
      <c r="AF24" s="15"/>
      <c r="AG24" s="15"/>
      <c r="AH24" s="15"/>
      <c r="AI24" s="15"/>
      <c r="AJ24" s="15"/>
      <c r="AK24" s="15" t="s">
        <v>46</v>
      </c>
      <c r="AL24" s="15"/>
      <c r="AM24" s="15"/>
      <c r="AN24" s="15"/>
      <c r="AO24" s="15" t="s">
        <v>60</v>
      </c>
      <c r="AP24" s="15"/>
      <c r="AQ24" s="15"/>
    </row>
    <row r="25" spans="2:43" ht="15" customHeight="1" x14ac:dyDescent="0.25">
      <c r="B25" s="1"/>
      <c r="C25" s="12"/>
      <c r="D25" s="12"/>
      <c r="E25" s="1"/>
      <c r="F25" s="12"/>
      <c r="G25" s="12"/>
      <c r="H25" s="12"/>
      <c r="I25" s="12"/>
      <c r="J25" s="12"/>
      <c r="K25" s="12"/>
      <c r="L25" s="12"/>
      <c r="M25" s="12"/>
      <c r="N25" s="20"/>
      <c r="O25" s="20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2:43" ht="15.75" customHeight="1" x14ac:dyDescent="0.25">
      <c r="B26" s="13" t="s">
        <v>175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</row>
    <row r="27" spans="2:43" ht="15" customHeight="1" x14ac:dyDescent="0.25">
      <c r="B27" s="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21"/>
      <c r="N27" s="21"/>
      <c r="O27" s="21"/>
      <c r="P27" s="21"/>
      <c r="Q27" s="21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2:43" ht="15.75" customHeight="1" x14ac:dyDescent="0.25">
      <c r="B28" s="17" t="s">
        <v>17</v>
      </c>
      <c r="C28" s="17" t="s">
        <v>69</v>
      </c>
      <c r="D28" s="17"/>
      <c r="E28" s="17" t="s">
        <v>19</v>
      </c>
      <c r="F28" s="17"/>
      <c r="G28" s="17"/>
      <c r="H28" s="17" t="s">
        <v>21</v>
      </c>
      <c r="I28" s="17"/>
      <c r="J28" s="17"/>
      <c r="K28" s="17"/>
      <c r="L28" s="17"/>
      <c r="M28" s="17" t="s">
        <v>70</v>
      </c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 t="s">
        <v>173</v>
      </c>
      <c r="AQ28" s="17"/>
    </row>
    <row r="29" spans="2:43" ht="15.75" customHeight="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8" t="s">
        <v>71</v>
      </c>
      <c r="N29" s="19"/>
      <c r="O29" s="18" t="s">
        <v>72</v>
      </c>
      <c r="P29" s="22"/>
      <c r="Q29" s="19"/>
      <c r="R29" s="17" t="s">
        <v>73</v>
      </c>
      <c r="S29" s="17"/>
      <c r="T29" s="17"/>
      <c r="U29" s="17" t="s">
        <v>74</v>
      </c>
      <c r="V29" s="17"/>
      <c r="W29" s="17"/>
      <c r="X29" s="17" t="s">
        <v>75</v>
      </c>
      <c r="Y29" s="17"/>
      <c r="Z29" s="17" t="s">
        <v>76</v>
      </c>
      <c r="AA29" s="17"/>
      <c r="AB29" s="17"/>
      <c r="AC29" s="17"/>
      <c r="AD29" s="17" t="s">
        <v>77</v>
      </c>
      <c r="AE29" s="17"/>
      <c r="AF29" s="17"/>
      <c r="AG29" s="17" t="s">
        <v>78</v>
      </c>
      <c r="AH29" s="17"/>
      <c r="AI29" s="17"/>
      <c r="AJ29" s="17" t="s">
        <v>79</v>
      </c>
      <c r="AK29" s="17"/>
      <c r="AL29" s="17" t="s">
        <v>80</v>
      </c>
      <c r="AM29" s="17"/>
      <c r="AN29" s="17" t="s">
        <v>81</v>
      </c>
      <c r="AO29" s="17"/>
      <c r="AP29" s="17"/>
      <c r="AQ29" s="17"/>
    </row>
    <row r="30" spans="2:43" ht="15.75" customHeight="1" x14ac:dyDescent="0.25">
      <c r="B30" s="3">
        <v>1</v>
      </c>
      <c r="C30" s="17">
        <v>2</v>
      </c>
      <c r="D30" s="17"/>
      <c r="E30" s="17">
        <v>3</v>
      </c>
      <c r="F30" s="17"/>
      <c r="G30" s="17"/>
      <c r="H30" s="17">
        <v>4</v>
      </c>
      <c r="I30" s="17"/>
      <c r="J30" s="17"/>
      <c r="K30" s="17"/>
      <c r="L30" s="17"/>
      <c r="M30" s="18">
        <v>5</v>
      </c>
      <c r="N30" s="19"/>
      <c r="O30" s="18">
        <v>6</v>
      </c>
      <c r="P30" s="22"/>
      <c r="Q30" s="19"/>
      <c r="R30" s="17">
        <v>7</v>
      </c>
      <c r="S30" s="17"/>
      <c r="T30" s="17"/>
      <c r="U30" s="17">
        <v>8</v>
      </c>
      <c r="V30" s="17"/>
      <c r="W30" s="17"/>
      <c r="X30" s="17">
        <v>9</v>
      </c>
      <c r="Y30" s="17"/>
      <c r="Z30" s="17">
        <v>10</v>
      </c>
      <c r="AA30" s="17"/>
      <c r="AB30" s="17"/>
      <c r="AC30" s="17"/>
      <c r="AD30" s="17">
        <v>11</v>
      </c>
      <c r="AE30" s="17"/>
      <c r="AF30" s="17"/>
      <c r="AG30" s="17">
        <v>12</v>
      </c>
      <c r="AH30" s="17"/>
      <c r="AI30" s="17"/>
      <c r="AJ30" s="17">
        <v>13</v>
      </c>
      <c r="AK30" s="17"/>
      <c r="AL30" s="17">
        <v>14</v>
      </c>
      <c r="AM30" s="17"/>
      <c r="AN30" s="17">
        <v>15</v>
      </c>
      <c r="AO30" s="17"/>
      <c r="AP30" s="17">
        <v>16</v>
      </c>
      <c r="AQ30" s="17"/>
    </row>
    <row r="31" spans="2:43" ht="47.25" customHeight="1" x14ac:dyDescent="0.25">
      <c r="B31" s="3" t="s">
        <v>30</v>
      </c>
      <c r="C31" s="15" t="s">
        <v>29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</row>
    <row r="32" spans="2:43" ht="63" customHeight="1" x14ac:dyDescent="0.25">
      <c r="B32" s="3" t="s">
        <v>82</v>
      </c>
      <c r="C32" s="15" t="s">
        <v>31</v>
      </c>
      <c r="D32" s="15"/>
      <c r="E32" s="17" t="s">
        <v>32</v>
      </c>
      <c r="F32" s="17"/>
      <c r="G32" s="17"/>
      <c r="H32" s="17" t="s">
        <v>34</v>
      </c>
      <c r="I32" s="17"/>
      <c r="J32" s="17"/>
      <c r="K32" s="17"/>
      <c r="L32" s="17"/>
      <c r="M32" s="18" t="s">
        <v>83</v>
      </c>
      <c r="N32" s="19"/>
      <c r="O32" s="18" t="s">
        <v>83</v>
      </c>
      <c r="P32" s="22"/>
      <c r="Q32" s="19"/>
      <c r="R32" s="17" t="s">
        <v>83</v>
      </c>
      <c r="S32" s="17"/>
      <c r="T32" s="17"/>
      <c r="U32" s="17" t="s">
        <v>83</v>
      </c>
      <c r="V32" s="17"/>
      <c r="W32" s="17"/>
      <c r="X32" s="17" t="s">
        <v>83</v>
      </c>
      <c r="Y32" s="17"/>
      <c r="Z32" s="17" t="s">
        <v>83</v>
      </c>
      <c r="AA32" s="17"/>
      <c r="AB32" s="17"/>
      <c r="AC32" s="17"/>
      <c r="AD32" s="17" t="s">
        <v>83</v>
      </c>
      <c r="AE32" s="17"/>
      <c r="AF32" s="17"/>
      <c r="AG32" s="17" t="s">
        <v>83</v>
      </c>
      <c r="AH32" s="17"/>
      <c r="AI32" s="17"/>
      <c r="AJ32" s="17" t="s">
        <v>83</v>
      </c>
      <c r="AK32" s="17"/>
      <c r="AL32" s="17" t="s">
        <v>83</v>
      </c>
      <c r="AM32" s="17"/>
      <c r="AN32" s="17" t="s">
        <v>83</v>
      </c>
      <c r="AO32" s="17"/>
      <c r="AP32" s="17" t="s">
        <v>39</v>
      </c>
      <c r="AQ32" s="17"/>
    </row>
    <row r="33" spans="2:43" ht="47.25" customHeight="1" x14ac:dyDescent="0.25">
      <c r="B33" s="3" t="s">
        <v>84</v>
      </c>
      <c r="C33" s="15" t="s">
        <v>45</v>
      </c>
      <c r="D33" s="15"/>
      <c r="E33" s="17" t="s">
        <v>32</v>
      </c>
      <c r="F33" s="17"/>
      <c r="G33" s="17"/>
      <c r="H33" s="17" t="s">
        <v>47</v>
      </c>
      <c r="I33" s="17"/>
      <c r="J33" s="17"/>
      <c r="K33" s="17"/>
      <c r="L33" s="17"/>
      <c r="M33" s="18" t="s">
        <v>83</v>
      </c>
      <c r="N33" s="19"/>
      <c r="O33" s="18" t="s">
        <v>83</v>
      </c>
      <c r="P33" s="22"/>
      <c r="Q33" s="19"/>
      <c r="R33" s="17" t="s">
        <v>83</v>
      </c>
      <c r="S33" s="17"/>
      <c r="T33" s="17"/>
      <c r="U33" s="17" t="s">
        <v>83</v>
      </c>
      <c r="V33" s="17"/>
      <c r="W33" s="17"/>
      <c r="X33" s="17" t="s">
        <v>83</v>
      </c>
      <c r="Y33" s="17"/>
      <c r="Z33" s="17" t="s">
        <v>83</v>
      </c>
      <c r="AA33" s="17"/>
      <c r="AB33" s="17"/>
      <c r="AC33" s="17"/>
      <c r="AD33" s="17" t="s">
        <v>83</v>
      </c>
      <c r="AE33" s="17"/>
      <c r="AF33" s="17"/>
      <c r="AG33" s="17" t="s">
        <v>83</v>
      </c>
      <c r="AH33" s="17"/>
      <c r="AI33" s="17"/>
      <c r="AJ33" s="17" t="s">
        <v>83</v>
      </c>
      <c r="AK33" s="17"/>
      <c r="AL33" s="17" t="s">
        <v>83</v>
      </c>
      <c r="AM33" s="17"/>
      <c r="AN33" s="17" t="s">
        <v>83</v>
      </c>
      <c r="AO33" s="17"/>
      <c r="AP33" s="17">
        <v>117</v>
      </c>
      <c r="AQ33" s="17"/>
    </row>
    <row r="34" spans="2:43" ht="47.25" customHeight="1" x14ac:dyDescent="0.25">
      <c r="B34" s="3" t="s">
        <v>85</v>
      </c>
      <c r="C34" s="15" t="s">
        <v>59</v>
      </c>
      <c r="D34" s="15"/>
      <c r="E34" s="17" t="s">
        <v>32</v>
      </c>
      <c r="F34" s="17"/>
      <c r="G34" s="17"/>
      <c r="H34" s="17" t="s">
        <v>47</v>
      </c>
      <c r="I34" s="17"/>
      <c r="J34" s="17"/>
      <c r="K34" s="17"/>
      <c r="L34" s="17"/>
      <c r="M34" s="18" t="s">
        <v>83</v>
      </c>
      <c r="N34" s="19"/>
      <c r="O34" s="18" t="s">
        <v>83</v>
      </c>
      <c r="P34" s="22"/>
      <c r="Q34" s="19"/>
      <c r="R34" s="17" t="s">
        <v>83</v>
      </c>
      <c r="S34" s="17"/>
      <c r="T34" s="17"/>
      <c r="U34" s="17" t="s">
        <v>83</v>
      </c>
      <c r="V34" s="17"/>
      <c r="W34" s="17"/>
      <c r="X34" s="17" t="s">
        <v>83</v>
      </c>
      <c r="Y34" s="17"/>
      <c r="Z34" s="17" t="s">
        <v>83</v>
      </c>
      <c r="AA34" s="17"/>
      <c r="AB34" s="17"/>
      <c r="AC34" s="17"/>
      <c r="AD34" s="17" t="s">
        <v>83</v>
      </c>
      <c r="AE34" s="17"/>
      <c r="AF34" s="17"/>
      <c r="AG34" s="17" t="s">
        <v>83</v>
      </c>
      <c r="AH34" s="17"/>
      <c r="AI34" s="17"/>
      <c r="AJ34" s="17" t="s">
        <v>83</v>
      </c>
      <c r="AK34" s="17"/>
      <c r="AL34" s="17" t="s">
        <v>83</v>
      </c>
      <c r="AM34" s="17"/>
      <c r="AN34" s="17" t="s">
        <v>83</v>
      </c>
      <c r="AO34" s="17"/>
      <c r="AP34" s="17">
        <v>113.6</v>
      </c>
      <c r="AQ34" s="17"/>
    </row>
    <row r="35" spans="2:43" ht="15" customHeight="1" x14ac:dyDescent="0.25">
      <c r="B35" s="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20"/>
      <c r="N35" s="20"/>
      <c r="O35" s="20"/>
      <c r="P35" s="20"/>
      <c r="Q35" s="20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2:43" ht="15.75" customHeight="1" x14ac:dyDescent="0.25">
      <c r="B36" s="13" t="s">
        <v>86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</row>
    <row r="37" spans="2:43" ht="15" customHeight="1" x14ac:dyDescent="0.25">
      <c r="B37" s="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2:43" ht="47.25" customHeight="1" x14ac:dyDescent="0.25">
      <c r="B38" s="3" t="s">
        <v>87</v>
      </c>
      <c r="C38" s="17" t="s">
        <v>88</v>
      </c>
      <c r="D38" s="17"/>
      <c r="E38" s="17"/>
      <c r="F38" s="17"/>
      <c r="G38" s="17"/>
      <c r="H38" s="17"/>
      <c r="I38" s="17" t="s">
        <v>89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 t="s">
        <v>90</v>
      </c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</row>
    <row r="39" spans="2:43" ht="15.75" customHeight="1" x14ac:dyDescent="0.25">
      <c r="B39" s="3">
        <v>1</v>
      </c>
      <c r="C39" s="17">
        <v>2</v>
      </c>
      <c r="D39" s="17"/>
      <c r="E39" s="17"/>
      <c r="F39" s="17"/>
      <c r="G39" s="17"/>
      <c r="H39" s="17"/>
      <c r="I39" s="17">
        <v>3</v>
      </c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>
        <v>4</v>
      </c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</row>
    <row r="40" spans="2:43" ht="15.75" customHeight="1" x14ac:dyDescent="0.25">
      <c r="B40" s="2" t="s">
        <v>12</v>
      </c>
      <c r="C40" s="17" t="s">
        <v>91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</row>
    <row r="41" spans="2:43" ht="31.5" customHeight="1" x14ac:dyDescent="0.25">
      <c r="B41" s="2">
        <v>1</v>
      </c>
      <c r="C41" s="17" t="s">
        <v>92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2:43" ht="31.5" customHeight="1" x14ac:dyDescent="0.25">
      <c r="B42" s="2"/>
      <c r="C42" s="17" t="s">
        <v>93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 t="s">
        <v>94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</row>
    <row r="43" spans="2:43" ht="78.75" customHeight="1" x14ac:dyDescent="0.25">
      <c r="B43" s="2" t="s">
        <v>95</v>
      </c>
      <c r="C43" s="15" t="s">
        <v>96</v>
      </c>
      <c r="D43" s="15"/>
      <c r="E43" s="15"/>
      <c r="F43" s="15"/>
      <c r="G43" s="15"/>
      <c r="H43" s="15"/>
      <c r="I43" s="15" t="s">
        <v>97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 t="s">
        <v>98</v>
      </c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2:43" ht="31.5" customHeight="1" x14ac:dyDescent="0.25">
      <c r="B44" s="2">
        <v>2</v>
      </c>
      <c r="C44" s="17" t="s">
        <v>99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</row>
    <row r="45" spans="2:43" ht="31.5" customHeight="1" x14ac:dyDescent="0.25">
      <c r="B45" s="2"/>
      <c r="C45" s="17" t="s">
        <v>93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 t="s">
        <v>94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</row>
    <row r="46" spans="2:43" ht="63" customHeight="1" x14ac:dyDescent="0.25">
      <c r="B46" s="2" t="s">
        <v>100</v>
      </c>
      <c r="C46" s="15" t="s">
        <v>101</v>
      </c>
      <c r="D46" s="15"/>
      <c r="E46" s="15"/>
      <c r="F46" s="15"/>
      <c r="G46" s="15"/>
      <c r="H46" s="15"/>
      <c r="I46" s="15" t="s">
        <v>102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 t="s">
        <v>98</v>
      </c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2:43" ht="31.5" customHeight="1" x14ac:dyDescent="0.25">
      <c r="B47" s="2">
        <v>3</v>
      </c>
      <c r="C47" s="17" t="s">
        <v>103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</row>
    <row r="48" spans="2:43" ht="31.5" customHeight="1" x14ac:dyDescent="0.25">
      <c r="B48" s="2"/>
      <c r="C48" s="17" t="s">
        <v>104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 t="s">
        <v>105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</row>
    <row r="49" spans="2:43" ht="189" customHeight="1" x14ac:dyDescent="0.25">
      <c r="B49" s="2" t="s">
        <v>106</v>
      </c>
      <c r="C49" s="15" t="s">
        <v>107</v>
      </c>
      <c r="D49" s="15"/>
      <c r="E49" s="15"/>
      <c r="F49" s="15"/>
      <c r="G49" s="15"/>
      <c r="H49" s="15"/>
      <c r="I49" s="15" t="s">
        <v>108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 t="s">
        <v>98</v>
      </c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</row>
    <row r="50" spans="2:43" ht="31.5" customHeight="1" x14ac:dyDescent="0.25">
      <c r="B50" s="2">
        <v>4</v>
      </c>
      <c r="C50" s="17" t="s">
        <v>109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</row>
    <row r="51" spans="2:43" ht="31.5" customHeight="1" x14ac:dyDescent="0.25">
      <c r="B51" s="2"/>
      <c r="C51" s="17" t="s">
        <v>93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 t="s">
        <v>110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</row>
    <row r="52" spans="2:43" ht="126" customHeight="1" x14ac:dyDescent="0.25">
      <c r="B52" s="2" t="s">
        <v>111</v>
      </c>
      <c r="C52" s="15" t="s">
        <v>112</v>
      </c>
      <c r="D52" s="15"/>
      <c r="E52" s="15"/>
      <c r="F52" s="15"/>
      <c r="G52" s="15"/>
      <c r="H52" s="15"/>
      <c r="I52" s="15" t="s">
        <v>113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 t="s">
        <v>114</v>
      </c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</row>
    <row r="53" spans="2:43" ht="110.25" customHeight="1" x14ac:dyDescent="0.25">
      <c r="B53" s="2" t="s">
        <v>115</v>
      </c>
      <c r="C53" s="15" t="s">
        <v>116</v>
      </c>
      <c r="D53" s="15"/>
      <c r="E53" s="15"/>
      <c r="F53" s="15"/>
      <c r="G53" s="15"/>
      <c r="H53" s="15"/>
      <c r="I53" s="15" t="s">
        <v>117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 t="s">
        <v>114</v>
      </c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</row>
    <row r="54" spans="2:43" ht="31.5" customHeight="1" x14ac:dyDescent="0.25">
      <c r="B54" s="2">
        <v>5</v>
      </c>
      <c r="C54" s="17" t="s">
        <v>118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</row>
    <row r="55" spans="2:43" ht="31.5" customHeight="1" x14ac:dyDescent="0.25">
      <c r="B55" s="2"/>
      <c r="C55" s="17" t="s">
        <v>119</v>
      </c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 t="s">
        <v>105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</row>
    <row r="56" spans="2:43" ht="110.25" customHeight="1" x14ac:dyDescent="0.25">
      <c r="B56" s="2" t="s">
        <v>120</v>
      </c>
      <c r="C56" s="15" t="s">
        <v>121</v>
      </c>
      <c r="D56" s="15"/>
      <c r="E56" s="15"/>
      <c r="F56" s="15"/>
      <c r="G56" s="15"/>
      <c r="H56" s="15"/>
      <c r="I56" s="15" t="s">
        <v>122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 t="s">
        <v>114</v>
      </c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</row>
    <row r="57" spans="2:43" ht="15.75" customHeight="1" x14ac:dyDescent="0.25">
      <c r="B57" s="2">
        <v>6</v>
      </c>
      <c r="C57" s="17" t="s">
        <v>123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</row>
    <row r="58" spans="2:43" ht="31.5" customHeight="1" x14ac:dyDescent="0.25">
      <c r="B58" s="2"/>
      <c r="C58" s="17" t="s">
        <v>93</v>
      </c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 t="s">
        <v>50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</row>
    <row r="59" spans="2:43" ht="110.25" customHeight="1" x14ac:dyDescent="0.25">
      <c r="B59" s="2" t="s">
        <v>124</v>
      </c>
      <c r="C59" s="15" t="s">
        <v>125</v>
      </c>
      <c r="D59" s="15"/>
      <c r="E59" s="15"/>
      <c r="F59" s="15"/>
      <c r="G59" s="15"/>
      <c r="H59" s="15"/>
      <c r="I59" s="15" t="s">
        <v>126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 t="s">
        <v>114</v>
      </c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2:43" ht="110.25" customHeight="1" x14ac:dyDescent="0.25">
      <c r="B60" s="2" t="s">
        <v>127</v>
      </c>
      <c r="C60" s="15" t="s">
        <v>128</v>
      </c>
      <c r="D60" s="15"/>
      <c r="E60" s="15"/>
      <c r="F60" s="15"/>
      <c r="G60" s="15"/>
      <c r="H60" s="15"/>
      <c r="I60" s="15" t="s">
        <v>129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 t="s">
        <v>114</v>
      </c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2:43" ht="110.25" customHeight="1" x14ac:dyDescent="0.25">
      <c r="B61" s="2" t="s">
        <v>130</v>
      </c>
      <c r="C61" s="15" t="s">
        <v>131</v>
      </c>
      <c r="D61" s="15"/>
      <c r="E61" s="15"/>
      <c r="F61" s="15"/>
      <c r="G61" s="15"/>
      <c r="H61" s="15"/>
      <c r="I61" s="15" t="s">
        <v>132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 t="s">
        <v>114</v>
      </c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2:43" ht="15.75" customHeight="1" x14ac:dyDescent="0.25">
      <c r="B62" s="2">
        <v>7</v>
      </c>
      <c r="C62" s="17" t="s">
        <v>133</v>
      </c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</row>
    <row r="63" spans="2:43" ht="31.5" customHeight="1" x14ac:dyDescent="0.25">
      <c r="B63" s="2"/>
      <c r="C63" s="17" t="s">
        <v>119</v>
      </c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 t="s">
        <v>50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</row>
    <row r="64" spans="2:43" ht="31.5" customHeight="1" x14ac:dyDescent="0.25">
      <c r="B64" s="2" t="s">
        <v>134</v>
      </c>
      <c r="C64" s="15" t="s">
        <v>135</v>
      </c>
      <c r="D64" s="15"/>
      <c r="E64" s="15"/>
      <c r="F64" s="15"/>
      <c r="G64" s="15"/>
      <c r="H64" s="15"/>
      <c r="I64" s="15" t="s">
        <v>136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 t="s">
        <v>45</v>
      </c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</row>
    <row r="65" spans="2:43" ht="31.5" customHeight="1" x14ac:dyDescent="0.25">
      <c r="B65" s="2" t="s">
        <v>137</v>
      </c>
      <c r="C65" s="15" t="s">
        <v>138</v>
      </c>
      <c r="D65" s="15"/>
      <c r="E65" s="15"/>
      <c r="F65" s="15"/>
      <c r="G65" s="15"/>
      <c r="H65" s="15"/>
      <c r="I65" s="15" t="s">
        <v>139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 t="s">
        <v>45</v>
      </c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</row>
    <row r="66" spans="2:43" ht="63" customHeight="1" x14ac:dyDescent="0.25">
      <c r="B66" s="2" t="s">
        <v>140</v>
      </c>
      <c r="C66" s="15" t="s">
        <v>141</v>
      </c>
      <c r="D66" s="15"/>
      <c r="E66" s="15"/>
      <c r="F66" s="15"/>
      <c r="G66" s="15"/>
      <c r="H66" s="15"/>
      <c r="I66" s="15" t="s">
        <v>142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 t="s">
        <v>98</v>
      </c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</row>
    <row r="67" spans="2:43" ht="63" customHeight="1" x14ac:dyDescent="0.25">
      <c r="B67" s="2" t="s">
        <v>143</v>
      </c>
      <c r="C67" s="15" t="s">
        <v>144</v>
      </c>
      <c r="D67" s="15"/>
      <c r="E67" s="15"/>
      <c r="F67" s="15"/>
      <c r="G67" s="15"/>
      <c r="H67" s="15"/>
      <c r="I67" s="15" t="s">
        <v>145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 t="s">
        <v>98</v>
      </c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</row>
    <row r="68" spans="2:43" ht="31.5" customHeight="1" x14ac:dyDescent="0.25">
      <c r="B68" s="2" t="s">
        <v>146</v>
      </c>
      <c r="C68" s="15" t="s">
        <v>147</v>
      </c>
      <c r="D68" s="15"/>
      <c r="E68" s="15"/>
      <c r="F68" s="15"/>
      <c r="G68" s="15"/>
      <c r="H68" s="15"/>
      <c r="I68" s="15" t="s">
        <v>148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 t="s">
        <v>45</v>
      </c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</row>
    <row r="69" spans="2:43" ht="15" customHeight="1" x14ac:dyDescent="0.25">
      <c r="B69" s="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</row>
    <row r="70" spans="2:43" ht="15.75" customHeight="1" x14ac:dyDescent="0.25">
      <c r="B70" s="13" t="s">
        <v>149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</row>
    <row r="71" spans="2:43" ht="15" customHeight="1" x14ac:dyDescent="0.2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</row>
    <row r="72" spans="2:43" ht="41.25" customHeight="1" x14ac:dyDescent="0.25">
      <c r="B72" s="17" t="s">
        <v>150</v>
      </c>
      <c r="C72" s="17"/>
      <c r="D72" s="17" t="s">
        <v>151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2:43" ht="21.6" customHeight="1" x14ac:dyDescent="0.25">
      <c r="B73" s="17"/>
      <c r="C73" s="17"/>
      <c r="D73" s="17">
        <v>2024</v>
      </c>
      <c r="E73" s="17"/>
      <c r="F73" s="17"/>
      <c r="G73" s="17">
        <v>2025</v>
      </c>
      <c r="H73" s="17"/>
      <c r="I73" s="17"/>
      <c r="J73" s="17"/>
      <c r="K73" s="17">
        <v>2026</v>
      </c>
      <c r="L73" s="17"/>
      <c r="M73" s="17"/>
      <c r="N73" s="17"/>
      <c r="O73" s="17"/>
      <c r="P73" s="17"/>
      <c r="Q73" s="23">
        <v>2027</v>
      </c>
      <c r="R73" s="23"/>
      <c r="S73" s="23"/>
      <c r="T73" s="23"/>
      <c r="U73" s="23"/>
      <c r="V73" s="23"/>
      <c r="W73" s="23">
        <v>2028</v>
      </c>
      <c r="X73" s="23"/>
      <c r="Y73" s="23"/>
      <c r="Z73" s="23"/>
      <c r="AA73" s="23"/>
      <c r="AB73" s="23">
        <v>2029</v>
      </c>
      <c r="AC73" s="23"/>
      <c r="AD73" s="23"/>
      <c r="AE73" s="23"/>
      <c r="AF73" s="23"/>
      <c r="AG73" s="23"/>
      <c r="AH73" s="23"/>
      <c r="AI73" s="17">
        <v>2030</v>
      </c>
      <c r="AJ73" s="17"/>
      <c r="AK73" s="17"/>
      <c r="AL73" s="17"/>
      <c r="AM73" s="17" t="s">
        <v>152</v>
      </c>
      <c r="AN73" s="17"/>
      <c r="AO73" s="17"/>
      <c r="AP73" s="17"/>
      <c r="AQ73" s="17"/>
    </row>
    <row r="74" spans="2:43" ht="15.75" customHeight="1" x14ac:dyDescent="0.25">
      <c r="B74" s="17">
        <v>1</v>
      </c>
      <c r="C74" s="17"/>
      <c r="D74" s="17">
        <v>2</v>
      </c>
      <c r="E74" s="17"/>
      <c r="F74" s="17"/>
      <c r="G74" s="17">
        <v>3</v>
      </c>
      <c r="H74" s="17"/>
      <c r="I74" s="17"/>
      <c r="J74" s="17"/>
      <c r="K74" s="17">
        <v>4</v>
      </c>
      <c r="L74" s="17"/>
      <c r="M74" s="17"/>
      <c r="N74" s="17"/>
      <c r="O74" s="17"/>
      <c r="P74" s="17"/>
      <c r="Q74" s="23">
        <v>5</v>
      </c>
      <c r="R74" s="23"/>
      <c r="S74" s="23"/>
      <c r="T74" s="23"/>
      <c r="U74" s="23"/>
      <c r="V74" s="23"/>
      <c r="W74" s="23">
        <v>6</v>
      </c>
      <c r="X74" s="23"/>
      <c r="Y74" s="23"/>
      <c r="Z74" s="23"/>
      <c r="AA74" s="23"/>
      <c r="AB74" s="23">
        <v>7</v>
      </c>
      <c r="AC74" s="23"/>
      <c r="AD74" s="23"/>
      <c r="AE74" s="23"/>
      <c r="AF74" s="23"/>
      <c r="AG74" s="23"/>
      <c r="AH74" s="23"/>
      <c r="AI74" s="17">
        <v>8</v>
      </c>
      <c r="AJ74" s="17"/>
      <c r="AK74" s="17"/>
      <c r="AL74" s="17"/>
      <c r="AM74" s="17">
        <v>9</v>
      </c>
      <c r="AN74" s="17"/>
      <c r="AO74" s="17"/>
      <c r="AP74" s="17"/>
      <c r="AQ74" s="17"/>
    </row>
    <row r="75" spans="2:43" s="4" customFormat="1" ht="47.25" customHeight="1" x14ac:dyDescent="0.25">
      <c r="B75" s="8" t="s">
        <v>153</v>
      </c>
      <c r="C75" s="8"/>
      <c r="D75" s="9">
        <v>7038382.2999999998</v>
      </c>
      <c r="E75" s="9"/>
      <c r="F75" s="9"/>
      <c r="G75" s="9">
        <v>7591758.6900000004</v>
      </c>
      <c r="H75" s="9"/>
      <c r="I75" s="9"/>
      <c r="J75" s="9"/>
      <c r="K75" s="9">
        <v>7340693.2800000003</v>
      </c>
      <c r="L75" s="9"/>
      <c r="M75" s="9"/>
      <c r="N75" s="9"/>
      <c r="O75" s="9"/>
      <c r="P75" s="9"/>
      <c r="Q75" s="24">
        <f>Q76+Q83</f>
        <v>7200675.5900000008</v>
      </c>
      <c r="R75" s="25"/>
      <c r="S75" s="25"/>
      <c r="T75" s="25"/>
      <c r="U75" s="25"/>
      <c r="V75" s="26"/>
      <c r="W75" s="9">
        <f>W76+W83</f>
        <v>7399024.919999999</v>
      </c>
      <c r="X75" s="9"/>
      <c r="Y75" s="9"/>
      <c r="Z75" s="9"/>
      <c r="AA75" s="9"/>
      <c r="AB75" s="9">
        <f>AB76+AB83</f>
        <v>6722324.4699999997</v>
      </c>
      <c r="AC75" s="9"/>
      <c r="AD75" s="9"/>
      <c r="AE75" s="9"/>
      <c r="AF75" s="9"/>
      <c r="AG75" s="9"/>
      <c r="AH75" s="9"/>
      <c r="AI75" s="9">
        <f>AI76+AI83</f>
        <v>4948976.4800000004</v>
      </c>
      <c r="AJ75" s="9"/>
      <c r="AK75" s="9"/>
      <c r="AL75" s="9"/>
      <c r="AM75" s="9">
        <f>SUM(D75:AL75)</f>
        <v>48241835.730000004</v>
      </c>
      <c r="AN75" s="9"/>
      <c r="AO75" s="9"/>
      <c r="AP75" s="9"/>
      <c r="AQ75" s="9"/>
    </row>
    <row r="76" spans="2:43" s="4" customFormat="1" ht="31.5" customHeight="1" x14ac:dyDescent="0.25">
      <c r="B76" s="8" t="s">
        <v>154</v>
      </c>
      <c r="C76" s="8"/>
      <c r="D76" s="9">
        <v>6651150.5499999998</v>
      </c>
      <c r="E76" s="9"/>
      <c r="F76" s="9"/>
      <c r="G76" s="9">
        <v>7314425.2699999996</v>
      </c>
      <c r="H76" s="9"/>
      <c r="I76" s="9"/>
      <c r="J76" s="9"/>
      <c r="K76" s="9">
        <v>7121598.9500000002</v>
      </c>
      <c r="L76" s="9"/>
      <c r="M76" s="9"/>
      <c r="N76" s="9"/>
      <c r="O76" s="9"/>
      <c r="P76" s="9"/>
      <c r="Q76" s="9">
        <f>Q107+Q117+Q137+Q147+Q157+Q167+Q177</f>
        <v>6982685.4600000009</v>
      </c>
      <c r="R76" s="9"/>
      <c r="S76" s="9"/>
      <c r="T76" s="9"/>
      <c r="U76" s="9"/>
      <c r="V76" s="9"/>
      <c r="W76" s="5">
        <f>W137+W147+W157+W167+W177</f>
        <v>7179782.6999999993</v>
      </c>
      <c r="X76" s="6"/>
      <c r="Y76" s="6"/>
      <c r="Z76" s="6"/>
      <c r="AA76" s="7"/>
      <c r="AB76" s="9">
        <f>AB137+AB157+AB167+AB177+AB147</f>
        <v>6505660.9100000001</v>
      </c>
      <c r="AC76" s="9"/>
      <c r="AD76" s="9"/>
      <c r="AE76" s="9"/>
      <c r="AF76" s="9"/>
      <c r="AG76" s="9"/>
      <c r="AH76" s="9"/>
      <c r="AI76" s="9">
        <f>AI137+AI147+AI157++AI167+AI177</f>
        <v>4634182.04</v>
      </c>
      <c r="AJ76" s="9"/>
      <c r="AK76" s="9"/>
      <c r="AL76" s="9"/>
      <c r="AM76" s="9">
        <f>SUM(D76:AL76)</f>
        <v>46389485.880000003</v>
      </c>
      <c r="AN76" s="9"/>
      <c r="AO76" s="9"/>
      <c r="AP76" s="9"/>
      <c r="AQ76" s="9"/>
    </row>
    <row r="77" spans="2:43" s="4" customFormat="1" ht="31.5" customHeight="1" x14ac:dyDescent="0.25">
      <c r="B77" s="8" t="s">
        <v>155</v>
      </c>
      <c r="C77" s="8"/>
      <c r="D77" s="9">
        <v>760784.09</v>
      </c>
      <c r="E77" s="9"/>
      <c r="F77" s="9"/>
      <c r="G77" s="9">
        <v>823932.9</v>
      </c>
      <c r="H77" s="9"/>
      <c r="I77" s="9"/>
      <c r="J77" s="9"/>
      <c r="K77" s="9">
        <v>551505.4</v>
      </c>
      <c r="L77" s="9"/>
      <c r="M77" s="9"/>
      <c r="N77" s="9"/>
      <c r="O77" s="9"/>
      <c r="P77" s="9"/>
      <c r="Q77" s="9">
        <f>Q138</f>
        <v>673767.2</v>
      </c>
      <c r="R77" s="9"/>
      <c r="S77" s="9"/>
      <c r="T77" s="9"/>
      <c r="U77" s="9"/>
      <c r="V77" s="9"/>
      <c r="W77" s="9">
        <f>W138</f>
        <v>709577</v>
      </c>
      <c r="X77" s="9"/>
      <c r="Y77" s="9"/>
      <c r="Z77" s="9"/>
      <c r="AA77" s="9"/>
      <c r="AB77" s="9">
        <f>AB138</f>
        <v>0</v>
      </c>
      <c r="AC77" s="9"/>
      <c r="AD77" s="9"/>
      <c r="AE77" s="9"/>
      <c r="AF77" s="9"/>
      <c r="AG77" s="9"/>
      <c r="AH77" s="9"/>
      <c r="AI77" s="9">
        <f>AI138</f>
        <v>0</v>
      </c>
      <c r="AJ77" s="9"/>
      <c r="AK77" s="9"/>
      <c r="AL77" s="9"/>
      <c r="AM77" s="9">
        <f>SUM(D77:AL77)</f>
        <v>3519566.59</v>
      </c>
      <c r="AN77" s="9"/>
      <c r="AO77" s="9"/>
      <c r="AP77" s="9"/>
      <c r="AQ77" s="9"/>
    </row>
    <row r="78" spans="2:43" s="4" customFormat="1" ht="47.25" customHeight="1" x14ac:dyDescent="0.25">
      <c r="B78" s="8" t="s">
        <v>156</v>
      </c>
      <c r="C78" s="8"/>
      <c r="D78" s="9">
        <v>0</v>
      </c>
      <c r="E78" s="9"/>
      <c r="F78" s="9"/>
      <c r="G78" s="9">
        <v>0</v>
      </c>
      <c r="H78" s="9"/>
      <c r="I78" s="9"/>
      <c r="J78" s="9"/>
      <c r="K78" s="9">
        <v>0</v>
      </c>
      <c r="L78" s="9"/>
      <c r="M78" s="9"/>
      <c r="N78" s="9"/>
      <c r="O78" s="9"/>
      <c r="P78" s="9"/>
      <c r="Q78" s="9">
        <v>0</v>
      </c>
      <c r="R78" s="9"/>
      <c r="S78" s="9"/>
      <c r="T78" s="9"/>
      <c r="U78" s="9"/>
      <c r="V78" s="9"/>
      <c r="W78" s="9">
        <v>0</v>
      </c>
      <c r="X78" s="9"/>
      <c r="Y78" s="9"/>
      <c r="Z78" s="9"/>
      <c r="AA78" s="9"/>
      <c r="AB78" s="9">
        <v>0</v>
      </c>
      <c r="AC78" s="9"/>
      <c r="AD78" s="9"/>
      <c r="AE78" s="9"/>
      <c r="AF78" s="9"/>
      <c r="AG78" s="9"/>
      <c r="AH78" s="9"/>
      <c r="AI78" s="9">
        <v>0</v>
      </c>
      <c r="AJ78" s="9"/>
      <c r="AK78" s="9"/>
      <c r="AL78" s="9"/>
      <c r="AM78" s="9">
        <f t="shared" ref="AM78:AM85" si="0">SUM(D78:AL78)</f>
        <v>0</v>
      </c>
      <c r="AN78" s="9"/>
      <c r="AO78" s="9"/>
      <c r="AP78" s="9"/>
      <c r="AQ78" s="9"/>
    </row>
    <row r="79" spans="2:43" s="4" customFormat="1" ht="31.5" customHeight="1" x14ac:dyDescent="0.25">
      <c r="B79" s="8" t="s">
        <v>157</v>
      </c>
      <c r="C79" s="8"/>
      <c r="D79" s="9">
        <v>199044.04</v>
      </c>
      <c r="E79" s="9"/>
      <c r="F79" s="9"/>
      <c r="G79" s="9">
        <v>225998.63</v>
      </c>
      <c r="H79" s="9"/>
      <c r="I79" s="9"/>
      <c r="J79" s="9"/>
      <c r="K79" s="9">
        <v>270252.71000000002</v>
      </c>
      <c r="L79" s="9"/>
      <c r="M79" s="9"/>
      <c r="N79" s="9"/>
      <c r="O79" s="9"/>
      <c r="P79" s="9"/>
      <c r="Q79" s="9">
        <f>Q140+Q180</f>
        <v>253520.4</v>
      </c>
      <c r="R79" s="9"/>
      <c r="S79" s="9"/>
      <c r="T79" s="9"/>
      <c r="U79" s="9"/>
      <c r="V79" s="9"/>
      <c r="W79" s="9">
        <f>W140+W180</f>
        <v>255691.4</v>
      </c>
      <c r="X79" s="9"/>
      <c r="Y79" s="9"/>
      <c r="Z79" s="9"/>
      <c r="AA79" s="9"/>
      <c r="AB79" s="9">
        <f>AB140+AC180</f>
        <v>258294.39999999999</v>
      </c>
      <c r="AC79" s="9"/>
      <c r="AD79" s="9"/>
      <c r="AE79" s="9"/>
      <c r="AF79" s="9"/>
      <c r="AG79" s="9"/>
      <c r="AH79" s="9"/>
      <c r="AI79" s="9">
        <f>AI140+AI180</f>
        <v>249786.25</v>
      </c>
      <c r="AJ79" s="9"/>
      <c r="AK79" s="9"/>
      <c r="AL79" s="9"/>
      <c r="AM79" s="9">
        <f>SUM(D79:AL79)</f>
        <v>1712587.83</v>
      </c>
      <c r="AN79" s="9"/>
      <c r="AO79" s="9"/>
      <c r="AP79" s="9"/>
      <c r="AQ79" s="9"/>
    </row>
    <row r="80" spans="2:43" s="4" customFormat="1" ht="63" customHeight="1" x14ac:dyDescent="0.25">
      <c r="B80" s="8" t="s">
        <v>158</v>
      </c>
      <c r="C80" s="8"/>
      <c r="D80" s="9">
        <v>0</v>
      </c>
      <c r="E80" s="9"/>
      <c r="F80" s="9"/>
      <c r="G80" s="9">
        <v>0</v>
      </c>
      <c r="H80" s="9"/>
      <c r="I80" s="9"/>
      <c r="J80" s="9"/>
      <c r="K80" s="9">
        <v>0</v>
      </c>
      <c r="L80" s="9"/>
      <c r="M80" s="9"/>
      <c r="N80" s="9"/>
      <c r="O80" s="9"/>
      <c r="P80" s="9"/>
      <c r="Q80" s="9">
        <v>0</v>
      </c>
      <c r="R80" s="9"/>
      <c r="S80" s="9"/>
      <c r="T80" s="9"/>
      <c r="U80" s="9"/>
      <c r="V80" s="9"/>
      <c r="W80" s="9">
        <v>0</v>
      </c>
      <c r="X80" s="9"/>
      <c r="Y80" s="9"/>
      <c r="Z80" s="9"/>
      <c r="AA80" s="9"/>
      <c r="AB80" s="9">
        <v>0</v>
      </c>
      <c r="AC80" s="9"/>
      <c r="AD80" s="9"/>
      <c r="AE80" s="9"/>
      <c r="AF80" s="9"/>
      <c r="AG80" s="9"/>
      <c r="AH80" s="9"/>
      <c r="AI80" s="9">
        <v>0</v>
      </c>
      <c r="AJ80" s="9"/>
      <c r="AK80" s="9"/>
      <c r="AL80" s="9"/>
      <c r="AM80" s="9">
        <f t="shared" si="0"/>
        <v>0</v>
      </c>
      <c r="AN80" s="9"/>
      <c r="AO80" s="9"/>
      <c r="AP80" s="9"/>
      <c r="AQ80" s="9"/>
    </row>
    <row r="81" spans="2:43" s="4" customFormat="1" ht="78.75" customHeight="1" x14ac:dyDescent="0.25">
      <c r="B81" s="8" t="s">
        <v>159</v>
      </c>
      <c r="C81" s="8"/>
      <c r="D81" s="9">
        <v>0</v>
      </c>
      <c r="E81" s="9"/>
      <c r="F81" s="9"/>
      <c r="G81" s="9">
        <v>0</v>
      </c>
      <c r="H81" s="9"/>
      <c r="I81" s="9"/>
      <c r="J81" s="9"/>
      <c r="K81" s="9">
        <v>0</v>
      </c>
      <c r="L81" s="9"/>
      <c r="M81" s="9"/>
      <c r="N81" s="9"/>
      <c r="O81" s="9"/>
      <c r="P81" s="9"/>
      <c r="Q81" s="9">
        <v>0</v>
      </c>
      <c r="R81" s="9"/>
      <c r="S81" s="9"/>
      <c r="T81" s="9"/>
      <c r="U81" s="9"/>
      <c r="V81" s="9"/>
      <c r="W81" s="9">
        <v>0</v>
      </c>
      <c r="X81" s="9"/>
      <c r="Y81" s="9"/>
      <c r="Z81" s="9"/>
      <c r="AA81" s="9"/>
      <c r="AB81" s="9">
        <v>0</v>
      </c>
      <c r="AC81" s="9"/>
      <c r="AD81" s="9"/>
      <c r="AE81" s="9"/>
      <c r="AF81" s="9"/>
      <c r="AG81" s="9"/>
      <c r="AH81" s="9"/>
      <c r="AI81" s="9">
        <v>0</v>
      </c>
      <c r="AJ81" s="9"/>
      <c r="AK81" s="9"/>
      <c r="AL81" s="9"/>
      <c r="AM81" s="9">
        <f t="shared" si="0"/>
        <v>0</v>
      </c>
      <c r="AN81" s="9"/>
      <c r="AO81" s="9"/>
      <c r="AP81" s="9"/>
      <c r="AQ81" s="9"/>
    </row>
    <row r="82" spans="2:43" s="4" customFormat="1" ht="31.5" customHeight="1" x14ac:dyDescent="0.25">
      <c r="B82" s="8" t="s">
        <v>160</v>
      </c>
      <c r="C82" s="8"/>
      <c r="D82" s="9">
        <v>199368.18</v>
      </c>
      <c r="E82" s="9"/>
      <c r="F82" s="9"/>
      <c r="G82" s="9">
        <v>226273.88</v>
      </c>
      <c r="H82" s="9"/>
      <c r="I82" s="9"/>
      <c r="J82" s="9"/>
      <c r="K82" s="9">
        <v>271177.67</v>
      </c>
      <c r="L82" s="9"/>
      <c r="M82" s="9"/>
      <c r="N82" s="9"/>
      <c r="O82" s="9"/>
      <c r="P82" s="9"/>
      <c r="Q82" s="9">
        <f>Q143+Q183</f>
        <v>253520.4</v>
      </c>
      <c r="R82" s="9"/>
      <c r="S82" s="9"/>
      <c r="T82" s="9"/>
      <c r="U82" s="9"/>
      <c r="V82" s="9"/>
      <c r="W82" s="9">
        <f>W143+W180</f>
        <v>255691.4</v>
      </c>
      <c r="X82" s="9"/>
      <c r="Y82" s="9"/>
      <c r="Z82" s="9"/>
      <c r="AA82" s="9"/>
      <c r="AB82" s="9">
        <f>AB143+AC183</f>
        <v>258294.39999999999</v>
      </c>
      <c r="AC82" s="9"/>
      <c r="AD82" s="9"/>
      <c r="AE82" s="9"/>
      <c r="AF82" s="9"/>
      <c r="AG82" s="9"/>
      <c r="AH82" s="9"/>
      <c r="AI82" s="9">
        <f>AI143+AI183</f>
        <v>249786.25</v>
      </c>
      <c r="AJ82" s="9"/>
      <c r="AK82" s="9"/>
      <c r="AL82" s="9"/>
      <c r="AM82" s="9">
        <f>SUM(D82:AL82)</f>
        <v>1714112.18</v>
      </c>
      <c r="AN82" s="9"/>
      <c r="AO82" s="9"/>
      <c r="AP82" s="9"/>
      <c r="AQ82" s="9"/>
    </row>
    <row r="83" spans="2:43" s="4" customFormat="1" ht="15.75" customHeight="1" x14ac:dyDescent="0.25">
      <c r="B83" s="8" t="s">
        <v>161</v>
      </c>
      <c r="C83" s="8"/>
      <c r="D83" s="9">
        <v>386907.61</v>
      </c>
      <c r="E83" s="9"/>
      <c r="F83" s="9"/>
      <c r="G83" s="9">
        <v>277058.17</v>
      </c>
      <c r="H83" s="9"/>
      <c r="I83" s="9"/>
      <c r="J83" s="9"/>
      <c r="K83" s="9">
        <v>218169.37</v>
      </c>
      <c r="L83" s="9"/>
      <c r="M83" s="9"/>
      <c r="N83" s="9"/>
      <c r="O83" s="9"/>
      <c r="P83" s="9"/>
      <c r="Q83" s="9">
        <f>Q144+Q174+Q184</f>
        <v>217990.13</v>
      </c>
      <c r="R83" s="9"/>
      <c r="S83" s="9"/>
      <c r="T83" s="9"/>
      <c r="U83" s="9"/>
      <c r="V83" s="9"/>
      <c r="W83" s="9">
        <f>W144+W184</f>
        <v>219242.22</v>
      </c>
      <c r="X83" s="9"/>
      <c r="Y83" s="9"/>
      <c r="Z83" s="9"/>
      <c r="AA83" s="9"/>
      <c r="AB83" s="9">
        <f>AB144+AC184</f>
        <v>216663.56</v>
      </c>
      <c r="AC83" s="9"/>
      <c r="AD83" s="9"/>
      <c r="AE83" s="9"/>
      <c r="AF83" s="9"/>
      <c r="AG83" s="9"/>
      <c r="AH83" s="9"/>
      <c r="AI83" s="9">
        <f>AI144+AI184</f>
        <v>314794.44</v>
      </c>
      <c r="AJ83" s="9"/>
      <c r="AK83" s="9"/>
      <c r="AL83" s="9"/>
      <c r="AM83" s="9">
        <f t="shared" si="0"/>
        <v>1850825.5</v>
      </c>
      <c r="AN83" s="9"/>
      <c r="AO83" s="9"/>
      <c r="AP83" s="9"/>
      <c r="AQ83" s="9"/>
    </row>
    <row r="84" spans="2:43" s="4" customFormat="1" ht="15.75" customHeight="1" x14ac:dyDescent="0.25">
      <c r="B84" s="8" t="s">
        <v>162</v>
      </c>
      <c r="C84" s="8"/>
      <c r="D84" s="9">
        <v>0</v>
      </c>
      <c r="E84" s="9"/>
      <c r="F84" s="9"/>
      <c r="G84" s="9">
        <v>0</v>
      </c>
      <c r="H84" s="9"/>
      <c r="I84" s="9"/>
      <c r="J84" s="9"/>
      <c r="K84" s="9">
        <v>0</v>
      </c>
      <c r="L84" s="9"/>
      <c r="M84" s="9"/>
      <c r="N84" s="9"/>
      <c r="O84" s="9"/>
      <c r="P84" s="9"/>
      <c r="Q84" s="9">
        <v>0</v>
      </c>
      <c r="R84" s="9"/>
      <c r="S84" s="9"/>
      <c r="T84" s="9"/>
      <c r="U84" s="9"/>
      <c r="V84" s="9"/>
      <c r="W84" s="9">
        <v>0</v>
      </c>
      <c r="X84" s="9"/>
      <c r="Y84" s="9"/>
      <c r="Z84" s="9"/>
      <c r="AA84" s="9"/>
      <c r="AB84" s="9">
        <v>0</v>
      </c>
      <c r="AC84" s="9"/>
      <c r="AD84" s="9"/>
      <c r="AE84" s="9"/>
      <c r="AF84" s="9"/>
      <c r="AG84" s="9"/>
      <c r="AH84" s="9"/>
      <c r="AI84" s="9">
        <v>0</v>
      </c>
      <c r="AJ84" s="9"/>
      <c r="AK84" s="9"/>
      <c r="AL84" s="9"/>
      <c r="AM84" s="9">
        <f t="shared" si="0"/>
        <v>0</v>
      </c>
      <c r="AN84" s="9"/>
      <c r="AO84" s="9"/>
      <c r="AP84" s="9"/>
      <c r="AQ84" s="9"/>
    </row>
    <row r="85" spans="2:43" s="4" customFormat="1" ht="15.75" customHeight="1" x14ac:dyDescent="0.25">
      <c r="B85" s="8" t="s">
        <v>163</v>
      </c>
      <c r="C85" s="8"/>
      <c r="D85" s="9">
        <v>717864</v>
      </c>
      <c r="E85" s="9"/>
      <c r="F85" s="9"/>
      <c r="G85" s="9">
        <v>800973.85</v>
      </c>
      <c r="H85" s="9"/>
      <c r="I85" s="9"/>
      <c r="J85" s="9"/>
      <c r="K85" s="9">
        <v>761535.41</v>
      </c>
      <c r="L85" s="9"/>
      <c r="M85" s="9"/>
      <c r="N85" s="9"/>
      <c r="O85" s="9"/>
      <c r="P85" s="9"/>
      <c r="Q85" s="9">
        <v>724068.89</v>
      </c>
      <c r="R85" s="9"/>
      <c r="S85" s="9"/>
      <c r="T85" s="9"/>
      <c r="U85" s="9"/>
      <c r="V85" s="9"/>
      <c r="W85" s="9">
        <v>688475.69</v>
      </c>
      <c r="X85" s="9"/>
      <c r="Y85" s="9"/>
      <c r="Z85" s="9"/>
      <c r="AA85" s="9"/>
      <c r="AB85" s="9">
        <v>654662.16</v>
      </c>
      <c r="AC85" s="9"/>
      <c r="AD85" s="9"/>
      <c r="AE85" s="9"/>
      <c r="AF85" s="9"/>
      <c r="AG85" s="9"/>
      <c r="AH85" s="9"/>
      <c r="AI85" s="9">
        <v>622539.30000000005</v>
      </c>
      <c r="AJ85" s="9"/>
      <c r="AK85" s="9"/>
      <c r="AL85" s="9"/>
      <c r="AM85" s="9">
        <f t="shared" si="0"/>
        <v>4970119.3</v>
      </c>
      <c r="AN85" s="9"/>
      <c r="AO85" s="9"/>
      <c r="AP85" s="9"/>
      <c r="AQ85" s="9"/>
    </row>
    <row r="86" spans="2:43" s="4" customFormat="1" ht="63" customHeight="1" x14ac:dyDescent="0.25">
      <c r="B86" s="8" t="s">
        <v>164</v>
      </c>
      <c r="C86" s="8"/>
      <c r="D86" s="9">
        <v>43909.98</v>
      </c>
      <c r="E86" s="9"/>
      <c r="F86" s="9"/>
      <c r="G86" s="9" t="s">
        <v>83</v>
      </c>
      <c r="H86" s="9"/>
      <c r="I86" s="9"/>
      <c r="J86" s="9"/>
      <c r="K86" s="9" t="s">
        <v>83</v>
      </c>
      <c r="L86" s="9"/>
      <c r="M86" s="9"/>
      <c r="N86" s="9"/>
      <c r="O86" s="9"/>
      <c r="P86" s="9"/>
      <c r="Q86" s="9" t="s">
        <v>83</v>
      </c>
      <c r="R86" s="9"/>
      <c r="S86" s="9"/>
      <c r="T86" s="9"/>
      <c r="U86" s="9"/>
      <c r="V86" s="9"/>
      <c r="W86" s="9" t="s">
        <v>83</v>
      </c>
      <c r="X86" s="9"/>
      <c r="Y86" s="9"/>
      <c r="Z86" s="9"/>
      <c r="AA86" s="9"/>
      <c r="AB86" s="9" t="s">
        <v>83</v>
      </c>
      <c r="AC86" s="9"/>
      <c r="AD86" s="9"/>
      <c r="AE86" s="9"/>
      <c r="AF86" s="9"/>
      <c r="AG86" s="9"/>
      <c r="AH86" s="9"/>
      <c r="AI86" s="9" t="s">
        <v>83</v>
      </c>
      <c r="AJ86" s="9"/>
      <c r="AK86" s="9"/>
      <c r="AL86" s="9"/>
      <c r="AM86" s="9">
        <v>43909.98</v>
      </c>
      <c r="AN86" s="9"/>
      <c r="AO86" s="9"/>
      <c r="AP86" s="9"/>
      <c r="AQ86" s="9"/>
    </row>
    <row r="87" spans="2:43" s="4" customFormat="1" ht="31.5" customHeight="1" x14ac:dyDescent="0.25">
      <c r="B87" s="8" t="s">
        <v>154</v>
      </c>
      <c r="C87" s="8"/>
      <c r="D87" s="9">
        <v>43909.98</v>
      </c>
      <c r="E87" s="9"/>
      <c r="F87" s="9"/>
      <c r="G87" s="9" t="s">
        <v>83</v>
      </c>
      <c r="H87" s="9"/>
      <c r="I87" s="9"/>
      <c r="J87" s="9"/>
      <c r="K87" s="9" t="s">
        <v>83</v>
      </c>
      <c r="L87" s="9"/>
      <c r="M87" s="9"/>
      <c r="N87" s="9"/>
      <c r="O87" s="9"/>
      <c r="P87" s="9"/>
      <c r="Q87" s="9" t="s">
        <v>83</v>
      </c>
      <c r="R87" s="9"/>
      <c r="S87" s="9"/>
      <c r="T87" s="9"/>
      <c r="U87" s="9"/>
      <c r="V87" s="9"/>
      <c r="W87" s="9" t="s">
        <v>83</v>
      </c>
      <c r="X87" s="9"/>
      <c r="Y87" s="9"/>
      <c r="Z87" s="9"/>
      <c r="AA87" s="9"/>
      <c r="AB87" s="9" t="s">
        <v>83</v>
      </c>
      <c r="AC87" s="9"/>
      <c r="AD87" s="9"/>
      <c r="AE87" s="9"/>
      <c r="AF87" s="9"/>
      <c r="AG87" s="9"/>
      <c r="AH87" s="9"/>
      <c r="AI87" s="9" t="s">
        <v>83</v>
      </c>
      <c r="AJ87" s="9"/>
      <c r="AK87" s="9"/>
      <c r="AL87" s="9"/>
      <c r="AM87" s="9">
        <v>43909.98</v>
      </c>
      <c r="AN87" s="9"/>
      <c r="AO87" s="9"/>
      <c r="AP87" s="9"/>
      <c r="AQ87" s="9"/>
    </row>
    <row r="88" spans="2:43" s="4" customFormat="1" ht="31.5" customHeight="1" x14ac:dyDescent="0.25">
      <c r="B88" s="8" t="s">
        <v>155</v>
      </c>
      <c r="C88" s="8"/>
      <c r="D88" s="9">
        <v>28002</v>
      </c>
      <c r="E88" s="9"/>
      <c r="F88" s="9"/>
      <c r="G88" s="9" t="s">
        <v>83</v>
      </c>
      <c r="H88" s="9"/>
      <c r="I88" s="9"/>
      <c r="J88" s="9"/>
      <c r="K88" s="9" t="s">
        <v>83</v>
      </c>
      <c r="L88" s="9"/>
      <c r="M88" s="9"/>
      <c r="N88" s="9"/>
      <c r="O88" s="9"/>
      <c r="P88" s="9"/>
      <c r="Q88" s="9" t="s">
        <v>83</v>
      </c>
      <c r="R88" s="9"/>
      <c r="S88" s="9"/>
      <c r="T88" s="9"/>
      <c r="U88" s="9"/>
      <c r="V88" s="9"/>
      <c r="W88" s="9" t="s">
        <v>83</v>
      </c>
      <c r="X88" s="9"/>
      <c r="Y88" s="9"/>
      <c r="Z88" s="9"/>
      <c r="AA88" s="9"/>
      <c r="AB88" s="9" t="s">
        <v>83</v>
      </c>
      <c r="AC88" s="9"/>
      <c r="AD88" s="9"/>
      <c r="AE88" s="9"/>
      <c r="AF88" s="9"/>
      <c r="AG88" s="9"/>
      <c r="AH88" s="9"/>
      <c r="AI88" s="9" t="s">
        <v>83</v>
      </c>
      <c r="AJ88" s="9"/>
      <c r="AK88" s="9"/>
      <c r="AL88" s="9"/>
      <c r="AM88" s="9">
        <v>28002</v>
      </c>
      <c r="AN88" s="9"/>
      <c r="AO88" s="9"/>
      <c r="AP88" s="9"/>
      <c r="AQ88" s="9"/>
    </row>
    <row r="89" spans="2:43" s="4" customFormat="1" ht="47.25" customHeight="1" x14ac:dyDescent="0.25">
      <c r="B89" s="8" t="s">
        <v>156</v>
      </c>
      <c r="C89" s="8"/>
      <c r="D89" s="9">
        <v>0</v>
      </c>
      <c r="E89" s="9"/>
      <c r="F89" s="9"/>
      <c r="G89" s="9" t="s">
        <v>83</v>
      </c>
      <c r="H89" s="9"/>
      <c r="I89" s="9"/>
      <c r="J89" s="9"/>
      <c r="K89" s="9" t="s">
        <v>83</v>
      </c>
      <c r="L89" s="9"/>
      <c r="M89" s="9"/>
      <c r="N89" s="9"/>
      <c r="O89" s="9"/>
      <c r="P89" s="9"/>
      <c r="Q89" s="9" t="s">
        <v>83</v>
      </c>
      <c r="R89" s="9"/>
      <c r="S89" s="9"/>
      <c r="T89" s="9"/>
      <c r="U89" s="9"/>
      <c r="V89" s="9"/>
      <c r="W89" s="9" t="s">
        <v>83</v>
      </c>
      <c r="X89" s="9"/>
      <c r="Y89" s="9"/>
      <c r="Z89" s="9"/>
      <c r="AA89" s="9"/>
      <c r="AB89" s="9" t="s">
        <v>83</v>
      </c>
      <c r="AC89" s="9"/>
      <c r="AD89" s="9"/>
      <c r="AE89" s="9"/>
      <c r="AF89" s="9"/>
      <c r="AG89" s="9"/>
      <c r="AH89" s="9"/>
      <c r="AI89" s="9" t="s">
        <v>83</v>
      </c>
      <c r="AJ89" s="9"/>
      <c r="AK89" s="9"/>
      <c r="AL89" s="9"/>
      <c r="AM89" s="9">
        <v>0</v>
      </c>
      <c r="AN89" s="9"/>
      <c r="AO89" s="9"/>
      <c r="AP89" s="9"/>
      <c r="AQ89" s="9"/>
    </row>
    <row r="90" spans="2:43" s="4" customFormat="1" ht="31.5" customHeight="1" x14ac:dyDescent="0.25">
      <c r="B90" s="8" t="s">
        <v>157</v>
      </c>
      <c r="C90" s="8"/>
      <c r="D90" s="9">
        <v>0</v>
      </c>
      <c r="E90" s="9"/>
      <c r="F90" s="9"/>
      <c r="G90" s="9" t="s">
        <v>83</v>
      </c>
      <c r="H90" s="9"/>
      <c r="I90" s="9"/>
      <c r="J90" s="9"/>
      <c r="K90" s="9" t="s">
        <v>83</v>
      </c>
      <c r="L90" s="9"/>
      <c r="M90" s="9"/>
      <c r="N90" s="9"/>
      <c r="O90" s="9"/>
      <c r="P90" s="9"/>
      <c r="Q90" s="9" t="s">
        <v>83</v>
      </c>
      <c r="R90" s="9"/>
      <c r="S90" s="9"/>
      <c r="T90" s="9"/>
      <c r="U90" s="9"/>
      <c r="V90" s="9"/>
      <c r="W90" s="9" t="s">
        <v>83</v>
      </c>
      <c r="X90" s="9"/>
      <c r="Y90" s="9"/>
      <c r="Z90" s="9"/>
      <c r="AA90" s="9"/>
      <c r="AB90" s="9" t="s">
        <v>83</v>
      </c>
      <c r="AC90" s="9"/>
      <c r="AD90" s="9"/>
      <c r="AE90" s="9"/>
      <c r="AF90" s="9"/>
      <c r="AG90" s="9"/>
      <c r="AH90" s="9"/>
      <c r="AI90" s="9" t="s">
        <v>83</v>
      </c>
      <c r="AJ90" s="9"/>
      <c r="AK90" s="9"/>
      <c r="AL90" s="9"/>
      <c r="AM90" s="9">
        <v>0</v>
      </c>
      <c r="AN90" s="9"/>
      <c r="AO90" s="9"/>
      <c r="AP90" s="9"/>
      <c r="AQ90" s="9"/>
    </row>
    <row r="91" spans="2:43" s="4" customFormat="1" ht="63" customHeight="1" x14ac:dyDescent="0.25">
      <c r="B91" s="8" t="s">
        <v>158</v>
      </c>
      <c r="C91" s="8"/>
      <c r="D91" s="9">
        <v>0</v>
      </c>
      <c r="E91" s="9"/>
      <c r="F91" s="9"/>
      <c r="G91" s="9" t="s">
        <v>83</v>
      </c>
      <c r="H91" s="9"/>
      <c r="I91" s="9"/>
      <c r="J91" s="9"/>
      <c r="K91" s="9" t="s">
        <v>83</v>
      </c>
      <c r="L91" s="9"/>
      <c r="M91" s="9"/>
      <c r="N91" s="9"/>
      <c r="O91" s="9"/>
      <c r="P91" s="9"/>
      <c r="Q91" s="9" t="s">
        <v>83</v>
      </c>
      <c r="R91" s="9"/>
      <c r="S91" s="9"/>
      <c r="T91" s="9"/>
      <c r="U91" s="9"/>
      <c r="V91" s="9"/>
      <c r="W91" s="9" t="s">
        <v>83</v>
      </c>
      <c r="X91" s="9"/>
      <c r="Y91" s="9"/>
      <c r="Z91" s="9"/>
      <c r="AA91" s="9"/>
      <c r="AB91" s="9" t="s">
        <v>83</v>
      </c>
      <c r="AC91" s="9"/>
      <c r="AD91" s="9"/>
      <c r="AE91" s="9"/>
      <c r="AF91" s="9"/>
      <c r="AG91" s="9"/>
      <c r="AH91" s="9"/>
      <c r="AI91" s="9" t="s">
        <v>83</v>
      </c>
      <c r="AJ91" s="9"/>
      <c r="AK91" s="9"/>
      <c r="AL91" s="9"/>
      <c r="AM91" s="9">
        <v>0</v>
      </c>
      <c r="AN91" s="9"/>
      <c r="AO91" s="9"/>
      <c r="AP91" s="9"/>
      <c r="AQ91" s="9"/>
    </row>
    <row r="92" spans="2:43" s="4" customFormat="1" ht="78.75" customHeight="1" x14ac:dyDescent="0.25">
      <c r="B92" s="8" t="s">
        <v>159</v>
      </c>
      <c r="C92" s="8"/>
      <c r="D92" s="9">
        <v>0</v>
      </c>
      <c r="E92" s="9"/>
      <c r="F92" s="9"/>
      <c r="G92" s="9" t="s">
        <v>83</v>
      </c>
      <c r="H92" s="9"/>
      <c r="I92" s="9"/>
      <c r="J92" s="9"/>
      <c r="K92" s="9" t="s">
        <v>83</v>
      </c>
      <c r="L92" s="9"/>
      <c r="M92" s="9"/>
      <c r="N92" s="9"/>
      <c r="O92" s="9"/>
      <c r="P92" s="9"/>
      <c r="Q92" s="9" t="s">
        <v>83</v>
      </c>
      <c r="R92" s="9"/>
      <c r="S92" s="9"/>
      <c r="T92" s="9"/>
      <c r="U92" s="9"/>
      <c r="V92" s="9"/>
      <c r="W92" s="9" t="s">
        <v>83</v>
      </c>
      <c r="X92" s="9"/>
      <c r="Y92" s="9"/>
      <c r="Z92" s="9"/>
      <c r="AA92" s="9"/>
      <c r="AB92" s="9" t="s">
        <v>83</v>
      </c>
      <c r="AC92" s="9"/>
      <c r="AD92" s="9"/>
      <c r="AE92" s="9"/>
      <c r="AF92" s="9"/>
      <c r="AG92" s="9"/>
      <c r="AH92" s="9"/>
      <c r="AI92" s="9" t="s">
        <v>83</v>
      </c>
      <c r="AJ92" s="9"/>
      <c r="AK92" s="9"/>
      <c r="AL92" s="9"/>
      <c r="AM92" s="9">
        <v>0</v>
      </c>
      <c r="AN92" s="9"/>
      <c r="AO92" s="9"/>
      <c r="AP92" s="9"/>
      <c r="AQ92" s="9"/>
    </row>
    <row r="93" spans="2:43" s="4" customFormat="1" ht="31.5" customHeight="1" x14ac:dyDescent="0.25">
      <c r="B93" s="8" t="s">
        <v>160</v>
      </c>
      <c r="C93" s="8"/>
      <c r="D93" s="9">
        <v>0</v>
      </c>
      <c r="E93" s="9"/>
      <c r="F93" s="9"/>
      <c r="G93" s="9" t="s">
        <v>83</v>
      </c>
      <c r="H93" s="9"/>
      <c r="I93" s="9"/>
      <c r="J93" s="9"/>
      <c r="K93" s="9" t="s">
        <v>83</v>
      </c>
      <c r="L93" s="9"/>
      <c r="M93" s="9"/>
      <c r="N93" s="9"/>
      <c r="O93" s="9"/>
      <c r="P93" s="9"/>
      <c r="Q93" s="9" t="s">
        <v>83</v>
      </c>
      <c r="R93" s="9"/>
      <c r="S93" s="9"/>
      <c r="T93" s="9"/>
      <c r="U93" s="9"/>
      <c r="V93" s="9"/>
      <c r="W93" s="9" t="s">
        <v>83</v>
      </c>
      <c r="X93" s="9"/>
      <c r="Y93" s="9"/>
      <c r="Z93" s="9"/>
      <c r="AA93" s="9"/>
      <c r="AB93" s="9" t="s">
        <v>83</v>
      </c>
      <c r="AC93" s="9"/>
      <c r="AD93" s="9"/>
      <c r="AE93" s="9"/>
      <c r="AF93" s="9"/>
      <c r="AG93" s="9"/>
      <c r="AH93" s="9"/>
      <c r="AI93" s="9" t="s">
        <v>83</v>
      </c>
      <c r="AJ93" s="9"/>
      <c r="AK93" s="9"/>
      <c r="AL93" s="9"/>
      <c r="AM93" s="9">
        <v>0</v>
      </c>
      <c r="AN93" s="9"/>
      <c r="AO93" s="9"/>
      <c r="AP93" s="9"/>
      <c r="AQ93" s="9"/>
    </row>
    <row r="94" spans="2:43" s="4" customFormat="1" ht="15.75" customHeight="1" x14ac:dyDescent="0.25">
      <c r="B94" s="8" t="s">
        <v>161</v>
      </c>
      <c r="C94" s="8"/>
      <c r="D94" s="9">
        <v>0</v>
      </c>
      <c r="E94" s="9"/>
      <c r="F94" s="9"/>
      <c r="G94" s="9" t="s">
        <v>83</v>
      </c>
      <c r="H94" s="9"/>
      <c r="I94" s="9"/>
      <c r="J94" s="9"/>
      <c r="K94" s="9" t="s">
        <v>83</v>
      </c>
      <c r="L94" s="9"/>
      <c r="M94" s="9"/>
      <c r="N94" s="9"/>
      <c r="O94" s="9"/>
      <c r="P94" s="9"/>
      <c r="Q94" s="9" t="s">
        <v>83</v>
      </c>
      <c r="R94" s="9"/>
      <c r="S94" s="9"/>
      <c r="T94" s="9"/>
      <c r="U94" s="9"/>
      <c r="V94" s="9"/>
      <c r="W94" s="9" t="s">
        <v>83</v>
      </c>
      <c r="X94" s="9"/>
      <c r="Y94" s="9"/>
      <c r="Z94" s="9"/>
      <c r="AA94" s="9"/>
      <c r="AB94" s="9" t="s">
        <v>83</v>
      </c>
      <c r="AC94" s="9"/>
      <c r="AD94" s="9"/>
      <c r="AE94" s="9"/>
      <c r="AF94" s="9"/>
      <c r="AG94" s="9"/>
      <c r="AH94" s="9"/>
      <c r="AI94" s="9" t="s">
        <v>83</v>
      </c>
      <c r="AJ94" s="9"/>
      <c r="AK94" s="9"/>
      <c r="AL94" s="9"/>
      <c r="AM94" s="9">
        <v>0</v>
      </c>
      <c r="AN94" s="9"/>
      <c r="AO94" s="9"/>
      <c r="AP94" s="9"/>
      <c r="AQ94" s="9"/>
    </row>
    <row r="95" spans="2:43" s="4" customFormat="1" ht="15.75" customHeight="1" x14ac:dyDescent="0.25">
      <c r="B95" s="8" t="s">
        <v>162</v>
      </c>
      <c r="C95" s="8"/>
      <c r="D95" s="9">
        <v>0</v>
      </c>
      <c r="E95" s="9"/>
      <c r="F95" s="9"/>
      <c r="G95" s="9" t="s">
        <v>83</v>
      </c>
      <c r="H95" s="9"/>
      <c r="I95" s="9"/>
      <c r="J95" s="9"/>
      <c r="K95" s="9" t="s">
        <v>83</v>
      </c>
      <c r="L95" s="9"/>
      <c r="M95" s="9"/>
      <c r="N95" s="9"/>
      <c r="O95" s="9"/>
      <c r="P95" s="9"/>
      <c r="Q95" s="9" t="s">
        <v>83</v>
      </c>
      <c r="R95" s="9"/>
      <c r="S95" s="9"/>
      <c r="T95" s="9"/>
      <c r="U95" s="9"/>
      <c r="V95" s="9"/>
      <c r="W95" s="9" t="s">
        <v>83</v>
      </c>
      <c r="X95" s="9"/>
      <c r="Y95" s="9"/>
      <c r="Z95" s="9"/>
      <c r="AA95" s="9"/>
      <c r="AB95" s="9" t="s">
        <v>83</v>
      </c>
      <c r="AC95" s="9"/>
      <c r="AD95" s="9"/>
      <c r="AE95" s="9"/>
      <c r="AF95" s="9"/>
      <c r="AG95" s="9"/>
      <c r="AH95" s="9"/>
      <c r="AI95" s="9" t="s">
        <v>83</v>
      </c>
      <c r="AJ95" s="9"/>
      <c r="AK95" s="9"/>
      <c r="AL95" s="9"/>
      <c r="AM95" s="9">
        <v>0</v>
      </c>
      <c r="AN95" s="9"/>
      <c r="AO95" s="9"/>
      <c r="AP95" s="9"/>
      <c r="AQ95" s="9"/>
    </row>
    <row r="96" spans="2:43" s="4" customFormat="1" ht="31.5" customHeight="1" x14ac:dyDescent="0.25">
      <c r="B96" s="8" t="s">
        <v>165</v>
      </c>
      <c r="C96" s="8"/>
      <c r="D96" s="9">
        <v>0</v>
      </c>
      <c r="E96" s="9"/>
      <c r="F96" s="9"/>
      <c r="G96" s="9" t="s">
        <v>83</v>
      </c>
      <c r="H96" s="9"/>
      <c r="I96" s="9"/>
      <c r="J96" s="9"/>
      <c r="K96" s="9" t="s">
        <v>83</v>
      </c>
      <c r="L96" s="9"/>
      <c r="M96" s="9"/>
      <c r="N96" s="9"/>
      <c r="O96" s="9"/>
      <c r="P96" s="9"/>
      <c r="Q96" s="9" t="s">
        <v>83</v>
      </c>
      <c r="R96" s="9"/>
      <c r="S96" s="9"/>
      <c r="T96" s="9"/>
      <c r="U96" s="9"/>
      <c r="V96" s="9"/>
      <c r="W96" s="9" t="s">
        <v>83</v>
      </c>
      <c r="X96" s="9"/>
      <c r="Y96" s="9"/>
      <c r="Z96" s="9"/>
      <c r="AA96" s="9"/>
      <c r="AB96" s="9" t="s">
        <v>83</v>
      </c>
      <c r="AC96" s="9"/>
      <c r="AD96" s="9"/>
      <c r="AE96" s="9"/>
      <c r="AF96" s="9"/>
      <c r="AG96" s="9"/>
      <c r="AH96" s="9"/>
      <c r="AI96" s="9" t="s">
        <v>83</v>
      </c>
      <c r="AJ96" s="9"/>
      <c r="AK96" s="9"/>
      <c r="AL96" s="9"/>
      <c r="AM96" s="9">
        <v>0</v>
      </c>
      <c r="AN96" s="9"/>
      <c r="AO96" s="9"/>
      <c r="AP96" s="9"/>
      <c r="AQ96" s="9"/>
    </row>
    <row r="97" spans="2:43" s="4" customFormat="1" ht="31.5" customHeight="1" x14ac:dyDescent="0.25">
      <c r="B97" s="8" t="s">
        <v>154</v>
      </c>
      <c r="C97" s="8"/>
      <c r="D97" s="9">
        <v>0</v>
      </c>
      <c r="E97" s="9"/>
      <c r="F97" s="9"/>
      <c r="G97" s="9" t="s">
        <v>83</v>
      </c>
      <c r="H97" s="9"/>
      <c r="I97" s="9"/>
      <c r="J97" s="9"/>
      <c r="K97" s="9" t="s">
        <v>83</v>
      </c>
      <c r="L97" s="9"/>
      <c r="M97" s="9"/>
      <c r="N97" s="9"/>
      <c r="O97" s="9"/>
      <c r="P97" s="9"/>
      <c r="Q97" s="9" t="s">
        <v>83</v>
      </c>
      <c r="R97" s="9"/>
      <c r="S97" s="9"/>
      <c r="T97" s="9"/>
      <c r="U97" s="9"/>
      <c r="V97" s="9"/>
      <c r="W97" s="9" t="s">
        <v>83</v>
      </c>
      <c r="X97" s="9"/>
      <c r="Y97" s="9"/>
      <c r="Z97" s="9"/>
      <c r="AA97" s="9"/>
      <c r="AB97" s="9" t="s">
        <v>83</v>
      </c>
      <c r="AC97" s="9"/>
      <c r="AD97" s="9"/>
      <c r="AE97" s="9"/>
      <c r="AF97" s="9"/>
      <c r="AG97" s="9"/>
      <c r="AH97" s="9"/>
      <c r="AI97" s="9" t="s">
        <v>83</v>
      </c>
      <c r="AJ97" s="9"/>
      <c r="AK97" s="9"/>
      <c r="AL97" s="9"/>
      <c r="AM97" s="9">
        <v>0</v>
      </c>
      <c r="AN97" s="9"/>
      <c r="AO97" s="9"/>
      <c r="AP97" s="9"/>
      <c r="AQ97" s="9"/>
    </row>
    <row r="98" spans="2:43" s="4" customFormat="1" ht="31.5" customHeight="1" x14ac:dyDescent="0.25">
      <c r="B98" s="8" t="s">
        <v>155</v>
      </c>
      <c r="C98" s="8"/>
      <c r="D98" s="9">
        <v>0</v>
      </c>
      <c r="E98" s="9"/>
      <c r="F98" s="9"/>
      <c r="G98" s="9" t="s">
        <v>83</v>
      </c>
      <c r="H98" s="9"/>
      <c r="I98" s="9"/>
      <c r="J98" s="9"/>
      <c r="K98" s="9" t="s">
        <v>83</v>
      </c>
      <c r="L98" s="9"/>
      <c r="M98" s="9"/>
      <c r="N98" s="9"/>
      <c r="O98" s="9"/>
      <c r="P98" s="9"/>
      <c r="Q98" s="9" t="s">
        <v>83</v>
      </c>
      <c r="R98" s="9"/>
      <c r="S98" s="9"/>
      <c r="T98" s="9"/>
      <c r="U98" s="9"/>
      <c r="V98" s="9"/>
      <c r="W98" s="9" t="s">
        <v>83</v>
      </c>
      <c r="X98" s="9"/>
      <c r="Y98" s="9"/>
      <c r="Z98" s="9"/>
      <c r="AA98" s="9"/>
      <c r="AB98" s="9" t="s">
        <v>83</v>
      </c>
      <c r="AC98" s="9"/>
      <c r="AD98" s="9"/>
      <c r="AE98" s="9"/>
      <c r="AF98" s="9"/>
      <c r="AG98" s="9"/>
      <c r="AH98" s="9"/>
      <c r="AI98" s="9" t="s">
        <v>83</v>
      </c>
      <c r="AJ98" s="9"/>
      <c r="AK98" s="9"/>
      <c r="AL98" s="9"/>
      <c r="AM98" s="9">
        <v>0</v>
      </c>
      <c r="AN98" s="9"/>
      <c r="AO98" s="9"/>
      <c r="AP98" s="9"/>
      <c r="AQ98" s="9"/>
    </row>
    <row r="99" spans="2:43" s="4" customFormat="1" ht="47.25" customHeight="1" x14ac:dyDescent="0.25">
      <c r="B99" s="8" t="s">
        <v>156</v>
      </c>
      <c r="C99" s="8"/>
      <c r="D99" s="9">
        <v>0</v>
      </c>
      <c r="E99" s="9"/>
      <c r="F99" s="9"/>
      <c r="G99" s="9" t="s">
        <v>83</v>
      </c>
      <c r="H99" s="9"/>
      <c r="I99" s="9"/>
      <c r="J99" s="9"/>
      <c r="K99" s="9" t="s">
        <v>83</v>
      </c>
      <c r="L99" s="9"/>
      <c r="M99" s="9"/>
      <c r="N99" s="9"/>
      <c r="O99" s="9"/>
      <c r="P99" s="9"/>
      <c r="Q99" s="9" t="s">
        <v>83</v>
      </c>
      <c r="R99" s="9"/>
      <c r="S99" s="9"/>
      <c r="T99" s="9"/>
      <c r="U99" s="9"/>
      <c r="V99" s="9"/>
      <c r="W99" s="9" t="s">
        <v>83</v>
      </c>
      <c r="X99" s="9"/>
      <c r="Y99" s="9"/>
      <c r="Z99" s="9"/>
      <c r="AA99" s="9"/>
      <c r="AB99" s="9" t="s">
        <v>83</v>
      </c>
      <c r="AC99" s="9"/>
      <c r="AD99" s="9"/>
      <c r="AE99" s="9"/>
      <c r="AF99" s="9"/>
      <c r="AG99" s="9"/>
      <c r="AH99" s="9"/>
      <c r="AI99" s="9" t="s">
        <v>83</v>
      </c>
      <c r="AJ99" s="9"/>
      <c r="AK99" s="9"/>
      <c r="AL99" s="9"/>
      <c r="AM99" s="9">
        <v>0</v>
      </c>
      <c r="AN99" s="9"/>
      <c r="AO99" s="9"/>
      <c r="AP99" s="9"/>
      <c r="AQ99" s="9"/>
    </row>
    <row r="100" spans="2:43" s="4" customFormat="1" ht="31.5" customHeight="1" x14ac:dyDescent="0.25">
      <c r="B100" s="8" t="s">
        <v>157</v>
      </c>
      <c r="C100" s="8"/>
      <c r="D100" s="9">
        <v>0</v>
      </c>
      <c r="E100" s="9"/>
      <c r="F100" s="9"/>
      <c r="G100" s="9" t="s">
        <v>83</v>
      </c>
      <c r="H100" s="9"/>
      <c r="I100" s="9"/>
      <c r="J100" s="9"/>
      <c r="K100" s="9" t="s">
        <v>83</v>
      </c>
      <c r="L100" s="9"/>
      <c r="M100" s="9"/>
      <c r="N100" s="9"/>
      <c r="O100" s="9"/>
      <c r="P100" s="9"/>
      <c r="Q100" s="9" t="s">
        <v>83</v>
      </c>
      <c r="R100" s="9"/>
      <c r="S100" s="9"/>
      <c r="T100" s="9"/>
      <c r="U100" s="9"/>
      <c r="V100" s="9"/>
      <c r="W100" s="9" t="s">
        <v>83</v>
      </c>
      <c r="X100" s="9"/>
      <c r="Y100" s="9"/>
      <c r="Z100" s="9"/>
      <c r="AA100" s="9"/>
      <c r="AB100" s="9" t="s">
        <v>83</v>
      </c>
      <c r="AC100" s="9"/>
      <c r="AD100" s="9"/>
      <c r="AE100" s="9"/>
      <c r="AF100" s="9"/>
      <c r="AG100" s="9"/>
      <c r="AH100" s="9"/>
      <c r="AI100" s="9" t="s">
        <v>83</v>
      </c>
      <c r="AJ100" s="9"/>
      <c r="AK100" s="9"/>
      <c r="AL100" s="9"/>
      <c r="AM100" s="9">
        <v>0</v>
      </c>
      <c r="AN100" s="9"/>
      <c r="AO100" s="9"/>
      <c r="AP100" s="9"/>
      <c r="AQ100" s="9"/>
    </row>
    <row r="101" spans="2:43" s="4" customFormat="1" ht="63" customHeight="1" x14ac:dyDescent="0.25">
      <c r="B101" s="8" t="s">
        <v>158</v>
      </c>
      <c r="C101" s="8"/>
      <c r="D101" s="9">
        <v>0</v>
      </c>
      <c r="E101" s="9"/>
      <c r="F101" s="9"/>
      <c r="G101" s="9" t="s">
        <v>83</v>
      </c>
      <c r="H101" s="9"/>
      <c r="I101" s="9"/>
      <c r="J101" s="9"/>
      <c r="K101" s="9" t="s">
        <v>83</v>
      </c>
      <c r="L101" s="9"/>
      <c r="M101" s="9"/>
      <c r="N101" s="9"/>
      <c r="O101" s="9"/>
      <c r="P101" s="9"/>
      <c r="Q101" s="9" t="s">
        <v>83</v>
      </c>
      <c r="R101" s="9"/>
      <c r="S101" s="9"/>
      <c r="T101" s="9"/>
      <c r="U101" s="9"/>
      <c r="V101" s="9"/>
      <c r="W101" s="9" t="s">
        <v>83</v>
      </c>
      <c r="X101" s="9"/>
      <c r="Y101" s="9"/>
      <c r="Z101" s="9"/>
      <c r="AA101" s="9"/>
      <c r="AB101" s="9" t="s">
        <v>83</v>
      </c>
      <c r="AC101" s="9"/>
      <c r="AD101" s="9"/>
      <c r="AE101" s="9"/>
      <c r="AF101" s="9"/>
      <c r="AG101" s="9"/>
      <c r="AH101" s="9"/>
      <c r="AI101" s="9" t="s">
        <v>83</v>
      </c>
      <c r="AJ101" s="9"/>
      <c r="AK101" s="9"/>
      <c r="AL101" s="9"/>
      <c r="AM101" s="9">
        <v>0</v>
      </c>
      <c r="AN101" s="9"/>
      <c r="AO101" s="9"/>
      <c r="AP101" s="9"/>
      <c r="AQ101" s="9"/>
    </row>
    <row r="102" spans="2:43" s="4" customFormat="1" ht="78.75" customHeight="1" x14ac:dyDescent="0.25">
      <c r="B102" s="8" t="s">
        <v>159</v>
      </c>
      <c r="C102" s="8"/>
      <c r="D102" s="9">
        <v>0</v>
      </c>
      <c r="E102" s="9"/>
      <c r="F102" s="9"/>
      <c r="G102" s="9" t="s">
        <v>83</v>
      </c>
      <c r="H102" s="9"/>
      <c r="I102" s="9"/>
      <c r="J102" s="9"/>
      <c r="K102" s="9" t="s">
        <v>83</v>
      </c>
      <c r="L102" s="9"/>
      <c r="M102" s="9"/>
      <c r="N102" s="9"/>
      <c r="O102" s="9"/>
      <c r="P102" s="9"/>
      <c r="Q102" s="9" t="s">
        <v>83</v>
      </c>
      <c r="R102" s="9"/>
      <c r="S102" s="9"/>
      <c r="T102" s="9"/>
      <c r="U102" s="9"/>
      <c r="V102" s="9"/>
      <c r="W102" s="9" t="s">
        <v>83</v>
      </c>
      <c r="X102" s="9"/>
      <c r="Y102" s="9"/>
      <c r="Z102" s="9"/>
      <c r="AA102" s="9"/>
      <c r="AB102" s="9" t="s">
        <v>83</v>
      </c>
      <c r="AC102" s="9"/>
      <c r="AD102" s="9"/>
      <c r="AE102" s="9"/>
      <c r="AF102" s="9"/>
      <c r="AG102" s="9"/>
      <c r="AH102" s="9"/>
      <c r="AI102" s="9" t="s">
        <v>83</v>
      </c>
      <c r="AJ102" s="9"/>
      <c r="AK102" s="9"/>
      <c r="AL102" s="9"/>
      <c r="AM102" s="9">
        <v>0</v>
      </c>
      <c r="AN102" s="9"/>
      <c r="AO102" s="9"/>
      <c r="AP102" s="9"/>
      <c r="AQ102" s="9"/>
    </row>
    <row r="103" spans="2:43" s="4" customFormat="1" ht="31.5" customHeight="1" x14ac:dyDescent="0.25">
      <c r="B103" s="8" t="s">
        <v>160</v>
      </c>
      <c r="C103" s="8"/>
      <c r="D103" s="9">
        <v>0</v>
      </c>
      <c r="E103" s="9"/>
      <c r="F103" s="9"/>
      <c r="G103" s="9" t="s">
        <v>83</v>
      </c>
      <c r="H103" s="9"/>
      <c r="I103" s="9"/>
      <c r="J103" s="9"/>
      <c r="K103" s="9" t="s">
        <v>83</v>
      </c>
      <c r="L103" s="9"/>
      <c r="M103" s="9"/>
      <c r="N103" s="9"/>
      <c r="O103" s="9"/>
      <c r="P103" s="9"/>
      <c r="Q103" s="9" t="s">
        <v>83</v>
      </c>
      <c r="R103" s="9"/>
      <c r="S103" s="9"/>
      <c r="T103" s="9"/>
      <c r="U103" s="9"/>
      <c r="V103" s="9"/>
      <c r="W103" s="9" t="s">
        <v>83</v>
      </c>
      <c r="X103" s="9"/>
      <c r="Y103" s="9"/>
      <c r="Z103" s="9"/>
      <c r="AA103" s="9"/>
      <c r="AB103" s="9" t="s">
        <v>83</v>
      </c>
      <c r="AC103" s="9"/>
      <c r="AD103" s="9"/>
      <c r="AE103" s="9"/>
      <c r="AF103" s="9"/>
      <c r="AG103" s="9"/>
      <c r="AH103" s="9"/>
      <c r="AI103" s="9" t="s">
        <v>83</v>
      </c>
      <c r="AJ103" s="9"/>
      <c r="AK103" s="9"/>
      <c r="AL103" s="9"/>
      <c r="AM103" s="9">
        <v>0</v>
      </c>
      <c r="AN103" s="9"/>
      <c r="AO103" s="9"/>
      <c r="AP103" s="9"/>
      <c r="AQ103" s="9"/>
    </row>
    <row r="104" spans="2:43" s="4" customFormat="1" ht="15.75" customHeight="1" x14ac:dyDescent="0.25">
      <c r="B104" s="8" t="s">
        <v>161</v>
      </c>
      <c r="C104" s="8"/>
      <c r="D104" s="9">
        <v>0</v>
      </c>
      <c r="E104" s="9"/>
      <c r="F104" s="9"/>
      <c r="G104" s="9" t="s">
        <v>83</v>
      </c>
      <c r="H104" s="9"/>
      <c r="I104" s="9"/>
      <c r="J104" s="9"/>
      <c r="K104" s="9" t="s">
        <v>83</v>
      </c>
      <c r="L104" s="9"/>
      <c r="M104" s="9"/>
      <c r="N104" s="9"/>
      <c r="O104" s="9"/>
      <c r="P104" s="9"/>
      <c r="Q104" s="9" t="s">
        <v>83</v>
      </c>
      <c r="R104" s="9"/>
      <c r="S104" s="9"/>
      <c r="T104" s="9"/>
      <c r="U104" s="9"/>
      <c r="V104" s="9"/>
      <c r="W104" s="9" t="s">
        <v>83</v>
      </c>
      <c r="X104" s="9"/>
      <c r="Y104" s="9"/>
      <c r="Z104" s="9"/>
      <c r="AA104" s="9"/>
      <c r="AB104" s="9" t="s">
        <v>83</v>
      </c>
      <c r="AC104" s="9"/>
      <c r="AD104" s="9"/>
      <c r="AE104" s="9"/>
      <c r="AF104" s="9"/>
      <c r="AG104" s="9"/>
      <c r="AH104" s="9"/>
      <c r="AI104" s="9" t="s">
        <v>83</v>
      </c>
      <c r="AJ104" s="9"/>
      <c r="AK104" s="9"/>
      <c r="AL104" s="9"/>
      <c r="AM104" s="9">
        <v>0</v>
      </c>
      <c r="AN104" s="9"/>
      <c r="AO104" s="9"/>
      <c r="AP104" s="9"/>
      <c r="AQ104" s="9"/>
    </row>
    <row r="105" spans="2:43" s="4" customFormat="1" ht="15.75" customHeight="1" x14ac:dyDescent="0.25">
      <c r="B105" s="8" t="s">
        <v>162</v>
      </c>
      <c r="C105" s="8"/>
      <c r="D105" s="9">
        <v>0</v>
      </c>
      <c r="E105" s="9"/>
      <c r="F105" s="9"/>
      <c r="G105" s="9" t="s">
        <v>83</v>
      </c>
      <c r="H105" s="9"/>
      <c r="I105" s="9"/>
      <c r="J105" s="9"/>
      <c r="K105" s="9" t="s">
        <v>83</v>
      </c>
      <c r="L105" s="9"/>
      <c r="M105" s="9"/>
      <c r="N105" s="9"/>
      <c r="O105" s="9"/>
      <c r="P105" s="9"/>
      <c r="Q105" s="9" t="s">
        <v>83</v>
      </c>
      <c r="R105" s="9"/>
      <c r="S105" s="9"/>
      <c r="T105" s="9"/>
      <c r="U105" s="9"/>
      <c r="V105" s="9"/>
      <c r="W105" s="9" t="s">
        <v>83</v>
      </c>
      <c r="X105" s="9"/>
      <c r="Y105" s="9"/>
      <c r="Z105" s="9"/>
      <c r="AA105" s="9"/>
      <c r="AB105" s="9" t="s">
        <v>83</v>
      </c>
      <c r="AC105" s="9"/>
      <c r="AD105" s="9"/>
      <c r="AE105" s="9"/>
      <c r="AF105" s="9"/>
      <c r="AG105" s="9"/>
      <c r="AH105" s="9"/>
      <c r="AI105" s="9" t="s">
        <v>83</v>
      </c>
      <c r="AJ105" s="9"/>
      <c r="AK105" s="9"/>
      <c r="AL105" s="9"/>
      <c r="AM105" s="9">
        <v>0</v>
      </c>
      <c r="AN105" s="9"/>
      <c r="AO105" s="9"/>
      <c r="AP105" s="9"/>
      <c r="AQ105" s="9"/>
    </row>
    <row r="106" spans="2:43" s="4" customFormat="1" ht="78.75" customHeight="1" x14ac:dyDescent="0.25">
      <c r="B106" s="8" t="s">
        <v>166</v>
      </c>
      <c r="C106" s="8"/>
      <c r="D106" s="9" t="s">
        <v>83</v>
      </c>
      <c r="E106" s="9"/>
      <c r="F106" s="9"/>
      <c r="G106" s="9">
        <v>25580.92</v>
      </c>
      <c r="H106" s="9"/>
      <c r="I106" s="9"/>
      <c r="J106" s="9"/>
      <c r="K106" s="9">
        <v>52200.82</v>
      </c>
      <c r="L106" s="9"/>
      <c r="M106" s="9"/>
      <c r="N106" s="9"/>
      <c r="O106" s="9"/>
      <c r="P106" s="9"/>
      <c r="Q106" s="9">
        <v>0</v>
      </c>
      <c r="R106" s="9"/>
      <c r="S106" s="9"/>
      <c r="T106" s="9"/>
      <c r="U106" s="9"/>
      <c r="V106" s="9"/>
      <c r="W106" s="9">
        <v>0</v>
      </c>
      <c r="X106" s="9"/>
      <c r="Y106" s="9"/>
      <c r="Z106" s="9"/>
      <c r="AA106" s="9"/>
      <c r="AB106" s="9">
        <v>0</v>
      </c>
      <c r="AC106" s="9"/>
      <c r="AD106" s="9"/>
      <c r="AE106" s="9"/>
      <c r="AF106" s="9"/>
      <c r="AG106" s="9"/>
      <c r="AH106" s="9"/>
      <c r="AI106" s="9">
        <v>0</v>
      </c>
      <c r="AJ106" s="9"/>
      <c r="AK106" s="9"/>
      <c r="AL106" s="9"/>
      <c r="AM106" s="9">
        <v>77781.740000000005</v>
      </c>
      <c r="AN106" s="9"/>
      <c r="AO106" s="9"/>
      <c r="AP106" s="9"/>
      <c r="AQ106" s="9"/>
    </row>
    <row r="107" spans="2:43" s="4" customFormat="1" ht="31.5" customHeight="1" x14ac:dyDescent="0.25">
      <c r="B107" s="8" t="s">
        <v>154</v>
      </c>
      <c r="C107" s="8"/>
      <c r="D107" s="9" t="s">
        <v>83</v>
      </c>
      <c r="E107" s="9"/>
      <c r="F107" s="9"/>
      <c r="G107" s="9">
        <v>25580.92</v>
      </c>
      <c r="H107" s="9"/>
      <c r="I107" s="9"/>
      <c r="J107" s="9"/>
      <c r="K107" s="9">
        <v>52200.82</v>
      </c>
      <c r="L107" s="9"/>
      <c r="M107" s="9"/>
      <c r="N107" s="9"/>
      <c r="O107" s="9"/>
      <c r="P107" s="9"/>
      <c r="Q107" s="9">
        <v>0</v>
      </c>
      <c r="R107" s="9"/>
      <c r="S107" s="9"/>
      <c r="T107" s="9"/>
      <c r="U107" s="9"/>
      <c r="V107" s="9"/>
      <c r="W107" s="9">
        <v>0</v>
      </c>
      <c r="X107" s="9"/>
      <c r="Y107" s="9"/>
      <c r="Z107" s="9"/>
      <c r="AA107" s="9"/>
      <c r="AB107" s="9">
        <v>0</v>
      </c>
      <c r="AC107" s="9"/>
      <c r="AD107" s="9"/>
      <c r="AE107" s="9"/>
      <c r="AF107" s="9"/>
      <c r="AG107" s="9"/>
      <c r="AH107" s="9"/>
      <c r="AI107" s="9">
        <v>0</v>
      </c>
      <c r="AJ107" s="9"/>
      <c r="AK107" s="9"/>
      <c r="AL107" s="9"/>
      <c r="AM107" s="9">
        <v>77781.740000000005</v>
      </c>
      <c r="AN107" s="9"/>
      <c r="AO107" s="9"/>
      <c r="AP107" s="9"/>
      <c r="AQ107" s="9"/>
    </row>
    <row r="108" spans="2:43" s="4" customFormat="1" ht="31.5" customHeight="1" x14ac:dyDescent="0.25">
      <c r="B108" s="8" t="s">
        <v>155</v>
      </c>
      <c r="C108" s="8"/>
      <c r="D108" s="9" t="s">
        <v>83</v>
      </c>
      <c r="E108" s="9"/>
      <c r="F108" s="9"/>
      <c r="G108" s="9">
        <v>16627.599999999999</v>
      </c>
      <c r="H108" s="9"/>
      <c r="I108" s="9"/>
      <c r="J108" s="9"/>
      <c r="K108" s="9">
        <v>31842.5</v>
      </c>
      <c r="L108" s="9"/>
      <c r="M108" s="9"/>
      <c r="N108" s="9"/>
      <c r="O108" s="9"/>
      <c r="P108" s="9"/>
      <c r="Q108" s="9">
        <v>0</v>
      </c>
      <c r="R108" s="9"/>
      <c r="S108" s="9"/>
      <c r="T108" s="9"/>
      <c r="U108" s="9"/>
      <c r="V108" s="9"/>
      <c r="W108" s="9">
        <v>0</v>
      </c>
      <c r="X108" s="9"/>
      <c r="Y108" s="9"/>
      <c r="Z108" s="9"/>
      <c r="AA108" s="9"/>
      <c r="AB108" s="9">
        <v>0</v>
      </c>
      <c r="AC108" s="9"/>
      <c r="AD108" s="9"/>
      <c r="AE108" s="9"/>
      <c r="AF108" s="9"/>
      <c r="AG108" s="9"/>
      <c r="AH108" s="9"/>
      <c r="AI108" s="9">
        <v>0</v>
      </c>
      <c r="AJ108" s="9"/>
      <c r="AK108" s="9"/>
      <c r="AL108" s="9"/>
      <c r="AM108" s="9">
        <v>48470.1</v>
      </c>
      <c r="AN108" s="9"/>
      <c r="AO108" s="9"/>
      <c r="AP108" s="9"/>
      <c r="AQ108" s="9"/>
    </row>
    <row r="109" spans="2:43" s="4" customFormat="1" ht="47.25" customHeight="1" x14ac:dyDescent="0.25">
      <c r="B109" s="8" t="s">
        <v>156</v>
      </c>
      <c r="C109" s="8"/>
      <c r="D109" s="9" t="s">
        <v>83</v>
      </c>
      <c r="E109" s="9"/>
      <c r="F109" s="9"/>
      <c r="G109" s="9">
        <v>0</v>
      </c>
      <c r="H109" s="9"/>
      <c r="I109" s="9"/>
      <c r="J109" s="9"/>
      <c r="K109" s="9">
        <v>0</v>
      </c>
      <c r="L109" s="9"/>
      <c r="M109" s="9"/>
      <c r="N109" s="9"/>
      <c r="O109" s="9"/>
      <c r="P109" s="9"/>
      <c r="Q109" s="9">
        <v>0</v>
      </c>
      <c r="R109" s="9"/>
      <c r="S109" s="9"/>
      <c r="T109" s="9"/>
      <c r="U109" s="9"/>
      <c r="V109" s="9"/>
      <c r="W109" s="9">
        <v>0</v>
      </c>
      <c r="X109" s="9"/>
      <c r="Y109" s="9"/>
      <c r="Z109" s="9"/>
      <c r="AA109" s="9"/>
      <c r="AB109" s="9">
        <v>0</v>
      </c>
      <c r="AC109" s="9"/>
      <c r="AD109" s="9"/>
      <c r="AE109" s="9"/>
      <c r="AF109" s="9"/>
      <c r="AG109" s="9"/>
      <c r="AH109" s="9"/>
      <c r="AI109" s="9">
        <v>0</v>
      </c>
      <c r="AJ109" s="9"/>
      <c r="AK109" s="9"/>
      <c r="AL109" s="9"/>
      <c r="AM109" s="9">
        <v>0</v>
      </c>
      <c r="AN109" s="9"/>
      <c r="AO109" s="9"/>
      <c r="AP109" s="9"/>
      <c r="AQ109" s="9"/>
    </row>
    <row r="110" spans="2:43" s="4" customFormat="1" ht="31.5" customHeight="1" x14ac:dyDescent="0.25">
      <c r="B110" s="8" t="s">
        <v>157</v>
      </c>
      <c r="C110" s="8"/>
      <c r="D110" s="9" t="s">
        <v>83</v>
      </c>
      <c r="E110" s="9"/>
      <c r="F110" s="9"/>
      <c r="G110" s="9">
        <v>0</v>
      </c>
      <c r="H110" s="9"/>
      <c r="I110" s="9"/>
      <c r="J110" s="9"/>
      <c r="K110" s="9">
        <v>0</v>
      </c>
      <c r="L110" s="9"/>
      <c r="M110" s="9"/>
      <c r="N110" s="9"/>
      <c r="O110" s="9"/>
      <c r="P110" s="9"/>
      <c r="Q110" s="9">
        <v>0</v>
      </c>
      <c r="R110" s="9"/>
      <c r="S110" s="9"/>
      <c r="T110" s="9"/>
      <c r="U110" s="9"/>
      <c r="V110" s="9"/>
      <c r="W110" s="9">
        <v>0</v>
      </c>
      <c r="X110" s="9"/>
      <c r="Y110" s="9"/>
      <c r="Z110" s="9"/>
      <c r="AA110" s="9"/>
      <c r="AB110" s="9">
        <v>0</v>
      </c>
      <c r="AC110" s="9"/>
      <c r="AD110" s="9"/>
      <c r="AE110" s="9"/>
      <c r="AF110" s="9"/>
      <c r="AG110" s="9"/>
      <c r="AH110" s="9"/>
      <c r="AI110" s="9">
        <v>0</v>
      </c>
      <c r="AJ110" s="9"/>
      <c r="AK110" s="9"/>
      <c r="AL110" s="9"/>
      <c r="AM110" s="9">
        <v>0</v>
      </c>
      <c r="AN110" s="9"/>
      <c r="AO110" s="9"/>
      <c r="AP110" s="9"/>
      <c r="AQ110" s="9"/>
    </row>
    <row r="111" spans="2:43" s="4" customFormat="1" ht="63" customHeight="1" x14ac:dyDescent="0.25">
      <c r="B111" s="8" t="s">
        <v>158</v>
      </c>
      <c r="C111" s="8"/>
      <c r="D111" s="9" t="s">
        <v>83</v>
      </c>
      <c r="E111" s="9"/>
      <c r="F111" s="9"/>
      <c r="G111" s="9">
        <v>0</v>
      </c>
      <c r="H111" s="9"/>
      <c r="I111" s="9"/>
      <c r="J111" s="9"/>
      <c r="K111" s="9">
        <v>0</v>
      </c>
      <c r="L111" s="9"/>
      <c r="M111" s="9"/>
      <c r="N111" s="9"/>
      <c r="O111" s="9"/>
      <c r="P111" s="9"/>
      <c r="Q111" s="9">
        <v>0</v>
      </c>
      <c r="R111" s="9"/>
      <c r="S111" s="9"/>
      <c r="T111" s="9"/>
      <c r="U111" s="9"/>
      <c r="V111" s="9"/>
      <c r="W111" s="9">
        <v>0</v>
      </c>
      <c r="X111" s="9"/>
      <c r="Y111" s="9"/>
      <c r="Z111" s="9"/>
      <c r="AA111" s="9"/>
      <c r="AB111" s="9">
        <v>0</v>
      </c>
      <c r="AC111" s="9"/>
      <c r="AD111" s="9"/>
      <c r="AE111" s="9"/>
      <c r="AF111" s="9"/>
      <c r="AG111" s="9"/>
      <c r="AH111" s="9"/>
      <c r="AI111" s="9">
        <v>0</v>
      </c>
      <c r="AJ111" s="9"/>
      <c r="AK111" s="9"/>
      <c r="AL111" s="9"/>
      <c r="AM111" s="9">
        <v>0</v>
      </c>
      <c r="AN111" s="9"/>
      <c r="AO111" s="9"/>
      <c r="AP111" s="9"/>
      <c r="AQ111" s="9"/>
    </row>
    <row r="112" spans="2:43" s="4" customFormat="1" ht="78.75" customHeight="1" x14ac:dyDescent="0.25">
      <c r="B112" s="8" t="s">
        <v>159</v>
      </c>
      <c r="C112" s="8"/>
      <c r="D112" s="9" t="s">
        <v>83</v>
      </c>
      <c r="E112" s="9"/>
      <c r="F112" s="9"/>
      <c r="G112" s="9">
        <v>0</v>
      </c>
      <c r="H112" s="9"/>
      <c r="I112" s="9"/>
      <c r="J112" s="9"/>
      <c r="K112" s="9">
        <v>0</v>
      </c>
      <c r="L112" s="9"/>
      <c r="M112" s="9"/>
      <c r="N112" s="9"/>
      <c r="O112" s="9"/>
      <c r="P112" s="9"/>
      <c r="Q112" s="9">
        <v>0</v>
      </c>
      <c r="R112" s="9"/>
      <c r="S112" s="9"/>
      <c r="T112" s="9"/>
      <c r="U112" s="9"/>
      <c r="V112" s="9"/>
      <c r="W112" s="9">
        <v>0</v>
      </c>
      <c r="X112" s="9"/>
      <c r="Y112" s="9"/>
      <c r="Z112" s="9"/>
      <c r="AA112" s="9"/>
      <c r="AB112" s="9">
        <v>0</v>
      </c>
      <c r="AC112" s="9"/>
      <c r="AD112" s="9"/>
      <c r="AE112" s="9"/>
      <c r="AF112" s="9"/>
      <c r="AG112" s="9"/>
      <c r="AH112" s="9"/>
      <c r="AI112" s="9">
        <v>0</v>
      </c>
      <c r="AJ112" s="9"/>
      <c r="AK112" s="9"/>
      <c r="AL112" s="9"/>
      <c r="AM112" s="9">
        <v>0</v>
      </c>
      <c r="AN112" s="9"/>
      <c r="AO112" s="9"/>
      <c r="AP112" s="9"/>
      <c r="AQ112" s="9"/>
    </row>
    <row r="113" spans="2:43" s="4" customFormat="1" ht="31.5" customHeight="1" x14ac:dyDescent="0.25">
      <c r="B113" s="8" t="s">
        <v>160</v>
      </c>
      <c r="C113" s="8"/>
      <c r="D113" s="9" t="s">
        <v>83</v>
      </c>
      <c r="E113" s="9"/>
      <c r="F113" s="9"/>
      <c r="G113" s="9">
        <v>0</v>
      </c>
      <c r="H113" s="9"/>
      <c r="I113" s="9"/>
      <c r="J113" s="9"/>
      <c r="K113" s="9">
        <v>0</v>
      </c>
      <c r="L113" s="9"/>
      <c r="M113" s="9"/>
      <c r="N113" s="9"/>
      <c r="O113" s="9"/>
      <c r="P113" s="9"/>
      <c r="Q113" s="9">
        <v>0</v>
      </c>
      <c r="R113" s="9"/>
      <c r="S113" s="9"/>
      <c r="T113" s="9"/>
      <c r="U113" s="9"/>
      <c r="V113" s="9"/>
      <c r="W113" s="9">
        <v>0</v>
      </c>
      <c r="X113" s="9"/>
      <c r="Y113" s="9"/>
      <c r="Z113" s="9"/>
      <c r="AA113" s="9"/>
      <c r="AB113" s="9">
        <v>0</v>
      </c>
      <c r="AC113" s="9"/>
      <c r="AD113" s="9"/>
      <c r="AE113" s="9"/>
      <c r="AF113" s="9"/>
      <c r="AG113" s="9"/>
      <c r="AH113" s="9"/>
      <c r="AI113" s="9">
        <v>0</v>
      </c>
      <c r="AJ113" s="9"/>
      <c r="AK113" s="9"/>
      <c r="AL113" s="9"/>
      <c r="AM113" s="9">
        <v>0</v>
      </c>
      <c r="AN113" s="9"/>
      <c r="AO113" s="9"/>
      <c r="AP113" s="9"/>
      <c r="AQ113" s="9"/>
    </row>
    <row r="114" spans="2:43" s="4" customFormat="1" ht="15.75" customHeight="1" x14ac:dyDescent="0.25">
      <c r="B114" s="8" t="s">
        <v>161</v>
      </c>
      <c r="C114" s="8"/>
      <c r="D114" s="9" t="s">
        <v>83</v>
      </c>
      <c r="E114" s="9"/>
      <c r="F114" s="9"/>
      <c r="G114" s="9">
        <v>0</v>
      </c>
      <c r="H114" s="9"/>
      <c r="I114" s="9"/>
      <c r="J114" s="9"/>
      <c r="K114" s="9">
        <v>0</v>
      </c>
      <c r="L114" s="9"/>
      <c r="M114" s="9"/>
      <c r="N114" s="9"/>
      <c r="O114" s="9"/>
      <c r="P114" s="9"/>
      <c r="Q114" s="9">
        <v>0</v>
      </c>
      <c r="R114" s="9"/>
      <c r="S114" s="9"/>
      <c r="T114" s="9"/>
      <c r="U114" s="9"/>
      <c r="V114" s="9"/>
      <c r="W114" s="9">
        <v>0</v>
      </c>
      <c r="X114" s="9"/>
      <c r="Y114" s="9"/>
      <c r="Z114" s="9"/>
      <c r="AA114" s="9"/>
      <c r="AB114" s="9">
        <v>0</v>
      </c>
      <c r="AC114" s="9"/>
      <c r="AD114" s="9"/>
      <c r="AE114" s="9"/>
      <c r="AF114" s="9"/>
      <c r="AG114" s="9"/>
      <c r="AH114" s="9"/>
      <c r="AI114" s="9">
        <v>0</v>
      </c>
      <c r="AJ114" s="9"/>
      <c r="AK114" s="9"/>
      <c r="AL114" s="9"/>
      <c r="AM114" s="9">
        <v>0</v>
      </c>
      <c r="AN114" s="9"/>
      <c r="AO114" s="9"/>
      <c r="AP114" s="9"/>
      <c r="AQ114" s="9"/>
    </row>
    <row r="115" spans="2:43" s="4" customFormat="1" ht="15.75" customHeight="1" x14ac:dyDescent="0.25">
      <c r="B115" s="8" t="s">
        <v>162</v>
      </c>
      <c r="C115" s="8"/>
      <c r="D115" s="9" t="s">
        <v>83</v>
      </c>
      <c r="E115" s="9"/>
      <c r="F115" s="9"/>
      <c r="G115" s="9">
        <v>0</v>
      </c>
      <c r="H115" s="9"/>
      <c r="I115" s="9"/>
      <c r="J115" s="9"/>
      <c r="K115" s="9">
        <v>0</v>
      </c>
      <c r="L115" s="9"/>
      <c r="M115" s="9"/>
      <c r="N115" s="9"/>
      <c r="O115" s="9"/>
      <c r="P115" s="9"/>
      <c r="Q115" s="9">
        <v>0</v>
      </c>
      <c r="R115" s="9"/>
      <c r="S115" s="9"/>
      <c r="T115" s="9"/>
      <c r="U115" s="9"/>
      <c r="V115" s="9"/>
      <c r="W115" s="9">
        <v>0</v>
      </c>
      <c r="X115" s="9"/>
      <c r="Y115" s="9"/>
      <c r="Z115" s="9"/>
      <c r="AA115" s="9"/>
      <c r="AB115" s="9">
        <v>0</v>
      </c>
      <c r="AC115" s="9"/>
      <c r="AD115" s="9"/>
      <c r="AE115" s="9"/>
      <c r="AF115" s="9"/>
      <c r="AG115" s="9"/>
      <c r="AH115" s="9"/>
      <c r="AI115" s="9">
        <v>0</v>
      </c>
      <c r="AJ115" s="9"/>
      <c r="AK115" s="9"/>
      <c r="AL115" s="9"/>
      <c r="AM115" s="9">
        <v>0</v>
      </c>
      <c r="AN115" s="9"/>
      <c r="AO115" s="9"/>
      <c r="AP115" s="9"/>
      <c r="AQ115" s="9"/>
    </row>
    <row r="116" spans="2:43" s="4" customFormat="1" ht="63" customHeight="1" x14ac:dyDescent="0.25">
      <c r="B116" s="8" t="s">
        <v>167</v>
      </c>
      <c r="C116" s="8"/>
      <c r="D116" s="9" t="s">
        <v>83</v>
      </c>
      <c r="E116" s="9"/>
      <c r="F116" s="9"/>
      <c r="G116" s="9">
        <v>0</v>
      </c>
      <c r="H116" s="9"/>
      <c r="I116" s="9"/>
      <c r="J116" s="9"/>
      <c r="K116" s="9">
        <v>0</v>
      </c>
      <c r="L116" s="9"/>
      <c r="M116" s="9"/>
      <c r="N116" s="9"/>
      <c r="O116" s="9"/>
      <c r="P116" s="9"/>
      <c r="Q116" s="9">
        <v>0</v>
      </c>
      <c r="R116" s="9"/>
      <c r="S116" s="9"/>
      <c r="T116" s="9"/>
      <c r="U116" s="9"/>
      <c r="V116" s="9"/>
      <c r="W116" s="9">
        <v>0</v>
      </c>
      <c r="X116" s="9"/>
      <c r="Y116" s="9"/>
      <c r="Z116" s="9"/>
      <c r="AA116" s="9"/>
      <c r="AB116" s="9">
        <v>0</v>
      </c>
      <c r="AC116" s="9"/>
      <c r="AD116" s="9"/>
      <c r="AE116" s="9"/>
      <c r="AF116" s="9"/>
      <c r="AG116" s="9"/>
      <c r="AH116" s="9"/>
      <c r="AI116" s="9">
        <v>0</v>
      </c>
      <c r="AJ116" s="9"/>
      <c r="AK116" s="9"/>
      <c r="AL116" s="9"/>
      <c r="AM116" s="9">
        <v>0</v>
      </c>
      <c r="AN116" s="9"/>
      <c r="AO116" s="9"/>
      <c r="AP116" s="9"/>
      <c r="AQ116" s="9"/>
    </row>
    <row r="117" spans="2:43" s="4" customFormat="1" ht="31.5" customHeight="1" x14ac:dyDescent="0.25">
      <c r="B117" s="8" t="s">
        <v>154</v>
      </c>
      <c r="C117" s="8"/>
      <c r="D117" s="9" t="s">
        <v>83</v>
      </c>
      <c r="E117" s="9"/>
      <c r="F117" s="9"/>
      <c r="G117" s="9">
        <v>0</v>
      </c>
      <c r="H117" s="9"/>
      <c r="I117" s="9"/>
      <c r="J117" s="9"/>
      <c r="K117" s="9">
        <v>0</v>
      </c>
      <c r="L117" s="9"/>
      <c r="M117" s="9"/>
      <c r="N117" s="9"/>
      <c r="O117" s="9"/>
      <c r="P117" s="9"/>
      <c r="Q117" s="9">
        <v>0</v>
      </c>
      <c r="R117" s="9"/>
      <c r="S117" s="9"/>
      <c r="T117" s="9"/>
      <c r="U117" s="9"/>
      <c r="V117" s="9"/>
      <c r="W117" s="9">
        <v>0</v>
      </c>
      <c r="X117" s="9"/>
      <c r="Y117" s="9"/>
      <c r="Z117" s="9"/>
      <c r="AA117" s="9"/>
      <c r="AB117" s="9">
        <v>0</v>
      </c>
      <c r="AC117" s="9"/>
      <c r="AD117" s="9"/>
      <c r="AE117" s="9"/>
      <c r="AF117" s="9"/>
      <c r="AG117" s="9"/>
      <c r="AH117" s="9"/>
      <c r="AI117" s="9">
        <v>0</v>
      </c>
      <c r="AJ117" s="9"/>
      <c r="AK117" s="9"/>
      <c r="AL117" s="9"/>
      <c r="AM117" s="9">
        <v>0</v>
      </c>
      <c r="AN117" s="9"/>
      <c r="AO117" s="9"/>
      <c r="AP117" s="9"/>
      <c r="AQ117" s="9"/>
    </row>
    <row r="118" spans="2:43" s="4" customFormat="1" ht="31.5" customHeight="1" x14ac:dyDescent="0.25">
      <c r="B118" s="8" t="s">
        <v>155</v>
      </c>
      <c r="C118" s="8"/>
      <c r="D118" s="9" t="s">
        <v>83</v>
      </c>
      <c r="E118" s="9"/>
      <c r="F118" s="9"/>
      <c r="G118" s="9">
        <v>0</v>
      </c>
      <c r="H118" s="9"/>
      <c r="I118" s="9"/>
      <c r="J118" s="9"/>
      <c r="K118" s="9">
        <v>0</v>
      </c>
      <c r="L118" s="9"/>
      <c r="M118" s="9"/>
      <c r="N118" s="9"/>
      <c r="O118" s="9"/>
      <c r="P118" s="9"/>
      <c r="Q118" s="9">
        <v>0</v>
      </c>
      <c r="R118" s="9"/>
      <c r="S118" s="9"/>
      <c r="T118" s="9"/>
      <c r="U118" s="9"/>
      <c r="V118" s="9"/>
      <c r="W118" s="9">
        <v>0</v>
      </c>
      <c r="X118" s="9"/>
      <c r="Y118" s="9"/>
      <c r="Z118" s="9"/>
      <c r="AA118" s="9"/>
      <c r="AB118" s="9">
        <v>0</v>
      </c>
      <c r="AC118" s="9"/>
      <c r="AD118" s="9"/>
      <c r="AE118" s="9"/>
      <c r="AF118" s="9"/>
      <c r="AG118" s="9"/>
      <c r="AH118" s="9"/>
      <c r="AI118" s="9">
        <v>0</v>
      </c>
      <c r="AJ118" s="9"/>
      <c r="AK118" s="9"/>
      <c r="AL118" s="9"/>
      <c r="AM118" s="9">
        <v>0</v>
      </c>
      <c r="AN118" s="9"/>
      <c r="AO118" s="9"/>
      <c r="AP118" s="9"/>
      <c r="AQ118" s="9"/>
    </row>
    <row r="119" spans="2:43" s="4" customFormat="1" ht="47.25" customHeight="1" x14ac:dyDescent="0.25">
      <c r="B119" s="8" t="s">
        <v>156</v>
      </c>
      <c r="C119" s="8"/>
      <c r="D119" s="9" t="s">
        <v>83</v>
      </c>
      <c r="E119" s="9"/>
      <c r="F119" s="9"/>
      <c r="G119" s="9">
        <v>0</v>
      </c>
      <c r="H119" s="9"/>
      <c r="I119" s="9"/>
      <c r="J119" s="9"/>
      <c r="K119" s="9">
        <v>0</v>
      </c>
      <c r="L119" s="9"/>
      <c r="M119" s="9"/>
      <c r="N119" s="9"/>
      <c r="O119" s="9"/>
      <c r="P119" s="9"/>
      <c r="Q119" s="9">
        <v>0</v>
      </c>
      <c r="R119" s="9"/>
      <c r="S119" s="9"/>
      <c r="T119" s="9"/>
      <c r="U119" s="9"/>
      <c r="V119" s="9"/>
      <c r="W119" s="9">
        <v>0</v>
      </c>
      <c r="X119" s="9"/>
      <c r="Y119" s="9"/>
      <c r="Z119" s="9"/>
      <c r="AA119" s="9"/>
      <c r="AB119" s="9">
        <v>0</v>
      </c>
      <c r="AC119" s="9"/>
      <c r="AD119" s="9"/>
      <c r="AE119" s="9"/>
      <c r="AF119" s="9"/>
      <c r="AG119" s="9"/>
      <c r="AH119" s="9"/>
      <c r="AI119" s="9">
        <v>0</v>
      </c>
      <c r="AJ119" s="9"/>
      <c r="AK119" s="9"/>
      <c r="AL119" s="9"/>
      <c r="AM119" s="9">
        <v>0</v>
      </c>
      <c r="AN119" s="9"/>
      <c r="AO119" s="9"/>
      <c r="AP119" s="9"/>
      <c r="AQ119" s="9"/>
    </row>
    <row r="120" spans="2:43" s="4" customFormat="1" ht="31.5" customHeight="1" x14ac:dyDescent="0.25">
      <c r="B120" s="8" t="s">
        <v>157</v>
      </c>
      <c r="C120" s="8"/>
      <c r="D120" s="9" t="s">
        <v>83</v>
      </c>
      <c r="E120" s="9"/>
      <c r="F120" s="9"/>
      <c r="G120" s="9">
        <v>0</v>
      </c>
      <c r="H120" s="9"/>
      <c r="I120" s="9"/>
      <c r="J120" s="9"/>
      <c r="K120" s="9">
        <v>0</v>
      </c>
      <c r="L120" s="9"/>
      <c r="M120" s="9"/>
      <c r="N120" s="9"/>
      <c r="O120" s="9"/>
      <c r="P120" s="9"/>
      <c r="Q120" s="9">
        <v>0</v>
      </c>
      <c r="R120" s="9"/>
      <c r="S120" s="9"/>
      <c r="T120" s="9"/>
      <c r="U120" s="9"/>
      <c r="V120" s="9"/>
      <c r="W120" s="9">
        <v>0</v>
      </c>
      <c r="X120" s="9"/>
      <c r="Y120" s="9"/>
      <c r="Z120" s="9"/>
      <c r="AA120" s="9"/>
      <c r="AB120" s="9">
        <v>0</v>
      </c>
      <c r="AC120" s="9"/>
      <c r="AD120" s="9"/>
      <c r="AE120" s="9"/>
      <c r="AF120" s="9"/>
      <c r="AG120" s="9"/>
      <c r="AH120" s="9"/>
      <c r="AI120" s="9">
        <v>0</v>
      </c>
      <c r="AJ120" s="9"/>
      <c r="AK120" s="9"/>
      <c r="AL120" s="9"/>
      <c r="AM120" s="9">
        <v>0</v>
      </c>
      <c r="AN120" s="9"/>
      <c r="AO120" s="9"/>
      <c r="AP120" s="9"/>
      <c r="AQ120" s="9"/>
    </row>
    <row r="121" spans="2:43" s="4" customFormat="1" ht="63" customHeight="1" x14ac:dyDescent="0.25">
      <c r="B121" s="8" t="s">
        <v>158</v>
      </c>
      <c r="C121" s="8"/>
      <c r="D121" s="9" t="s">
        <v>83</v>
      </c>
      <c r="E121" s="9"/>
      <c r="F121" s="9"/>
      <c r="G121" s="9">
        <v>0</v>
      </c>
      <c r="H121" s="9"/>
      <c r="I121" s="9"/>
      <c r="J121" s="9"/>
      <c r="K121" s="9">
        <v>0</v>
      </c>
      <c r="L121" s="9"/>
      <c r="M121" s="9"/>
      <c r="N121" s="9"/>
      <c r="O121" s="9"/>
      <c r="P121" s="9"/>
      <c r="Q121" s="9">
        <v>0</v>
      </c>
      <c r="R121" s="9"/>
      <c r="S121" s="9"/>
      <c r="T121" s="9"/>
      <c r="U121" s="9"/>
      <c r="V121" s="9"/>
      <c r="W121" s="9">
        <v>0</v>
      </c>
      <c r="X121" s="9"/>
      <c r="Y121" s="9"/>
      <c r="Z121" s="9"/>
      <c r="AA121" s="9"/>
      <c r="AB121" s="9">
        <v>0</v>
      </c>
      <c r="AC121" s="9"/>
      <c r="AD121" s="9"/>
      <c r="AE121" s="9"/>
      <c r="AF121" s="9"/>
      <c r="AG121" s="9"/>
      <c r="AH121" s="9"/>
      <c r="AI121" s="9">
        <v>0</v>
      </c>
      <c r="AJ121" s="9"/>
      <c r="AK121" s="9"/>
      <c r="AL121" s="9"/>
      <c r="AM121" s="9">
        <v>0</v>
      </c>
      <c r="AN121" s="9"/>
      <c r="AO121" s="9"/>
      <c r="AP121" s="9"/>
      <c r="AQ121" s="9"/>
    </row>
    <row r="122" spans="2:43" s="4" customFormat="1" ht="78.75" customHeight="1" x14ac:dyDescent="0.25">
      <c r="B122" s="8" t="s">
        <v>159</v>
      </c>
      <c r="C122" s="8"/>
      <c r="D122" s="9" t="s">
        <v>83</v>
      </c>
      <c r="E122" s="9"/>
      <c r="F122" s="9"/>
      <c r="G122" s="9">
        <v>0</v>
      </c>
      <c r="H122" s="9"/>
      <c r="I122" s="9"/>
      <c r="J122" s="9"/>
      <c r="K122" s="9">
        <v>0</v>
      </c>
      <c r="L122" s="9"/>
      <c r="M122" s="9"/>
      <c r="N122" s="9"/>
      <c r="O122" s="9"/>
      <c r="P122" s="9"/>
      <c r="Q122" s="9">
        <v>0</v>
      </c>
      <c r="R122" s="9"/>
      <c r="S122" s="9"/>
      <c r="T122" s="9"/>
      <c r="U122" s="9"/>
      <c r="V122" s="9"/>
      <c r="W122" s="9">
        <v>0</v>
      </c>
      <c r="X122" s="9"/>
      <c r="Y122" s="9"/>
      <c r="Z122" s="9"/>
      <c r="AA122" s="9"/>
      <c r="AB122" s="9">
        <v>0</v>
      </c>
      <c r="AC122" s="9"/>
      <c r="AD122" s="9"/>
      <c r="AE122" s="9"/>
      <c r="AF122" s="9"/>
      <c r="AG122" s="9"/>
      <c r="AH122" s="9"/>
      <c r="AI122" s="9">
        <v>0</v>
      </c>
      <c r="AJ122" s="9"/>
      <c r="AK122" s="9"/>
      <c r="AL122" s="9"/>
      <c r="AM122" s="9">
        <v>0</v>
      </c>
      <c r="AN122" s="9"/>
      <c r="AO122" s="9"/>
      <c r="AP122" s="9"/>
      <c r="AQ122" s="9"/>
    </row>
    <row r="123" spans="2:43" s="4" customFormat="1" ht="31.5" customHeight="1" x14ac:dyDescent="0.25">
      <c r="B123" s="8" t="s">
        <v>160</v>
      </c>
      <c r="C123" s="8"/>
      <c r="D123" s="9" t="s">
        <v>83</v>
      </c>
      <c r="E123" s="9"/>
      <c r="F123" s="9"/>
      <c r="G123" s="9">
        <v>0</v>
      </c>
      <c r="H123" s="9"/>
      <c r="I123" s="9"/>
      <c r="J123" s="9"/>
      <c r="K123" s="9">
        <v>0</v>
      </c>
      <c r="L123" s="9"/>
      <c r="M123" s="9"/>
      <c r="N123" s="9"/>
      <c r="O123" s="9"/>
      <c r="P123" s="9"/>
      <c r="Q123" s="9">
        <v>0</v>
      </c>
      <c r="R123" s="9"/>
      <c r="S123" s="9"/>
      <c r="T123" s="9"/>
      <c r="U123" s="9"/>
      <c r="V123" s="9"/>
      <c r="W123" s="9">
        <v>0</v>
      </c>
      <c r="X123" s="9"/>
      <c r="Y123" s="9"/>
      <c r="Z123" s="9"/>
      <c r="AA123" s="9"/>
      <c r="AB123" s="9">
        <v>0</v>
      </c>
      <c r="AC123" s="9"/>
      <c r="AD123" s="9"/>
      <c r="AE123" s="9"/>
      <c r="AF123" s="9"/>
      <c r="AG123" s="9"/>
      <c r="AH123" s="9"/>
      <c r="AI123" s="9">
        <v>0</v>
      </c>
      <c r="AJ123" s="9"/>
      <c r="AK123" s="9"/>
      <c r="AL123" s="9"/>
      <c r="AM123" s="9">
        <v>0</v>
      </c>
      <c r="AN123" s="9"/>
      <c r="AO123" s="9"/>
      <c r="AP123" s="9"/>
      <c r="AQ123" s="9"/>
    </row>
    <row r="124" spans="2:43" s="4" customFormat="1" ht="15.75" customHeight="1" x14ac:dyDescent="0.25">
      <c r="B124" s="8" t="s">
        <v>161</v>
      </c>
      <c r="C124" s="8"/>
      <c r="D124" s="9" t="s">
        <v>83</v>
      </c>
      <c r="E124" s="9"/>
      <c r="F124" s="9"/>
      <c r="G124" s="9">
        <v>0</v>
      </c>
      <c r="H124" s="9"/>
      <c r="I124" s="9"/>
      <c r="J124" s="9"/>
      <c r="K124" s="9">
        <v>0</v>
      </c>
      <c r="L124" s="9"/>
      <c r="M124" s="9"/>
      <c r="N124" s="9"/>
      <c r="O124" s="9"/>
      <c r="P124" s="9"/>
      <c r="Q124" s="9">
        <v>0</v>
      </c>
      <c r="R124" s="9"/>
      <c r="S124" s="9"/>
      <c r="T124" s="9"/>
      <c r="U124" s="9"/>
      <c r="V124" s="9"/>
      <c r="W124" s="9">
        <v>0</v>
      </c>
      <c r="X124" s="9"/>
      <c r="Y124" s="9"/>
      <c r="Z124" s="9"/>
      <c r="AA124" s="9"/>
      <c r="AB124" s="9">
        <v>0</v>
      </c>
      <c r="AC124" s="9"/>
      <c r="AD124" s="9"/>
      <c r="AE124" s="9"/>
      <c r="AF124" s="9"/>
      <c r="AG124" s="9"/>
      <c r="AH124" s="9"/>
      <c r="AI124" s="9">
        <v>0</v>
      </c>
      <c r="AJ124" s="9"/>
      <c r="AK124" s="9"/>
      <c r="AL124" s="9"/>
      <c r="AM124" s="9">
        <v>0</v>
      </c>
      <c r="AN124" s="9"/>
      <c r="AO124" s="9"/>
      <c r="AP124" s="9"/>
      <c r="AQ124" s="9"/>
    </row>
    <row r="125" spans="2:43" s="4" customFormat="1" ht="15.75" customHeight="1" x14ac:dyDescent="0.25">
      <c r="B125" s="8" t="s">
        <v>162</v>
      </c>
      <c r="C125" s="8"/>
      <c r="D125" s="9" t="s">
        <v>83</v>
      </c>
      <c r="E125" s="9"/>
      <c r="F125" s="9"/>
      <c r="G125" s="9">
        <v>0</v>
      </c>
      <c r="H125" s="9"/>
      <c r="I125" s="9"/>
      <c r="J125" s="9"/>
      <c r="K125" s="9">
        <v>0</v>
      </c>
      <c r="L125" s="9"/>
      <c r="M125" s="9"/>
      <c r="N125" s="9"/>
      <c r="O125" s="9"/>
      <c r="P125" s="9"/>
      <c r="Q125" s="9">
        <v>0</v>
      </c>
      <c r="R125" s="9"/>
      <c r="S125" s="9"/>
      <c r="T125" s="9"/>
      <c r="U125" s="9"/>
      <c r="V125" s="9"/>
      <c r="W125" s="9">
        <v>0</v>
      </c>
      <c r="X125" s="9"/>
      <c r="Y125" s="9"/>
      <c r="Z125" s="9"/>
      <c r="AA125" s="9"/>
      <c r="AB125" s="9">
        <v>0</v>
      </c>
      <c r="AC125" s="9"/>
      <c r="AD125" s="9"/>
      <c r="AE125" s="9"/>
      <c r="AF125" s="9"/>
      <c r="AG125" s="9"/>
      <c r="AH125" s="9"/>
      <c r="AI125" s="9">
        <v>0</v>
      </c>
      <c r="AJ125" s="9"/>
      <c r="AK125" s="9"/>
      <c r="AL125" s="9"/>
      <c r="AM125" s="9">
        <v>0</v>
      </c>
      <c r="AN125" s="9"/>
      <c r="AO125" s="9"/>
      <c r="AP125" s="9"/>
      <c r="AQ125" s="9"/>
    </row>
    <row r="126" spans="2:43" s="4" customFormat="1" ht="63" customHeight="1" x14ac:dyDescent="0.25">
      <c r="B126" s="8" t="s">
        <v>168</v>
      </c>
      <c r="C126" s="8"/>
      <c r="D126" s="9">
        <v>3051.39</v>
      </c>
      <c r="E126" s="9"/>
      <c r="F126" s="9"/>
      <c r="G126" s="9">
        <v>2478.25</v>
      </c>
      <c r="H126" s="9"/>
      <c r="I126" s="9"/>
      <c r="J126" s="9"/>
      <c r="K126" s="9">
        <v>8040.07</v>
      </c>
      <c r="L126" s="9"/>
      <c r="M126" s="9"/>
      <c r="N126" s="9"/>
      <c r="O126" s="9"/>
      <c r="P126" s="9"/>
      <c r="Q126" s="9" t="s">
        <v>83</v>
      </c>
      <c r="R126" s="9"/>
      <c r="S126" s="9"/>
      <c r="T126" s="9"/>
      <c r="U126" s="9"/>
      <c r="V126" s="9"/>
      <c r="W126" s="9" t="s">
        <v>83</v>
      </c>
      <c r="X126" s="9"/>
      <c r="Y126" s="9"/>
      <c r="Z126" s="9"/>
      <c r="AA126" s="9"/>
      <c r="AB126" s="9" t="s">
        <v>83</v>
      </c>
      <c r="AC126" s="9"/>
      <c r="AD126" s="9"/>
      <c r="AE126" s="9"/>
      <c r="AF126" s="9"/>
      <c r="AG126" s="9"/>
      <c r="AH126" s="9"/>
      <c r="AI126" s="9" t="s">
        <v>83</v>
      </c>
      <c r="AJ126" s="9"/>
      <c r="AK126" s="9"/>
      <c r="AL126" s="9"/>
      <c r="AM126" s="9">
        <v>13569.71</v>
      </c>
      <c r="AN126" s="9"/>
      <c r="AO126" s="9"/>
      <c r="AP126" s="9"/>
      <c r="AQ126" s="9"/>
    </row>
    <row r="127" spans="2:43" s="4" customFormat="1" ht="31.5" customHeight="1" x14ac:dyDescent="0.25">
      <c r="B127" s="8" t="s">
        <v>154</v>
      </c>
      <c r="C127" s="8"/>
      <c r="D127" s="9">
        <v>2727.25</v>
      </c>
      <c r="E127" s="9"/>
      <c r="F127" s="9"/>
      <c r="G127" s="9">
        <v>2203</v>
      </c>
      <c r="H127" s="9"/>
      <c r="I127" s="9"/>
      <c r="J127" s="9"/>
      <c r="K127" s="9">
        <v>7115.11</v>
      </c>
      <c r="L127" s="9"/>
      <c r="M127" s="9"/>
      <c r="N127" s="9"/>
      <c r="O127" s="9"/>
      <c r="P127" s="9"/>
      <c r="Q127" s="9" t="s">
        <v>83</v>
      </c>
      <c r="R127" s="9"/>
      <c r="S127" s="9"/>
      <c r="T127" s="9"/>
      <c r="U127" s="9"/>
      <c r="V127" s="9"/>
      <c r="W127" s="9" t="s">
        <v>83</v>
      </c>
      <c r="X127" s="9"/>
      <c r="Y127" s="9"/>
      <c r="Z127" s="9"/>
      <c r="AA127" s="9"/>
      <c r="AB127" s="9" t="s">
        <v>83</v>
      </c>
      <c r="AC127" s="9"/>
      <c r="AD127" s="9"/>
      <c r="AE127" s="9"/>
      <c r="AF127" s="9"/>
      <c r="AG127" s="9"/>
      <c r="AH127" s="9"/>
      <c r="AI127" s="9" t="s">
        <v>83</v>
      </c>
      <c r="AJ127" s="9"/>
      <c r="AK127" s="9"/>
      <c r="AL127" s="9"/>
      <c r="AM127" s="9">
        <v>12045.36</v>
      </c>
      <c r="AN127" s="9"/>
      <c r="AO127" s="9"/>
      <c r="AP127" s="9"/>
      <c r="AQ127" s="9"/>
    </row>
    <row r="128" spans="2:43" s="4" customFormat="1" ht="31.5" customHeight="1" x14ac:dyDescent="0.25">
      <c r="B128" s="8" t="s">
        <v>155</v>
      </c>
      <c r="C128" s="8"/>
      <c r="D128" s="9">
        <v>1390.9</v>
      </c>
      <c r="E128" s="9"/>
      <c r="F128" s="9"/>
      <c r="G128" s="9">
        <v>1101.5</v>
      </c>
      <c r="H128" s="9"/>
      <c r="I128" s="9"/>
      <c r="J128" s="9"/>
      <c r="K128" s="9">
        <v>3344.1</v>
      </c>
      <c r="L128" s="9"/>
      <c r="M128" s="9"/>
      <c r="N128" s="9"/>
      <c r="O128" s="9"/>
      <c r="P128" s="9"/>
      <c r="Q128" s="9" t="s">
        <v>83</v>
      </c>
      <c r="R128" s="9"/>
      <c r="S128" s="9"/>
      <c r="T128" s="9"/>
      <c r="U128" s="9"/>
      <c r="V128" s="9"/>
      <c r="W128" s="9" t="s">
        <v>83</v>
      </c>
      <c r="X128" s="9"/>
      <c r="Y128" s="9"/>
      <c r="Z128" s="9"/>
      <c r="AA128" s="9"/>
      <c r="AB128" s="9" t="s">
        <v>83</v>
      </c>
      <c r="AC128" s="9"/>
      <c r="AD128" s="9"/>
      <c r="AE128" s="9"/>
      <c r="AF128" s="9"/>
      <c r="AG128" s="9"/>
      <c r="AH128" s="9"/>
      <c r="AI128" s="9" t="s">
        <v>83</v>
      </c>
      <c r="AJ128" s="9"/>
      <c r="AK128" s="9"/>
      <c r="AL128" s="9"/>
      <c r="AM128" s="9">
        <v>5836.5</v>
      </c>
      <c r="AN128" s="9"/>
      <c r="AO128" s="9"/>
      <c r="AP128" s="9"/>
      <c r="AQ128" s="9"/>
    </row>
    <row r="129" spans="2:43" s="4" customFormat="1" ht="47.25" customHeight="1" x14ac:dyDescent="0.25">
      <c r="B129" s="8" t="s">
        <v>156</v>
      </c>
      <c r="C129" s="8"/>
      <c r="D129" s="9">
        <v>0</v>
      </c>
      <c r="E129" s="9"/>
      <c r="F129" s="9"/>
      <c r="G129" s="9">
        <v>0</v>
      </c>
      <c r="H129" s="9"/>
      <c r="I129" s="9"/>
      <c r="J129" s="9"/>
      <c r="K129" s="9">
        <v>0</v>
      </c>
      <c r="L129" s="9"/>
      <c r="M129" s="9"/>
      <c r="N129" s="9"/>
      <c r="O129" s="9"/>
      <c r="P129" s="9"/>
      <c r="Q129" s="9" t="s">
        <v>83</v>
      </c>
      <c r="R129" s="9"/>
      <c r="S129" s="9"/>
      <c r="T129" s="9"/>
      <c r="U129" s="9"/>
      <c r="V129" s="9"/>
      <c r="W129" s="9" t="s">
        <v>83</v>
      </c>
      <c r="X129" s="9"/>
      <c r="Y129" s="9"/>
      <c r="Z129" s="9"/>
      <c r="AA129" s="9"/>
      <c r="AB129" s="9" t="s">
        <v>83</v>
      </c>
      <c r="AC129" s="9"/>
      <c r="AD129" s="9"/>
      <c r="AE129" s="9"/>
      <c r="AF129" s="9"/>
      <c r="AG129" s="9"/>
      <c r="AH129" s="9"/>
      <c r="AI129" s="9" t="s">
        <v>83</v>
      </c>
      <c r="AJ129" s="9"/>
      <c r="AK129" s="9"/>
      <c r="AL129" s="9"/>
      <c r="AM129" s="9">
        <v>0</v>
      </c>
      <c r="AN129" s="9"/>
      <c r="AO129" s="9"/>
      <c r="AP129" s="9"/>
      <c r="AQ129" s="9"/>
    </row>
    <row r="130" spans="2:43" s="4" customFormat="1" ht="31.5" customHeight="1" x14ac:dyDescent="0.25">
      <c r="B130" s="8" t="s">
        <v>157</v>
      </c>
      <c r="C130" s="8"/>
      <c r="D130" s="9">
        <v>2727.25</v>
      </c>
      <c r="E130" s="9"/>
      <c r="F130" s="9"/>
      <c r="G130" s="9">
        <v>2203</v>
      </c>
      <c r="H130" s="9"/>
      <c r="I130" s="9"/>
      <c r="J130" s="9"/>
      <c r="K130" s="9">
        <v>7115.11</v>
      </c>
      <c r="L130" s="9"/>
      <c r="M130" s="9"/>
      <c r="N130" s="9"/>
      <c r="O130" s="9"/>
      <c r="P130" s="9"/>
      <c r="Q130" s="9" t="s">
        <v>83</v>
      </c>
      <c r="R130" s="9"/>
      <c r="S130" s="9"/>
      <c r="T130" s="9"/>
      <c r="U130" s="9"/>
      <c r="V130" s="9"/>
      <c r="W130" s="9" t="s">
        <v>83</v>
      </c>
      <c r="X130" s="9"/>
      <c r="Y130" s="9"/>
      <c r="Z130" s="9"/>
      <c r="AA130" s="9"/>
      <c r="AB130" s="9" t="s">
        <v>83</v>
      </c>
      <c r="AC130" s="9"/>
      <c r="AD130" s="9"/>
      <c r="AE130" s="9"/>
      <c r="AF130" s="9"/>
      <c r="AG130" s="9"/>
      <c r="AH130" s="9"/>
      <c r="AI130" s="9" t="s">
        <v>83</v>
      </c>
      <c r="AJ130" s="9"/>
      <c r="AK130" s="9"/>
      <c r="AL130" s="9"/>
      <c r="AM130" s="9">
        <v>12045.36</v>
      </c>
      <c r="AN130" s="9"/>
      <c r="AO130" s="9"/>
      <c r="AP130" s="9"/>
      <c r="AQ130" s="9"/>
    </row>
    <row r="131" spans="2:43" s="4" customFormat="1" ht="63" customHeight="1" x14ac:dyDescent="0.25">
      <c r="B131" s="8" t="s">
        <v>158</v>
      </c>
      <c r="C131" s="8"/>
      <c r="D131" s="9">
        <v>0</v>
      </c>
      <c r="E131" s="9"/>
      <c r="F131" s="9"/>
      <c r="G131" s="9">
        <v>0</v>
      </c>
      <c r="H131" s="9"/>
      <c r="I131" s="9"/>
      <c r="J131" s="9"/>
      <c r="K131" s="9">
        <v>0</v>
      </c>
      <c r="L131" s="9"/>
      <c r="M131" s="9"/>
      <c r="N131" s="9"/>
      <c r="O131" s="9"/>
      <c r="P131" s="9"/>
      <c r="Q131" s="9" t="s">
        <v>83</v>
      </c>
      <c r="R131" s="9"/>
      <c r="S131" s="9"/>
      <c r="T131" s="9"/>
      <c r="U131" s="9"/>
      <c r="V131" s="9"/>
      <c r="W131" s="9" t="s">
        <v>83</v>
      </c>
      <c r="X131" s="9"/>
      <c r="Y131" s="9"/>
      <c r="Z131" s="9"/>
      <c r="AA131" s="9"/>
      <c r="AB131" s="9" t="s">
        <v>83</v>
      </c>
      <c r="AC131" s="9"/>
      <c r="AD131" s="9"/>
      <c r="AE131" s="9"/>
      <c r="AF131" s="9"/>
      <c r="AG131" s="9"/>
      <c r="AH131" s="9"/>
      <c r="AI131" s="9" t="s">
        <v>83</v>
      </c>
      <c r="AJ131" s="9"/>
      <c r="AK131" s="9"/>
      <c r="AL131" s="9"/>
      <c r="AM131" s="9">
        <v>0</v>
      </c>
      <c r="AN131" s="9"/>
      <c r="AO131" s="9"/>
      <c r="AP131" s="9"/>
      <c r="AQ131" s="9"/>
    </row>
    <row r="132" spans="2:43" s="4" customFormat="1" ht="78.75" customHeight="1" x14ac:dyDescent="0.25">
      <c r="B132" s="8" t="s">
        <v>159</v>
      </c>
      <c r="C132" s="8"/>
      <c r="D132" s="9">
        <v>0</v>
      </c>
      <c r="E132" s="9"/>
      <c r="F132" s="9"/>
      <c r="G132" s="9">
        <v>0</v>
      </c>
      <c r="H132" s="9"/>
      <c r="I132" s="9"/>
      <c r="J132" s="9"/>
      <c r="K132" s="9">
        <v>0</v>
      </c>
      <c r="L132" s="9"/>
      <c r="M132" s="9"/>
      <c r="N132" s="9"/>
      <c r="O132" s="9"/>
      <c r="P132" s="9"/>
      <c r="Q132" s="9" t="s">
        <v>83</v>
      </c>
      <c r="R132" s="9"/>
      <c r="S132" s="9"/>
      <c r="T132" s="9"/>
      <c r="U132" s="9"/>
      <c r="V132" s="9"/>
      <c r="W132" s="9" t="s">
        <v>83</v>
      </c>
      <c r="X132" s="9"/>
      <c r="Y132" s="9"/>
      <c r="Z132" s="9"/>
      <c r="AA132" s="9"/>
      <c r="AB132" s="9" t="s">
        <v>83</v>
      </c>
      <c r="AC132" s="9"/>
      <c r="AD132" s="9"/>
      <c r="AE132" s="9"/>
      <c r="AF132" s="9"/>
      <c r="AG132" s="9"/>
      <c r="AH132" s="9"/>
      <c r="AI132" s="9" t="s">
        <v>83</v>
      </c>
      <c r="AJ132" s="9"/>
      <c r="AK132" s="9"/>
      <c r="AL132" s="9"/>
      <c r="AM132" s="9">
        <v>0</v>
      </c>
      <c r="AN132" s="9"/>
      <c r="AO132" s="9"/>
      <c r="AP132" s="9"/>
      <c r="AQ132" s="9"/>
    </row>
    <row r="133" spans="2:43" s="4" customFormat="1" ht="31.5" customHeight="1" x14ac:dyDescent="0.25">
      <c r="B133" s="8" t="s">
        <v>160</v>
      </c>
      <c r="C133" s="8"/>
      <c r="D133" s="9">
        <v>3051.39</v>
      </c>
      <c r="E133" s="9"/>
      <c r="F133" s="9"/>
      <c r="G133" s="9">
        <v>2478.25</v>
      </c>
      <c r="H133" s="9"/>
      <c r="I133" s="9"/>
      <c r="J133" s="9"/>
      <c r="K133" s="9">
        <v>8040.07</v>
      </c>
      <c r="L133" s="9"/>
      <c r="M133" s="9"/>
      <c r="N133" s="9"/>
      <c r="O133" s="9"/>
      <c r="P133" s="9"/>
      <c r="Q133" s="9" t="s">
        <v>83</v>
      </c>
      <c r="R133" s="9"/>
      <c r="S133" s="9"/>
      <c r="T133" s="9"/>
      <c r="U133" s="9"/>
      <c r="V133" s="9"/>
      <c r="W133" s="9" t="s">
        <v>83</v>
      </c>
      <c r="X133" s="9"/>
      <c r="Y133" s="9"/>
      <c r="Z133" s="9"/>
      <c r="AA133" s="9"/>
      <c r="AB133" s="9" t="s">
        <v>83</v>
      </c>
      <c r="AC133" s="9"/>
      <c r="AD133" s="9"/>
      <c r="AE133" s="9"/>
      <c r="AF133" s="9"/>
      <c r="AG133" s="9"/>
      <c r="AH133" s="9"/>
      <c r="AI133" s="9" t="s">
        <v>83</v>
      </c>
      <c r="AJ133" s="9"/>
      <c r="AK133" s="9"/>
      <c r="AL133" s="9"/>
      <c r="AM133" s="9">
        <v>13569.71</v>
      </c>
      <c r="AN133" s="9"/>
      <c r="AO133" s="9"/>
      <c r="AP133" s="9"/>
      <c r="AQ133" s="9"/>
    </row>
    <row r="134" spans="2:43" s="4" customFormat="1" ht="15.75" customHeight="1" x14ac:dyDescent="0.25">
      <c r="B134" s="8" t="s">
        <v>161</v>
      </c>
      <c r="C134" s="8"/>
      <c r="D134" s="9">
        <v>0</v>
      </c>
      <c r="E134" s="9"/>
      <c r="F134" s="9"/>
      <c r="G134" s="9">
        <v>0</v>
      </c>
      <c r="H134" s="9"/>
      <c r="I134" s="9"/>
      <c r="J134" s="9"/>
      <c r="K134" s="9">
        <v>0</v>
      </c>
      <c r="L134" s="9"/>
      <c r="M134" s="9"/>
      <c r="N134" s="9"/>
      <c r="O134" s="9"/>
      <c r="P134" s="9"/>
      <c r="Q134" s="6" t="s">
        <v>83</v>
      </c>
      <c r="R134" s="6"/>
      <c r="S134" s="6"/>
      <c r="T134" s="6"/>
      <c r="U134" s="6"/>
      <c r="V134" s="7"/>
      <c r="W134" s="9" t="s">
        <v>83</v>
      </c>
      <c r="X134" s="9"/>
      <c r="Y134" s="9"/>
      <c r="Z134" s="9"/>
      <c r="AA134" s="9"/>
      <c r="AB134" s="9" t="s">
        <v>83</v>
      </c>
      <c r="AC134" s="9"/>
      <c r="AD134" s="9"/>
      <c r="AE134" s="9"/>
      <c r="AF134" s="9"/>
      <c r="AG134" s="9"/>
      <c r="AH134" s="9"/>
      <c r="AI134" s="9" t="s">
        <v>83</v>
      </c>
      <c r="AJ134" s="9"/>
      <c r="AK134" s="9"/>
      <c r="AL134" s="9"/>
      <c r="AM134" s="9">
        <v>0</v>
      </c>
      <c r="AN134" s="9"/>
      <c r="AO134" s="9"/>
      <c r="AP134" s="9"/>
      <c r="AQ134" s="9"/>
    </row>
    <row r="135" spans="2:43" s="4" customFormat="1" ht="15.75" customHeight="1" x14ac:dyDescent="0.25">
      <c r="B135" s="8" t="s">
        <v>162</v>
      </c>
      <c r="C135" s="8"/>
      <c r="D135" s="9">
        <v>0</v>
      </c>
      <c r="E135" s="9"/>
      <c r="F135" s="9"/>
      <c r="G135" s="9">
        <v>0</v>
      </c>
      <c r="H135" s="9"/>
      <c r="I135" s="9"/>
      <c r="J135" s="9"/>
      <c r="K135" s="9">
        <v>0</v>
      </c>
      <c r="L135" s="9"/>
      <c r="M135" s="9"/>
      <c r="N135" s="9"/>
      <c r="O135" s="9"/>
      <c r="P135" s="9"/>
      <c r="Q135" s="9" t="s">
        <v>83</v>
      </c>
      <c r="R135" s="9"/>
      <c r="S135" s="9"/>
      <c r="T135" s="9"/>
      <c r="U135" s="9"/>
      <c r="V135" s="9"/>
      <c r="W135" s="9" t="s">
        <v>83</v>
      </c>
      <c r="X135" s="9"/>
      <c r="Y135" s="9"/>
      <c r="Z135" s="9"/>
      <c r="AA135" s="9"/>
      <c r="AB135" s="9" t="s">
        <v>83</v>
      </c>
      <c r="AC135" s="9"/>
      <c r="AD135" s="9"/>
      <c r="AE135" s="9"/>
      <c r="AF135" s="9"/>
      <c r="AG135" s="9"/>
      <c r="AH135" s="9"/>
      <c r="AI135" s="9" t="s">
        <v>83</v>
      </c>
      <c r="AJ135" s="9"/>
      <c r="AK135" s="9"/>
      <c r="AL135" s="9"/>
      <c r="AM135" s="9">
        <v>0</v>
      </c>
      <c r="AN135" s="9"/>
      <c r="AO135" s="9"/>
      <c r="AP135" s="9"/>
      <c r="AQ135" s="9"/>
    </row>
    <row r="136" spans="2:43" s="4" customFormat="1" ht="47.25" customHeight="1" x14ac:dyDescent="0.25">
      <c r="B136" s="8" t="s">
        <v>169</v>
      </c>
      <c r="C136" s="8"/>
      <c r="D136" s="9">
        <v>5711706.9400000004</v>
      </c>
      <c r="E136" s="9"/>
      <c r="F136" s="9"/>
      <c r="G136" s="9">
        <v>5499097.6500000004</v>
      </c>
      <c r="H136" s="9"/>
      <c r="I136" s="9"/>
      <c r="J136" s="9"/>
      <c r="K136" s="9">
        <v>5479435.6100000003</v>
      </c>
      <c r="L136" s="9"/>
      <c r="M136" s="9"/>
      <c r="N136" s="9"/>
      <c r="O136" s="9"/>
      <c r="P136" s="9"/>
      <c r="Q136" s="27">
        <f>Q137+Q144</f>
        <v>5566848.3200000003</v>
      </c>
      <c r="R136" s="28"/>
      <c r="S136" s="28"/>
      <c r="T136" s="28"/>
      <c r="U136" s="28"/>
      <c r="V136" s="29"/>
      <c r="W136" s="30">
        <f>W137+W144</f>
        <v>5805197.6499999994</v>
      </c>
      <c r="X136" s="31"/>
      <c r="Y136" s="31"/>
      <c r="Z136" s="31"/>
      <c r="AA136" s="32"/>
      <c r="AB136" s="5">
        <f>AB137+AB144</f>
        <v>5182497.1999999993</v>
      </c>
      <c r="AC136" s="6"/>
      <c r="AD136" s="6"/>
      <c r="AE136" s="6"/>
      <c r="AF136" s="6"/>
      <c r="AG136" s="6"/>
      <c r="AH136" s="7"/>
      <c r="AI136" s="9">
        <v>3638355.26</v>
      </c>
      <c r="AJ136" s="9"/>
      <c r="AK136" s="9"/>
      <c r="AL136" s="9"/>
      <c r="AM136" s="9">
        <f>SUM(D136:AL136)</f>
        <v>36883138.629999995</v>
      </c>
      <c r="AN136" s="9"/>
      <c r="AO136" s="9"/>
      <c r="AP136" s="9"/>
      <c r="AQ136" s="9"/>
    </row>
    <row r="137" spans="2:43" s="4" customFormat="1" ht="31.5" customHeight="1" x14ac:dyDescent="0.25">
      <c r="B137" s="8" t="s">
        <v>154</v>
      </c>
      <c r="C137" s="8"/>
      <c r="D137" s="9">
        <v>5632719.3300000001</v>
      </c>
      <c r="E137" s="9"/>
      <c r="F137" s="9"/>
      <c r="G137" s="9">
        <v>5476540.4800000004</v>
      </c>
      <c r="H137" s="9"/>
      <c r="I137" s="9"/>
      <c r="J137" s="9"/>
      <c r="K137" s="9">
        <v>5465006.2400000002</v>
      </c>
      <c r="L137" s="9"/>
      <c r="M137" s="9"/>
      <c r="N137" s="9"/>
      <c r="O137" s="9"/>
      <c r="P137" s="9"/>
      <c r="Q137" s="9">
        <v>5552598.1900000004</v>
      </c>
      <c r="R137" s="9"/>
      <c r="S137" s="9"/>
      <c r="T137" s="9"/>
      <c r="U137" s="9"/>
      <c r="V137" s="9"/>
      <c r="W137" s="9">
        <v>5789695.4299999997</v>
      </c>
      <c r="X137" s="9"/>
      <c r="Y137" s="9"/>
      <c r="Z137" s="9"/>
      <c r="AA137" s="9"/>
      <c r="AB137" s="9">
        <v>5169573.6399999997</v>
      </c>
      <c r="AC137" s="9"/>
      <c r="AD137" s="9"/>
      <c r="AE137" s="9"/>
      <c r="AF137" s="9"/>
      <c r="AG137" s="9"/>
      <c r="AH137" s="9"/>
      <c r="AI137" s="9">
        <v>3631480.82</v>
      </c>
      <c r="AJ137" s="9"/>
      <c r="AK137" s="9"/>
      <c r="AL137" s="9"/>
      <c r="AM137" s="9">
        <f>SUM(D137:AL137)</f>
        <v>36717614.130000003</v>
      </c>
      <c r="AN137" s="9"/>
      <c r="AO137" s="9"/>
      <c r="AP137" s="9"/>
      <c r="AQ137" s="9"/>
    </row>
    <row r="138" spans="2:43" s="4" customFormat="1" ht="31.5" customHeight="1" x14ac:dyDescent="0.25">
      <c r="B138" s="8" t="s">
        <v>155</v>
      </c>
      <c r="C138" s="8"/>
      <c r="D138" s="9">
        <v>731391.19</v>
      </c>
      <c r="E138" s="9"/>
      <c r="F138" s="9"/>
      <c r="G138" s="9">
        <v>806203.8</v>
      </c>
      <c r="H138" s="9"/>
      <c r="I138" s="9"/>
      <c r="J138" s="9"/>
      <c r="K138" s="9">
        <v>516318.8</v>
      </c>
      <c r="L138" s="9"/>
      <c r="M138" s="9"/>
      <c r="N138" s="9"/>
      <c r="O138" s="9"/>
      <c r="P138" s="9"/>
      <c r="Q138" s="9">
        <v>673767.2</v>
      </c>
      <c r="R138" s="9"/>
      <c r="S138" s="9"/>
      <c r="T138" s="9"/>
      <c r="U138" s="9"/>
      <c r="V138" s="9"/>
      <c r="W138" s="9">
        <v>709577</v>
      </c>
      <c r="X138" s="9"/>
      <c r="Y138" s="9"/>
      <c r="Z138" s="9"/>
      <c r="AA138" s="9"/>
      <c r="AB138" s="9">
        <v>0</v>
      </c>
      <c r="AC138" s="9"/>
      <c r="AD138" s="9"/>
      <c r="AE138" s="9"/>
      <c r="AF138" s="9"/>
      <c r="AG138" s="9"/>
      <c r="AH138" s="9"/>
      <c r="AI138" s="9">
        <v>0</v>
      </c>
      <c r="AJ138" s="9"/>
      <c r="AK138" s="9"/>
      <c r="AL138" s="9"/>
      <c r="AM138" s="9">
        <f>SUM(D138:AL138)</f>
        <v>3437257.99</v>
      </c>
      <c r="AN138" s="9"/>
      <c r="AO138" s="9"/>
      <c r="AP138" s="9"/>
      <c r="AQ138" s="9"/>
    </row>
    <row r="139" spans="2:43" s="4" customFormat="1" ht="47.25" customHeight="1" x14ac:dyDescent="0.25">
      <c r="B139" s="8" t="s">
        <v>156</v>
      </c>
      <c r="C139" s="8"/>
      <c r="D139" s="9">
        <v>0</v>
      </c>
      <c r="E139" s="9"/>
      <c r="F139" s="9"/>
      <c r="G139" s="9">
        <v>0</v>
      </c>
      <c r="H139" s="9"/>
      <c r="I139" s="9"/>
      <c r="J139" s="9"/>
      <c r="K139" s="9">
        <v>0</v>
      </c>
      <c r="L139" s="9"/>
      <c r="M139" s="9"/>
      <c r="N139" s="9"/>
      <c r="O139" s="9"/>
      <c r="P139" s="9"/>
      <c r="Q139" s="9">
        <v>0</v>
      </c>
      <c r="R139" s="9"/>
      <c r="S139" s="9"/>
      <c r="T139" s="9"/>
      <c r="U139" s="9"/>
      <c r="V139" s="9"/>
      <c r="W139" s="9">
        <v>0</v>
      </c>
      <c r="X139" s="9"/>
      <c r="Y139" s="9"/>
      <c r="Z139" s="9"/>
      <c r="AA139" s="9"/>
      <c r="AB139" s="9">
        <v>0</v>
      </c>
      <c r="AC139" s="9"/>
      <c r="AD139" s="9"/>
      <c r="AE139" s="9"/>
      <c r="AF139" s="9"/>
      <c r="AG139" s="9"/>
      <c r="AH139" s="9"/>
      <c r="AI139" s="9">
        <v>0</v>
      </c>
      <c r="AJ139" s="9"/>
      <c r="AK139" s="9"/>
      <c r="AL139" s="9"/>
      <c r="AM139" s="9">
        <v>0</v>
      </c>
      <c r="AN139" s="9"/>
      <c r="AO139" s="9"/>
      <c r="AP139" s="9"/>
      <c r="AQ139" s="9"/>
    </row>
    <row r="140" spans="2:43" s="4" customFormat="1" ht="31.5" customHeight="1" x14ac:dyDescent="0.25">
      <c r="B140" s="8" t="s">
        <v>157</v>
      </c>
      <c r="C140" s="8"/>
      <c r="D140" s="9">
        <v>132657.19</v>
      </c>
      <c r="E140" s="9"/>
      <c r="F140" s="9"/>
      <c r="G140" s="9">
        <v>155337.81</v>
      </c>
      <c r="H140" s="9"/>
      <c r="I140" s="9"/>
      <c r="J140" s="9"/>
      <c r="K140" s="9">
        <v>193534</v>
      </c>
      <c r="L140" s="9"/>
      <c r="M140" s="9"/>
      <c r="N140" s="9"/>
      <c r="O140" s="9"/>
      <c r="P140" s="9"/>
      <c r="Q140" s="9">
        <v>189936</v>
      </c>
      <c r="R140" s="9"/>
      <c r="S140" s="9"/>
      <c r="T140" s="9"/>
      <c r="U140" s="9"/>
      <c r="V140" s="9"/>
      <c r="W140" s="9">
        <v>192107</v>
      </c>
      <c r="X140" s="9"/>
      <c r="Y140" s="9"/>
      <c r="Z140" s="9"/>
      <c r="AA140" s="9"/>
      <c r="AB140" s="9">
        <v>194710</v>
      </c>
      <c r="AC140" s="9"/>
      <c r="AD140" s="9"/>
      <c r="AE140" s="9"/>
      <c r="AF140" s="9"/>
      <c r="AG140" s="9"/>
      <c r="AH140" s="9"/>
      <c r="AI140" s="9">
        <v>176516</v>
      </c>
      <c r="AJ140" s="9"/>
      <c r="AK140" s="9"/>
      <c r="AL140" s="9"/>
      <c r="AM140" s="9">
        <f>SUM(D140:AL140)</f>
        <v>1234798</v>
      </c>
      <c r="AN140" s="9"/>
      <c r="AO140" s="9"/>
      <c r="AP140" s="9"/>
      <c r="AQ140" s="9"/>
    </row>
    <row r="141" spans="2:43" s="4" customFormat="1" ht="63" customHeight="1" x14ac:dyDescent="0.25">
      <c r="B141" s="8" t="s">
        <v>158</v>
      </c>
      <c r="C141" s="8"/>
      <c r="D141" s="9">
        <v>0</v>
      </c>
      <c r="E141" s="9"/>
      <c r="F141" s="9"/>
      <c r="G141" s="9">
        <v>0</v>
      </c>
      <c r="H141" s="9"/>
      <c r="I141" s="9"/>
      <c r="J141" s="9"/>
      <c r="K141" s="9">
        <v>0</v>
      </c>
      <c r="L141" s="9"/>
      <c r="M141" s="9"/>
      <c r="N141" s="9"/>
      <c r="O141" s="9"/>
      <c r="P141" s="9"/>
      <c r="Q141" s="9">
        <v>0</v>
      </c>
      <c r="R141" s="9"/>
      <c r="S141" s="9"/>
      <c r="T141" s="9"/>
      <c r="U141" s="9"/>
      <c r="V141" s="9"/>
      <c r="W141" s="9">
        <v>0</v>
      </c>
      <c r="X141" s="9"/>
      <c r="Y141" s="9"/>
      <c r="Z141" s="9"/>
      <c r="AA141" s="9"/>
      <c r="AB141" s="9">
        <v>0</v>
      </c>
      <c r="AC141" s="9"/>
      <c r="AD141" s="9"/>
      <c r="AE141" s="9"/>
      <c r="AF141" s="9"/>
      <c r="AG141" s="9"/>
      <c r="AH141" s="9"/>
      <c r="AI141" s="9">
        <v>0</v>
      </c>
      <c r="AJ141" s="9"/>
      <c r="AK141" s="9"/>
      <c r="AL141" s="9"/>
      <c r="AM141" s="9">
        <v>0</v>
      </c>
      <c r="AN141" s="9"/>
      <c r="AO141" s="9"/>
      <c r="AP141" s="9"/>
      <c r="AQ141" s="9"/>
    </row>
    <row r="142" spans="2:43" s="4" customFormat="1" ht="78.75" customHeight="1" x14ac:dyDescent="0.25">
      <c r="B142" s="8" t="s">
        <v>159</v>
      </c>
      <c r="C142" s="8"/>
      <c r="D142" s="9">
        <v>0</v>
      </c>
      <c r="E142" s="9"/>
      <c r="F142" s="9"/>
      <c r="G142" s="9">
        <v>0</v>
      </c>
      <c r="H142" s="9"/>
      <c r="I142" s="9"/>
      <c r="J142" s="9"/>
      <c r="K142" s="9">
        <v>0</v>
      </c>
      <c r="L142" s="9"/>
      <c r="M142" s="9"/>
      <c r="N142" s="9"/>
      <c r="O142" s="9"/>
      <c r="P142" s="9"/>
      <c r="Q142" s="9">
        <v>0</v>
      </c>
      <c r="R142" s="9"/>
      <c r="S142" s="9"/>
      <c r="T142" s="9"/>
      <c r="U142" s="9"/>
      <c r="V142" s="9"/>
      <c r="W142" s="9">
        <v>0</v>
      </c>
      <c r="X142" s="9"/>
      <c r="Y142" s="9"/>
      <c r="Z142" s="9"/>
      <c r="AA142" s="9"/>
      <c r="AB142" s="9">
        <v>0</v>
      </c>
      <c r="AC142" s="9"/>
      <c r="AD142" s="9"/>
      <c r="AE142" s="9"/>
      <c r="AF142" s="9"/>
      <c r="AG142" s="9"/>
      <c r="AH142" s="9"/>
      <c r="AI142" s="9">
        <v>0</v>
      </c>
      <c r="AJ142" s="9"/>
      <c r="AK142" s="9"/>
      <c r="AL142" s="9"/>
      <c r="AM142" s="9">
        <v>0</v>
      </c>
      <c r="AN142" s="9"/>
      <c r="AO142" s="9"/>
      <c r="AP142" s="9"/>
      <c r="AQ142" s="9"/>
    </row>
    <row r="143" spans="2:43" s="4" customFormat="1" ht="31.5" customHeight="1" x14ac:dyDescent="0.25">
      <c r="B143" s="8" t="s">
        <v>160</v>
      </c>
      <c r="C143" s="8"/>
      <c r="D143" s="9">
        <v>132657.19</v>
      </c>
      <c r="E143" s="9"/>
      <c r="F143" s="9"/>
      <c r="G143" s="9">
        <v>155337.81</v>
      </c>
      <c r="H143" s="9"/>
      <c r="I143" s="9"/>
      <c r="J143" s="9"/>
      <c r="K143" s="9">
        <v>193534</v>
      </c>
      <c r="L143" s="9"/>
      <c r="M143" s="9"/>
      <c r="N143" s="9"/>
      <c r="O143" s="9"/>
      <c r="P143" s="9"/>
      <c r="Q143" s="9">
        <v>189936</v>
      </c>
      <c r="R143" s="9"/>
      <c r="S143" s="9"/>
      <c r="T143" s="9"/>
      <c r="U143" s="9"/>
      <c r="V143" s="9"/>
      <c r="W143" s="9">
        <v>192107</v>
      </c>
      <c r="X143" s="9"/>
      <c r="Y143" s="9"/>
      <c r="Z143" s="9"/>
      <c r="AA143" s="9"/>
      <c r="AB143" s="9">
        <v>194710</v>
      </c>
      <c r="AC143" s="9"/>
      <c r="AD143" s="9"/>
      <c r="AE143" s="9"/>
      <c r="AF143" s="9"/>
      <c r="AG143" s="9"/>
      <c r="AH143" s="9"/>
      <c r="AI143" s="9">
        <v>176516</v>
      </c>
      <c r="AJ143" s="9"/>
      <c r="AK143" s="9"/>
      <c r="AL143" s="9"/>
      <c r="AM143" s="9">
        <f>SUM(D143:AL143)</f>
        <v>1234798</v>
      </c>
      <c r="AN143" s="9"/>
      <c r="AO143" s="9"/>
      <c r="AP143" s="9"/>
      <c r="AQ143" s="9"/>
    </row>
    <row r="144" spans="2:43" s="4" customFormat="1" ht="15.75" customHeight="1" x14ac:dyDescent="0.25">
      <c r="B144" s="8" t="s">
        <v>161</v>
      </c>
      <c r="C144" s="8"/>
      <c r="D144" s="9">
        <v>78987.61</v>
      </c>
      <c r="E144" s="9"/>
      <c r="F144" s="9"/>
      <c r="G144" s="9">
        <v>22557.17</v>
      </c>
      <c r="H144" s="9"/>
      <c r="I144" s="9"/>
      <c r="J144" s="9"/>
      <c r="K144" s="9">
        <v>14429.37</v>
      </c>
      <c r="L144" s="9"/>
      <c r="M144" s="9"/>
      <c r="N144" s="9"/>
      <c r="O144" s="9"/>
      <c r="P144" s="9"/>
      <c r="Q144" s="9">
        <v>14250.13</v>
      </c>
      <c r="R144" s="9"/>
      <c r="S144" s="9"/>
      <c r="T144" s="9"/>
      <c r="U144" s="9"/>
      <c r="V144" s="9"/>
      <c r="W144" s="9">
        <v>15502.22</v>
      </c>
      <c r="X144" s="9"/>
      <c r="Y144" s="9"/>
      <c r="Z144" s="9"/>
      <c r="AA144" s="9"/>
      <c r="AB144" s="9">
        <v>12923.56</v>
      </c>
      <c r="AC144" s="9"/>
      <c r="AD144" s="9"/>
      <c r="AE144" s="9"/>
      <c r="AF144" s="9"/>
      <c r="AG144" s="9"/>
      <c r="AH144" s="9"/>
      <c r="AI144" s="9">
        <v>6874.44</v>
      </c>
      <c r="AJ144" s="9"/>
      <c r="AK144" s="9"/>
      <c r="AL144" s="9"/>
      <c r="AM144" s="9">
        <f>SUM(D144:AL144)</f>
        <v>165524.5</v>
      </c>
      <c r="AN144" s="9"/>
      <c r="AO144" s="9"/>
      <c r="AP144" s="9"/>
      <c r="AQ144" s="9"/>
    </row>
    <row r="145" spans="2:43" s="4" customFormat="1" ht="15.75" customHeight="1" x14ac:dyDescent="0.25">
      <c r="B145" s="8" t="s">
        <v>162</v>
      </c>
      <c r="C145" s="8"/>
      <c r="D145" s="9">
        <v>0</v>
      </c>
      <c r="E145" s="9"/>
      <c r="F145" s="9"/>
      <c r="G145" s="9">
        <v>0</v>
      </c>
      <c r="H145" s="9"/>
      <c r="I145" s="9"/>
      <c r="J145" s="9"/>
      <c r="K145" s="9">
        <v>0</v>
      </c>
      <c r="L145" s="9"/>
      <c r="M145" s="9"/>
      <c r="N145" s="9"/>
      <c r="O145" s="9"/>
      <c r="P145" s="9"/>
      <c r="Q145" s="9">
        <v>0</v>
      </c>
      <c r="R145" s="9"/>
      <c r="S145" s="9"/>
      <c r="T145" s="9"/>
      <c r="U145" s="9"/>
      <c r="V145" s="9"/>
      <c r="W145" s="9">
        <v>0</v>
      </c>
      <c r="X145" s="9"/>
      <c r="Y145" s="9"/>
      <c r="Z145" s="9"/>
      <c r="AA145" s="9"/>
      <c r="AB145" s="9">
        <v>0</v>
      </c>
      <c r="AC145" s="9"/>
      <c r="AD145" s="9"/>
      <c r="AE145" s="9"/>
      <c r="AF145" s="9"/>
      <c r="AG145" s="9"/>
      <c r="AH145" s="9"/>
      <c r="AI145" s="9">
        <v>0</v>
      </c>
      <c r="AJ145" s="9"/>
      <c r="AK145" s="9"/>
      <c r="AL145" s="9"/>
      <c r="AM145" s="9">
        <v>0</v>
      </c>
      <c r="AN145" s="9"/>
      <c r="AO145" s="9"/>
      <c r="AP145" s="9"/>
      <c r="AQ145" s="9"/>
    </row>
    <row r="146" spans="2:43" s="4" customFormat="1" ht="63" customHeight="1" x14ac:dyDescent="0.25">
      <c r="B146" s="8" t="s">
        <v>170</v>
      </c>
      <c r="C146" s="8"/>
      <c r="D146" s="9">
        <v>90000</v>
      </c>
      <c r="E146" s="9"/>
      <c r="F146" s="9"/>
      <c r="G146" s="9">
        <v>315847</v>
      </c>
      <c r="H146" s="9"/>
      <c r="I146" s="9"/>
      <c r="J146" s="9"/>
      <c r="K146" s="9">
        <v>254751.04</v>
      </c>
      <c r="L146" s="9"/>
      <c r="M146" s="9"/>
      <c r="N146" s="9"/>
      <c r="O146" s="9"/>
      <c r="P146" s="9"/>
      <c r="Q146" s="9">
        <v>65000</v>
      </c>
      <c r="R146" s="9"/>
      <c r="S146" s="9"/>
      <c r="T146" s="9"/>
      <c r="U146" s="9"/>
      <c r="V146" s="9"/>
      <c r="W146" s="9">
        <v>50000</v>
      </c>
      <c r="X146" s="9"/>
      <c r="Y146" s="9"/>
      <c r="Z146" s="9"/>
      <c r="AA146" s="9"/>
      <c r="AB146" s="9">
        <v>0</v>
      </c>
      <c r="AC146" s="9"/>
      <c r="AD146" s="9"/>
      <c r="AE146" s="9"/>
      <c r="AF146" s="9"/>
      <c r="AG146" s="9"/>
      <c r="AH146" s="9"/>
      <c r="AI146" s="9">
        <v>0</v>
      </c>
      <c r="AJ146" s="9"/>
      <c r="AK146" s="9"/>
      <c r="AL146" s="9"/>
      <c r="AM146" s="9">
        <f>SUM(D146:AL146)</f>
        <v>775598.04</v>
      </c>
      <c r="AN146" s="9"/>
      <c r="AO146" s="9"/>
      <c r="AP146" s="9"/>
      <c r="AQ146" s="9"/>
    </row>
    <row r="147" spans="2:43" s="4" customFormat="1" ht="31.5" customHeight="1" x14ac:dyDescent="0.25">
      <c r="B147" s="8" t="s">
        <v>154</v>
      </c>
      <c r="C147" s="8"/>
      <c r="D147" s="9">
        <v>90000</v>
      </c>
      <c r="E147" s="9"/>
      <c r="F147" s="9"/>
      <c r="G147" s="9">
        <v>315847</v>
      </c>
      <c r="H147" s="9"/>
      <c r="I147" s="9"/>
      <c r="J147" s="9"/>
      <c r="K147" s="9">
        <v>254751.04</v>
      </c>
      <c r="L147" s="9"/>
      <c r="M147" s="9"/>
      <c r="N147" s="9"/>
      <c r="O147" s="9"/>
      <c r="P147" s="9"/>
      <c r="Q147" s="9">
        <v>65000</v>
      </c>
      <c r="R147" s="9"/>
      <c r="S147" s="9"/>
      <c r="T147" s="9"/>
      <c r="U147" s="9"/>
      <c r="V147" s="9"/>
      <c r="W147" s="9">
        <v>50000</v>
      </c>
      <c r="X147" s="9"/>
      <c r="Y147" s="9"/>
      <c r="Z147" s="9"/>
      <c r="AA147" s="9"/>
      <c r="AB147" s="9">
        <v>0</v>
      </c>
      <c r="AC147" s="9"/>
      <c r="AD147" s="9"/>
      <c r="AE147" s="9"/>
      <c r="AF147" s="9"/>
      <c r="AG147" s="9"/>
      <c r="AH147" s="9"/>
      <c r="AI147" s="9">
        <v>0</v>
      </c>
      <c r="AJ147" s="9"/>
      <c r="AK147" s="9"/>
      <c r="AL147" s="9"/>
      <c r="AM147" s="9">
        <f>SUM(D147:AL147)</f>
        <v>775598.04</v>
      </c>
      <c r="AN147" s="9"/>
      <c r="AO147" s="9"/>
      <c r="AP147" s="9"/>
      <c r="AQ147" s="9"/>
    </row>
    <row r="148" spans="2:43" s="4" customFormat="1" ht="31.5" customHeight="1" x14ac:dyDescent="0.25">
      <c r="B148" s="8" t="s">
        <v>155</v>
      </c>
      <c r="C148" s="8"/>
      <c r="D148" s="9">
        <v>0</v>
      </c>
      <c r="E148" s="9"/>
      <c r="F148" s="9"/>
      <c r="G148" s="9">
        <v>0</v>
      </c>
      <c r="H148" s="9"/>
      <c r="I148" s="9"/>
      <c r="J148" s="9"/>
      <c r="K148" s="9">
        <v>0</v>
      </c>
      <c r="L148" s="9"/>
      <c r="M148" s="9"/>
      <c r="N148" s="9"/>
      <c r="O148" s="9"/>
      <c r="P148" s="9"/>
      <c r="Q148" s="9" t="s">
        <v>83</v>
      </c>
      <c r="R148" s="9"/>
      <c r="S148" s="9"/>
      <c r="T148" s="9"/>
      <c r="U148" s="9"/>
      <c r="V148" s="9"/>
      <c r="W148" s="9" t="s">
        <v>83</v>
      </c>
      <c r="X148" s="9"/>
      <c r="Y148" s="9"/>
      <c r="Z148" s="9"/>
      <c r="AA148" s="9"/>
      <c r="AB148" s="9" t="s">
        <v>83</v>
      </c>
      <c r="AC148" s="9"/>
      <c r="AD148" s="9"/>
      <c r="AE148" s="9"/>
      <c r="AF148" s="9"/>
      <c r="AG148" s="9"/>
      <c r="AH148" s="9"/>
      <c r="AI148" s="9" t="s">
        <v>83</v>
      </c>
      <c r="AJ148" s="9"/>
      <c r="AK148" s="9"/>
      <c r="AL148" s="9"/>
      <c r="AM148" s="9">
        <v>0</v>
      </c>
      <c r="AN148" s="9"/>
      <c r="AO148" s="9"/>
      <c r="AP148" s="9"/>
      <c r="AQ148" s="9"/>
    </row>
    <row r="149" spans="2:43" s="4" customFormat="1" ht="47.25" customHeight="1" x14ac:dyDescent="0.25">
      <c r="B149" s="8" t="s">
        <v>156</v>
      </c>
      <c r="C149" s="8"/>
      <c r="D149" s="9">
        <v>0</v>
      </c>
      <c r="E149" s="9"/>
      <c r="F149" s="9"/>
      <c r="G149" s="9">
        <v>0</v>
      </c>
      <c r="H149" s="9"/>
      <c r="I149" s="9"/>
      <c r="J149" s="9"/>
      <c r="K149" s="9">
        <v>0</v>
      </c>
      <c r="L149" s="9"/>
      <c r="M149" s="9"/>
      <c r="N149" s="9"/>
      <c r="O149" s="9"/>
      <c r="P149" s="9"/>
      <c r="Q149" s="9" t="s">
        <v>83</v>
      </c>
      <c r="R149" s="9"/>
      <c r="S149" s="9"/>
      <c r="T149" s="9"/>
      <c r="U149" s="9"/>
      <c r="V149" s="9"/>
      <c r="W149" s="9" t="s">
        <v>83</v>
      </c>
      <c r="X149" s="9"/>
      <c r="Y149" s="9"/>
      <c r="Z149" s="9"/>
      <c r="AA149" s="9"/>
      <c r="AB149" s="9" t="s">
        <v>83</v>
      </c>
      <c r="AC149" s="9"/>
      <c r="AD149" s="9"/>
      <c r="AE149" s="9"/>
      <c r="AF149" s="9"/>
      <c r="AG149" s="9"/>
      <c r="AH149" s="9"/>
      <c r="AI149" s="9" t="s">
        <v>83</v>
      </c>
      <c r="AJ149" s="9"/>
      <c r="AK149" s="9"/>
      <c r="AL149" s="9"/>
      <c r="AM149" s="9">
        <v>0</v>
      </c>
      <c r="AN149" s="9"/>
      <c r="AO149" s="9"/>
      <c r="AP149" s="9"/>
      <c r="AQ149" s="9"/>
    </row>
    <row r="150" spans="2:43" s="4" customFormat="1" ht="31.5" customHeight="1" x14ac:dyDescent="0.25">
      <c r="B150" s="8" t="s">
        <v>157</v>
      </c>
      <c r="C150" s="8"/>
      <c r="D150" s="9">
        <v>0</v>
      </c>
      <c r="E150" s="9"/>
      <c r="F150" s="9"/>
      <c r="G150" s="9">
        <v>0</v>
      </c>
      <c r="H150" s="9"/>
      <c r="I150" s="9"/>
      <c r="J150" s="9"/>
      <c r="K150" s="9">
        <v>0</v>
      </c>
      <c r="L150" s="9"/>
      <c r="M150" s="9"/>
      <c r="N150" s="9"/>
      <c r="O150" s="9"/>
      <c r="P150" s="9"/>
      <c r="Q150" s="9" t="s">
        <v>83</v>
      </c>
      <c r="R150" s="9"/>
      <c r="S150" s="9"/>
      <c r="T150" s="9"/>
      <c r="U150" s="9"/>
      <c r="V150" s="9"/>
      <c r="W150" s="9" t="s">
        <v>83</v>
      </c>
      <c r="X150" s="9"/>
      <c r="Y150" s="9"/>
      <c r="Z150" s="9"/>
      <c r="AA150" s="9"/>
      <c r="AB150" s="9" t="s">
        <v>83</v>
      </c>
      <c r="AC150" s="9"/>
      <c r="AD150" s="9"/>
      <c r="AE150" s="9"/>
      <c r="AF150" s="9"/>
      <c r="AG150" s="9"/>
      <c r="AH150" s="9"/>
      <c r="AI150" s="9" t="s">
        <v>83</v>
      </c>
      <c r="AJ150" s="9"/>
      <c r="AK150" s="9"/>
      <c r="AL150" s="9"/>
      <c r="AM150" s="9">
        <v>0</v>
      </c>
      <c r="AN150" s="9"/>
      <c r="AO150" s="9"/>
      <c r="AP150" s="9"/>
      <c r="AQ150" s="9"/>
    </row>
    <row r="151" spans="2:43" s="4" customFormat="1" ht="63" customHeight="1" x14ac:dyDescent="0.25">
      <c r="B151" s="8" t="s">
        <v>158</v>
      </c>
      <c r="C151" s="8"/>
      <c r="D151" s="9">
        <v>0</v>
      </c>
      <c r="E151" s="9"/>
      <c r="F151" s="9"/>
      <c r="G151" s="9">
        <v>0</v>
      </c>
      <c r="H151" s="9"/>
      <c r="I151" s="9"/>
      <c r="J151" s="9"/>
      <c r="K151" s="9">
        <v>0</v>
      </c>
      <c r="L151" s="9"/>
      <c r="M151" s="9"/>
      <c r="N151" s="9"/>
      <c r="O151" s="9"/>
      <c r="P151" s="9"/>
      <c r="Q151" s="9" t="s">
        <v>83</v>
      </c>
      <c r="R151" s="9"/>
      <c r="S151" s="9"/>
      <c r="T151" s="9"/>
      <c r="U151" s="9"/>
      <c r="V151" s="9"/>
      <c r="W151" s="9" t="s">
        <v>83</v>
      </c>
      <c r="X151" s="9"/>
      <c r="Y151" s="9"/>
      <c r="Z151" s="9"/>
      <c r="AA151" s="9"/>
      <c r="AB151" s="9" t="s">
        <v>83</v>
      </c>
      <c r="AC151" s="9"/>
      <c r="AD151" s="9"/>
      <c r="AE151" s="9"/>
      <c r="AF151" s="9"/>
      <c r="AG151" s="9"/>
      <c r="AH151" s="9"/>
      <c r="AI151" s="9" t="s">
        <v>83</v>
      </c>
      <c r="AJ151" s="9"/>
      <c r="AK151" s="9"/>
      <c r="AL151" s="9"/>
      <c r="AM151" s="9">
        <v>0</v>
      </c>
      <c r="AN151" s="9"/>
      <c r="AO151" s="9"/>
      <c r="AP151" s="9"/>
      <c r="AQ151" s="9"/>
    </row>
    <row r="152" spans="2:43" s="4" customFormat="1" ht="78.75" customHeight="1" x14ac:dyDescent="0.25">
      <c r="B152" s="8" t="s">
        <v>159</v>
      </c>
      <c r="C152" s="8"/>
      <c r="D152" s="9">
        <v>0</v>
      </c>
      <c r="E152" s="9"/>
      <c r="F152" s="9"/>
      <c r="G152" s="9">
        <v>0</v>
      </c>
      <c r="H152" s="9"/>
      <c r="I152" s="9"/>
      <c r="J152" s="9"/>
      <c r="K152" s="9">
        <v>0</v>
      </c>
      <c r="L152" s="9"/>
      <c r="M152" s="9"/>
      <c r="N152" s="9"/>
      <c r="O152" s="9"/>
      <c r="P152" s="9"/>
      <c r="Q152" s="9" t="s">
        <v>83</v>
      </c>
      <c r="R152" s="9"/>
      <c r="S152" s="9"/>
      <c r="T152" s="9"/>
      <c r="U152" s="9"/>
      <c r="V152" s="9"/>
      <c r="W152" s="9" t="s">
        <v>83</v>
      </c>
      <c r="X152" s="9"/>
      <c r="Y152" s="9"/>
      <c r="Z152" s="9"/>
      <c r="AA152" s="9"/>
      <c r="AB152" s="9" t="s">
        <v>83</v>
      </c>
      <c r="AC152" s="9"/>
      <c r="AD152" s="9"/>
      <c r="AE152" s="9"/>
      <c r="AF152" s="9"/>
      <c r="AG152" s="9"/>
      <c r="AH152" s="9"/>
      <c r="AI152" s="9" t="s">
        <v>83</v>
      </c>
      <c r="AJ152" s="9"/>
      <c r="AK152" s="9"/>
      <c r="AL152" s="9"/>
      <c r="AM152" s="9">
        <v>0</v>
      </c>
      <c r="AN152" s="9"/>
      <c r="AO152" s="9"/>
      <c r="AP152" s="9"/>
      <c r="AQ152" s="9"/>
    </row>
    <row r="153" spans="2:43" s="4" customFormat="1" ht="31.5" customHeight="1" x14ac:dyDescent="0.25">
      <c r="B153" s="8" t="s">
        <v>160</v>
      </c>
      <c r="C153" s="8"/>
      <c r="D153" s="9">
        <v>0</v>
      </c>
      <c r="E153" s="9"/>
      <c r="F153" s="9"/>
      <c r="G153" s="9">
        <v>0</v>
      </c>
      <c r="H153" s="9"/>
      <c r="I153" s="9"/>
      <c r="J153" s="9"/>
      <c r="K153" s="9">
        <v>0</v>
      </c>
      <c r="L153" s="9"/>
      <c r="M153" s="9"/>
      <c r="N153" s="9"/>
      <c r="O153" s="9"/>
      <c r="P153" s="9"/>
      <c r="Q153" s="9" t="s">
        <v>83</v>
      </c>
      <c r="R153" s="9"/>
      <c r="S153" s="9"/>
      <c r="T153" s="9"/>
      <c r="U153" s="9"/>
      <c r="V153" s="9"/>
      <c r="W153" s="9" t="s">
        <v>83</v>
      </c>
      <c r="X153" s="9"/>
      <c r="Y153" s="9"/>
      <c r="Z153" s="9"/>
      <c r="AA153" s="9"/>
      <c r="AB153" s="9" t="s">
        <v>83</v>
      </c>
      <c r="AC153" s="9"/>
      <c r="AD153" s="9"/>
      <c r="AE153" s="9"/>
      <c r="AF153" s="9"/>
      <c r="AG153" s="9"/>
      <c r="AH153" s="9"/>
      <c r="AI153" s="9" t="s">
        <v>83</v>
      </c>
      <c r="AJ153" s="9"/>
      <c r="AK153" s="9"/>
      <c r="AL153" s="9"/>
      <c r="AM153" s="9">
        <v>0</v>
      </c>
      <c r="AN153" s="9"/>
      <c r="AO153" s="9"/>
      <c r="AP153" s="9"/>
      <c r="AQ153" s="9"/>
    </row>
    <row r="154" spans="2:43" s="4" customFormat="1" ht="15.75" customHeight="1" x14ac:dyDescent="0.25">
      <c r="B154" s="8" t="s">
        <v>161</v>
      </c>
      <c r="C154" s="8"/>
      <c r="D154" s="9">
        <v>0</v>
      </c>
      <c r="E154" s="9"/>
      <c r="F154" s="9"/>
      <c r="G154" s="9">
        <v>0</v>
      </c>
      <c r="H154" s="9"/>
      <c r="I154" s="9"/>
      <c r="J154" s="9"/>
      <c r="K154" s="9">
        <v>0</v>
      </c>
      <c r="L154" s="9"/>
      <c r="M154" s="9"/>
      <c r="N154" s="9"/>
      <c r="O154" s="9"/>
      <c r="P154" s="9"/>
      <c r="Q154" s="9" t="s">
        <v>83</v>
      </c>
      <c r="R154" s="9"/>
      <c r="S154" s="9"/>
      <c r="T154" s="9"/>
      <c r="U154" s="9"/>
      <c r="V154" s="9"/>
      <c r="W154" s="9" t="s">
        <v>83</v>
      </c>
      <c r="X154" s="9"/>
      <c r="Y154" s="9"/>
      <c r="Z154" s="9"/>
      <c r="AA154" s="9"/>
      <c r="AB154" s="9" t="s">
        <v>83</v>
      </c>
      <c r="AC154" s="9"/>
      <c r="AD154" s="9"/>
      <c r="AE154" s="9"/>
      <c r="AF154" s="9"/>
      <c r="AG154" s="9"/>
      <c r="AH154" s="9"/>
      <c r="AI154" s="9" t="s">
        <v>83</v>
      </c>
      <c r="AJ154" s="9"/>
      <c r="AK154" s="9"/>
      <c r="AL154" s="9"/>
      <c r="AM154" s="9">
        <v>0</v>
      </c>
      <c r="AN154" s="9"/>
      <c r="AO154" s="9"/>
      <c r="AP154" s="9"/>
      <c r="AQ154" s="9"/>
    </row>
    <row r="155" spans="2:43" s="4" customFormat="1" ht="15.75" customHeight="1" x14ac:dyDescent="0.25">
      <c r="B155" s="8" t="s">
        <v>162</v>
      </c>
      <c r="C155" s="8"/>
      <c r="D155" s="9">
        <v>0</v>
      </c>
      <c r="E155" s="9"/>
      <c r="F155" s="9"/>
      <c r="G155" s="9">
        <v>0</v>
      </c>
      <c r="H155" s="9"/>
      <c r="I155" s="9"/>
      <c r="J155" s="9"/>
      <c r="K155" s="9">
        <v>0</v>
      </c>
      <c r="L155" s="9"/>
      <c r="M155" s="9"/>
      <c r="N155" s="9"/>
      <c r="O155" s="9"/>
      <c r="P155" s="9"/>
      <c r="Q155" s="9" t="s">
        <v>83</v>
      </c>
      <c r="R155" s="9"/>
      <c r="S155" s="9"/>
      <c r="T155" s="9"/>
      <c r="U155" s="9"/>
      <c r="V155" s="9"/>
      <c r="W155" s="9" t="s">
        <v>83</v>
      </c>
      <c r="X155" s="9"/>
      <c r="Y155" s="9"/>
      <c r="Z155" s="9"/>
      <c r="AA155" s="9"/>
      <c r="AB155" s="9" t="s">
        <v>83</v>
      </c>
      <c r="AC155" s="9"/>
      <c r="AD155" s="9"/>
      <c r="AE155" s="9"/>
      <c r="AF155" s="9"/>
      <c r="AG155" s="9"/>
      <c r="AH155" s="9"/>
      <c r="AI155" s="9" t="s">
        <v>83</v>
      </c>
      <c r="AJ155" s="9"/>
      <c r="AK155" s="9"/>
      <c r="AL155" s="9"/>
      <c r="AM155" s="9">
        <v>0</v>
      </c>
      <c r="AN155" s="9"/>
      <c r="AO155" s="9"/>
      <c r="AP155" s="9"/>
      <c r="AQ155" s="9"/>
    </row>
    <row r="156" spans="2:43" s="4" customFormat="1" ht="63" customHeight="1" x14ac:dyDescent="0.25">
      <c r="B156" s="8" t="s">
        <v>174</v>
      </c>
      <c r="C156" s="8"/>
      <c r="D156" s="9" t="s">
        <v>83</v>
      </c>
      <c r="E156" s="9"/>
      <c r="F156" s="9"/>
      <c r="G156" s="5" t="s">
        <v>83</v>
      </c>
      <c r="H156" s="6"/>
      <c r="I156" s="6"/>
      <c r="J156" s="7"/>
      <c r="K156" s="5" t="s">
        <v>83</v>
      </c>
      <c r="L156" s="6"/>
      <c r="M156" s="6"/>
      <c r="N156" s="6"/>
      <c r="O156" s="6"/>
      <c r="P156" s="7"/>
      <c r="Q156" s="9">
        <v>65625.5</v>
      </c>
      <c r="R156" s="9"/>
      <c r="S156" s="9"/>
      <c r="T156" s="9"/>
      <c r="U156" s="9"/>
      <c r="V156" s="9"/>
      <c r="W156" s="9">
        <v>65625.5</v>
      </c>
      <c r="X156" s="9"/>
      <c r="Y156" s="9"/>
      <c r="Z156" s="9"/>
      <c r="AA156" s="9"/>
      <c r="AB156" s="9">
        <v>65625.5</v>
      </c>
      <c r="AC156" s="9"/>
      <c r="AD156" s="9"/>
      <c r="AE156" s="9"/>
      <c r="AF156" s="9"/>
      <c r="AG156" s="9"/>
      <c r="AH156" s="9"/>
      <c r="AI156" s="9">
        <v>65625.5</v>
      </c>
      <c r="AJ156" s="9"/>
      <c r="AK156" s="9"/>
      <c r="AL156" s="9"/>
      <c r="AM156" s="9">
        <f>SUM(D156:AL156)</f>
        <v>262502</v>
      </c>
      <c r="AN156" s="9"/>
      <c r="AO156" s="9"/>
      <c r="AP156" s="9"/>
      <c r="AQ156" s="9"/>
    </row>
    <row r="157" spans="2:43" s="4" customFormat="1" ht="31.5" customHeight="1" x14ac:dyDescent="0.25">
      <c r="B157" s="8" t="s">
        <v>154</v>
      </c>
      <c r="C157" s="8"/>
      <c r="D157" s="9" t="s">
        <v>83</v>
      </c>
      <c r="E157" s="9"/>
      <c r="F157" s="9"/>
      <c r="G157" s="5" t="s">
        <v>83</v>
      </c>
      <c r="H157" s="6"/>
      <c r="I157" s="6"/>
      <c r="J157" s="7"/>
      <c r="K157" s="5" t="s">
        <v>83</v>
      </c>
      <c r="L157" s="6"/>
      <c r="M157" s="6"/>
      <c r="N157" s="6"/>
      <c r="O157" s="6"/>
      <c r="P157" s="7"/>
      <c r="Q157" s="9">
        <v>65625.5</v>
      </c>
      <c r="R157" s="9"/>
      <c r="S157" s="9"/>
      <c r="T157" s="9"/>
      <c r="U157" s="9"/>
      <c r="V157" s="9"/>
      <c r="W157" s="9">
        <v>65625.5</v>
      </c>
      <c r="X157" s="9"/>
      <c r="Y157" s="9"/>
      <c r="Z157" s="9"/>
      <c r="AA157" s="9"/>
      <c r="AB157" s="9">
        <v>65625.5</v>
      </c>
      <c r="AC157" s="9"/>
      <c r="AD157" s="9"/>
      <c r="AE157" s="9"/>
      <c r="AF157" s="9"/>
      <c r="AG157" s="9"/>
      <c r="AH157" s="9"/>
      <c r="AI157" s="9">
        <v>65625.5</v>
      </c>
      <c r="AJ157" s="9"/>
      <c r="AK157" s="9"/>
      <c r="AL157" s="9"/>
      <c r="AM157" s="9">
        <f>SUM(D157:AL157)</f>
        <v>262502</v>
      </c>
      <c r="AN157" s="9"/>
      <c r="AO157" s="9"/>
      <c r="AP157" s="9"/>
      <c r="AQ157" s="9"/>
    </row>
    <row r="158" spans="2:43" s="4" customFormat="1" ht="31.5" customHeight="1" x14ac:dyDescent="0.25">
      <c r="B158" s="8" t="s">
        <v>155</v>
      </c>
      <c r="C158" s="8"/>
      <c r="D158" s="9" t="s">
        <v>83</v>
      </c>
      <c r="E158" s="9"/>
      <c r="F158" s="9"/>
      <c r="G158" s="5" t="s">
        <v>83</v>
      </c>
      <c r="H158" s="6"/>
      <c r="I158" s="6"/>
      <c r="J158" s="7"/>
      <c r="K158" s="5" t="s">
        <v>83</v>
      </c>
      <c r="L158" s="6"/>
      <c r="M158" s="6"/>
      <c r="N158" s="6" t="s">
        <v>83</v>
      </c>
      <c r="O158" s="6"/>
      <c r="P158" s="7"/>
      <c r="Q158" s="9" t="s">
        <v>83</v>
      </c>
      <c r="R158" s="9"/>
      <c r="S158" s="9"/>
      <c r="T158" s="9"/>
      <c r="U158" s="9"/>
      <c r="V158" s="9"/>
      <c r="W158" s="9" t="s">
        <v>83</v>
      </c>
      <c r="X158" s="9"/>
      <c r="Y158" s="9"/>
      <c r="Z158" s="9"/>
      <c r="AA158" s="9"/>
      <c r="AB158" s="9" t="s">
        <v>83</v>
      </c>
      <c r="AC158" s="9"/>
      <c r="AD158" s="9"/>
      <c r="AE158" s="9"/>
      <c r="AF158" s="9"/>
      <c r="AG158" s="9"/>
      <c r="AH158" s="9"/>
      <c r="AI158" s="9" t="s">
        <v>83</v>
      </c>
      <c r="AJ158" s="9"/>
      <c r="AK158" s="9"/>
      <c r="AL158" s="9"/>
      <c r="AM158" s="9">
        <v>0</v>
      </c>
      <c r="AN158" s="9"/>
      <c r="AO158" s="9"/>
      <c r="AP158" s="9"/>
      <c r="AQ158" s="9"/>
    </row>
    <row r="159" spans="2:43" s="4" customFormat="1" ht="47.25" customHeight="1" x14ac:dyDescent="0.25">
      <c r="B159" s="8" t="s">
        <v>156</v>
      </c>
      <c r="C159" s="8"/>
      <c r="D159" s="9" t="s">
        <v>83</v>
      </c>
      <c r="E159" s="9"/>
      <c r="F159" s="9"/>
      <c r="G159" s="5" t="s">
        <v>83</v>
      </c>
      <c r="H159" s="6"/>
      <c r="I159" s="6"/>
      <c r="J159" s="7"/>
      <c r="K159" s="5" t="s">
        <v>83</v>
      </c>
      <c r="L159" s="6"/>
      <c r="M159" s="6"/>
      <c r="N159" s="6" t="s">
        <v>83</v>
      </c>
      <c r="O159" s="6"/>
      <c r="P159" s="7"/>
      <c r="Q159" s="9" t="s">
        <v>83</v>
      </c>
      <c r="R159" s="9"/>
      <c r="S159" s="9"/>
      <c r="T159" s="9"/>
      <c r="U159" s="9"/>
      <c r="V159" s="9"/>
      <c r="W159" s="9" t="s">
        <v>83</v>
      </c>
      <c r="X159" s="9"/>
      <c r="Y159" s="9"/>
      <c r="Z159" s="9"/>
      <c r="AA159" s="9"/>
      <c r="AB159" s="9" t="s">
        <v>83</v>
      </c>
      <c r="AC159" s="9"/>
      <c r="AD159" s="9"/>
      <c r="AE159" s="9"/>
      <c r="AF159" s="9"/>
      <c r="AG159" s="9"/>
      <c r="AH159" s="9"/>
      <c r="AI159" s="9" t="s">
        <v>83</v>
      </c>
      <c r="AJ159" s="9"/>
      <c r="AK159" s="9"/>
      <c r="AL159" s="9"/>
      <c r="AM159" s="9">
        <v>0</v>
      </c>
      <c r="AN159" s="9"/>
      <c r="AO159" s="9"/>
      <c r="AP159" s="9"/>
      <c r="AQ159" s="9"/>
    </row>
    <row r="160" spans="2:43" s="4" customFormat="1" ht="31.5" customHeight="1" x14ac:dyDescent="0.25">
      <c r="B160" s="8" t="s">
        <v>157</v>
      </c>
      <c r="C160" s="8"/>
      <c r="D160" s="9" t="s">
        <v>83</v>
      </c>
      <c r="E160" s="9"/>
      <c r="F160" s="9"/>
      <c r="G160" s="5" t="s">
        <v>83</v>
      </c>
      <c r="H160" s="6"/>
      <c r="I160" s="6"/>
      <c r="J160" s="7"/>
      <c r="K160" s="5" t="s">
        <v>83</v>
      </c>
      <c r="L160" s="6"/>
      <c r="M160" s="6"/>
      <c r="N160" s="6" t="s">
        <v>83</v>
      </c>
      <c r="O160" s="6"/>
      <c r="P160" s="7"/>
      <c r="Q160" s="9" t="s">
        <v>83</v>
      </c>
      <c r="R160" s="9"/>
      <c r="S160" s="9"/>
      <c r="T160" s="9"/>
      <c r="U160" s="9"/>
      <c r="V160" s="9"/>
      <c r="W160" s="9" t="s">
        <v>83</v>
      </c>
      <c r="X160" s="9"/>
      <c r="Y160" s="9"/>
      <c r="Z160" s="9"/>
      <c r="AA160" s="9"/>
      <c r="AB160" s="9" t="s">
        <v>83</v>
      </c>
      <c r="AC160" s="9"/>
      <c r="AD160" s="9"/>
      <c r="AE160" s="9"/>
      <c r="AF160" s="9"/>
      <c r="AG160" s="9"/>
      <c r="AH160" s="9"/>
      <c r="AI160" s="9" t="s">
        <v>83</v>
      </c>
      <c r="AJ160" s="9"/>
      <c r="AK160" s="9"/>
      <c r="AL160" s="9"/>
      <c r="AM160" s="9">
        <v>0</v>
      </c>
      <c r="AN160" s="9"/>
      <c r="AO160" s="9"/>
      <c r="AP160" s="9"/>
      <c r="AQ160" s="9"/>
    </row>
    <row r="161" spans="2:43" s="4" customFormat="1" ht="63" customHeight="1" x14ac:dyDescent="0.25">
      <c r="B161" s="8" t="s">
        <v>158</v>
      </c>
      <c r="C161" s="8"/>
      <c r="D161" s="9" t="s">
        <v>83</v>
      </c>
      <c r="E161" s="9"/>
      <c r="F161" s="9"/>
      <c r="G161" s="5" t="s">
        <v>83</v>
      </c>
      <c r="H161" s="6"/>
      <c r="I161" s="6"/>
      <c r="J161" s="7"/>
      <c r="K161" s="5" t="s">
        <v>83</v>
      </c>
      <c r="L161" s="6"/>
      <c r="M161" s="6"/>
      <c r="N161" s="6" t="s">
        <v>83</v>
      </c>
      <c r="O161" s="6"/>
      <c r="P161" s="7"/>
      <c r="Q161" s="9" t="s">
        <v>83</v>
      </c>
      <c r="R161" s="9"/>
      <c r="S161" s="9"/>
      <c r="T161" s="9"/>
      <c r="U161" s="9"/>
      <c r="V161" s="9"/>
      <c r="W161" s="9" t="s">
        <v>83</v>
      </c>
      <c r="X161" s="9"/>
      <c r="Y161" s="9"/>
      <c r="Z161" s="9"/>
      <c r="AA161" s="9"/>
      <c r="AB161" s="9" t="s">
        <v>83</v>
      </c>
      <c r="AC161" s="9"/>
      <c r="AD161" s="9"/>
      <c r="AE161" s="9"/>
      <c r="AF161" s="9"/>
      <c r="AG161" s="9"/>
      <c r="AH161" s="9"/>
      <c r="AI161" s="9" t="s">
        <v>83</v>
      </c>
      <c r="AJ161" s="9"/>
      <c r="AK161" s="9"/>
      <c r="AL161" s="9"/>
      <c r="AM161" s="9">
        <v>0</v>
      </c>
      <c r="AN161" s="9"/>
      <c r="AO161" s="9"/>
      <c r="AP161" s="9"/>
      <c r="AQ161" s="9"/>
    </row>
    <row r="162" spans="2:43" s="4" customFormat="1" ht="78.75" customHeight="1" x14ac:dyDescent="0.25">
      <c r="B162" s="8" t="s">
        <v>159</v>
      </c>
      <c r="C162" s="8"/>
      <c r="D162" s="9" t="s">
        <v>83</v>
      </c>
      <c r="E162" s="9"/>
      <c r="F162" s="9"/>
      <c r="G162" s="5" t="s">
        <v>83</v>
      </c>
      <c r="H162" s="6"/>
      <c r="I162" s="6"/>
      <c r="J162" s="7"/>
      <c r="K162" s="5" t="s">
        <v>83</v>
      </c>
      <c r="L162" s="6"/>
      <c r="M162" s="6"/>
      <c r="N162" s="6" t="s">
        <v>83</v>
      </c>
      <c r="O162" s="6"/>
      <c r="P162" s="7"/>
      <c r="Q162" s="9" t="s">
        <v>83</v>
      </c>
      <c r="R162" s="9"/>
      <c r="S162" s="9"/>
      <c r="T162" s="9"/>
      <c r="U162" s="9"/>
      <c r="V162" s="9"/>
      <c r="W162" s="9" t="s">
        <v>83</v>
      </c>
      <c r="X162" s="9"/>
      <c r="Y162" s="9"/>
      <c r="Z162" s="9"/>
      <c r="AA162" s="9"/>
      <c r="AB162" s="9" t="s">
        <v>83</v>
      </c>
      <c r="AC162" s="9"/>
      <c r="AD162" s="9"/>
      <c r="AE162" s="9"/>
      <c r="AF162" s="9"/>
      <c r="AG162" s="9"/>
      <c r="AH162" s="9"/>
      <c r="AI162" s="9" t="s">
        <v>83</v>
      </c>
      <c r="AJ162" s="9"/>
      <c r="AK162" s="9"/>
      <c r="AL162" s="9"/>
      <c r="AM162" s="9">
        <v>0</v>
      </c>
      <c r="AN162" s="9"/>
      <c r="AO162" s="9"/>
      <c r="AP162" s="9"/>
      <c r="AQ162" s="9"/>
    </row>
    <row r="163" spans="2:43" s="4" customFormat="1" ht="31.5" customHeight="1" x14ac:dyDescent="0.25">
      <c r="B163" s="8" t="s">
        <v>160</v>
      </c>
      <c r="C163" s="8"/>
      <c r="D163" s="9" t="s">
        <v>83</v>
      </c>
      <c r="E163" s="9"/>
      <c r="F163" s="9"/>
      <c r="G163" s="5" t="s">
        <v>83</v>
      </c>
      <c r="H163" s="6"/>
      <c r="I163" s="6"/>
      <c r="J163" s="7"/>
      <c r="K163" s="5" t="s">
        <v>83</v>
      </c>
      <c r="L163" s="6"/>
      <c r="M163" s="6"/>
      <c r="N163" s="6" t="s">
        <v>83</v>
      </c>
      <c r="O163" s="6"/>
      <c r="P163" s="7"/>
      <c r="Q163" s="9" t="s">
        <v>83</v>
      </c>
      <c r="R163" s="9"/>
      <c r="S163" s="9"/>
      <c r="T163" s="9"/>
      <c r="U163" s="9"/>
      <c r="V163" s="9"/>
      <c r="W163" s="9" t="s">
        <v>83</v>
      </c>
      <c r="X163" s="9"/>
      <c r="Y163" s="9"/>
      <c r="Z163" s="9"/>
      <c r="AA163" s="9"/>
      <c r="AB163" s="9" t="s">
        <v>83</v>
      </c>
      <c r="AC163" s="9"/>
      <c r="AD163" s="9"/>
      <c r="AE163" s="9"/>
      <c r="AF163" s="9"/>
      <c r="AG163" s="9"/>
      <c r="AH163" s="9"/>
      <c r="AI163" s="9" t="s">
        <v>83</v>
      </c>
      <c r="AJ163" s="9"/>
      <c r="AK163" s="9"/>
      <c r="AL163" s="9"/>
      <c r="AM163" s="9">
        <v>0</v>
      </c>
      <c r="AN163" s="9"/>
      <c r="AO163" s="9"/>
      <c r="AP163" s="9"/>
      <c r="AQ163" s="9"/>
    </row>
    <row r="164" spans="2:43" s="4" customFormat="1" ht="15.75" customHeight="1" x14ac:dyDescent="0.25">
      <c r="B164" s="8" t="s">
        <v>161</v>
      </c>
      <c r="C164" s="8"/>
      <c r="D164" s="9" t="s">
        <v>83</v>
      </c>
      <c r="E164" s="9"/>
      <c r="F164" s="9"/>
      <c r="G164" s="5" t="s">
        <v>83</v>
      </c>
      <c r="H164" s="6"/>
      <c r="I164" s="6"/>
      <c r="J164" s="7"/>
      <c r="K164" s="5" t="s">
        <v>83</v>
      </c>
      <c r="L164" s="6"/>
      <c r="M164" s="6"/>
      <c r="N164" s="6" t="s">
        <v>83</v>
      </c>
      <c r="O164" s="6"/>
      <c r="P164" s="7"/>
      <c r="Q164" s="9" t="s">
        <v>83</v>
      </c>
      <c r="R164" s="9"/>
      <c r="S164" s="9"/>
      <c r="T164" s="9"/>
      <c r="U164" s="9"/>
      <c r="V164" s="9"/>
      <c r="W164" s="9" t="s">
        <v>83</v>
      </c>
      <c r="X164" s="9"/>
      <c r="Y164" s="9"/>
      <c r="Z164" s="9"/>
      <c r="AA164" s="9"/>
      <c r="AB164" s="9" t="s">
        <v>83</v>
      </c>
      <c r="AC164" s="9"/>
      <c r="AD164" s="9"/>
      <c r="AE164" s="9"/>
      <c r="AF164" s="9"/>
      <c r="AG164" s="9"/>
      <c r="AH164" s="9"/>
      <c r="AI164" s="9" t="s">
        <v>83</v>
      </c>
      <c r="AJ164" s="9"/>
      <c r="AK164" s="9"/>
      <c r="AL164" s="9"/>
      <c r="AM164" s="9">
        <v>0</v>
      </c>
      <c r="AN164" s="9"/>
      <c r="AO164" s="9"/>
      <c r="AP164" s="9"/>
      <c r="AQ164" s="9"/>
    </row>
    <row r="165" spans="2:43" s="4" customFormat="1" ht="15.75" customHeight="1" x14ac:dyDescent="0.25">
      <c r="B165" s="8" t="s">
        <v>162</v>
      </c>
      <c r="C165" s="8"/>
      <c r="D165" s="9" t="s">
        <v>83</v>
      </c>
      <c r="E165" s="9"/>
      <c r="F165" s="9"/>
      <c r="G165" s="5" t="s">
        <v>83</v>
      </c>
      <c r="H165" s="6"/>
      <c r="I165" s="6"/>
      <c r="J165" s="7"/>
      <c r="K165" s="5" t="s">
        <v>83</v>
      </c>
      <c r="L165" s="6"/>
      <c r="M165" s="6"/>
      <c r="N165" s="6" t="s">
        <v>83</v>
      </c>
      <c r="O165" s="6"/>
      <c r="P165" s="7"/>
      <c r="Q165" s="9" t="s">
        <v>83</v>
      </c>
      <c r="R165" s="9"/>
      <c r="S165" s="9"/>
      <c r="T165" s="9"/>
      <c r="U165" s="9"/>
      <c r="V165" s="9"/>
      <c r="W165" s="9" t="s">
        <v>83</v>
      </c>
      <c r="X165" s="9"/>
      <c r="Y165" s="9"/>
      <c r="Z165" s="9"/>
      <c r="AA165" s="9"/>
      <c r="AB165" s="9" t="s">
        <v>83</v>
      </c>
      <c r="AC165" s="9"/>
      <c r="AD165" s="9"/>
      <c r="AE165" s="9"/>
      <c r="AF165" s="9"/>
      <c r="AG165" s="9"/>
      <c r="AH165" s="9"/>
      <c r="AI165" s="9" t="s">
        <v>83</v>
      </c>
      <c r="AJ165" s="9"/>
      <c r="AK165" s="9"/>
      <c r="AL165" s="9"/>
      <c r="AM165" s="9">
        <v>0</v>
      </c>
      <c r="AN165" s="9"/>
      <c r="AO165" s="9"/>
      <c r="AP165" s="9"/>
      <c r="AQ165" s="9"/>
    </row>
    <row r="166" spans="2:43" s="4" customFormat="1" ht="47.25" customHeight="1" x14ac:dyDescent="0.25">
      <c r="B166" s="8" t="s">
        <v>171</v>
      </c>
      <c r="C166" s="8"/>
      <c r="D166" s="9">
        <v>100894.52</v>
      </c>
      <c r="E166" s="9"/>
      <c r="F166" s="9"/>
      <c r="G166" s="9">
        <v>247973.75</v>
      </c>
      <c r="H166" s="9"/>
      <c r="I166" s="9"/>
      <c r="J166" s="9"/>
      <c r="K166" s="9">
        <v>157771.54</v>
      </c>
      <c r="L166" s="9"/>
      <c r="M166" s="9"/>
      <c r="N166" s="9"/>
      <c r="O166" s="9"/>
      <c r="P166" s="9"/>
      <c r="Q166" s="9">
        <v>143003.87</v>
      </c>
      <c r="R166" s="9"/>
      <c r="S166" s="9"/>
      <c r="T166" s="9"/>
      <c r="U166" s="9"/>
      <c r="V166" s="9"/>
      <c r="W166" s="9">
        <v>118003.87</v>
      </c>
      <c r="X166" s="9"/>
      <c r="Y166" s="9"/>
      <c r="Z166" s="9"/>
      <c r="AA166" s="9"/>
      <c r="AB166" s="9">
        <v>114003.87</v>
      </c>
      <c r="AC166" s="9"/>
      <c r="AD166" s="9"/>
      <c r="AE166" s="9"/>
      <c r="AF166" s="9"/>
      <c r="AG166" s="9"/>
      <c r="AH166" s="9"/>
      <c r="AI166" s="9">
        <v>130871.54</v>
      </c>
      <c r="AJ166" s="9"/>
      <c r="AK166" s="9"/>
      <c r="AL166" s="9"/>
      <c r="AM166" s="9">
        <f>SUM(D166:AL166)</f>
        <v>1012522.9600000001</v>
      </c>
      <c r="AN166" s="9"/>
      <c r="AO166" s="9"/>
      <c r="AP166" s="9"/>
      <c r="AQ166" s="9"/>
    </row>
    <row r="167" spans="2:43" s="4" customFormat="1" ht="31.5" customHeight="1" x14ac:dyDescent="0.25">
      <c r="B167" s="8" t="s">
        <v>154</v>
      </c>
      <c r="C167" s="8"/>
      <c r="D167" s="9">
        <v>100894.52</v>
      </c>
      <c r="E167" s="9"/>
      <c r="F167" s="9"/>
      <c r="G167" s="9">
        <v>247972.75</v>
      </c>
      <c r="H167" s="9"/>
      <c r="I167" s="9"/>
      <c r="J167" s="9"/>
      <c r="K167" s="9">
        <v>157771.54</v>
      </c>
      <c r="L167" s="9"/>
      <c r="M167" s="9"/>
      <c r="N167" s="9"/>
      <c r="O167" s="9"/>
      <c r="P167" s="9"/>
      <c r="Q167" s="9">
        <v>143003.87</v>
      </c>
      <c r="R167" s="9"/>
      <c r="S167" s="9"/>
      <c r="T167" s="9"/>
      <c r="U167" s="9"/>
      <c r="V167" s="9"/>
      <c r="W167" s="9">
        <v>118003.87</v>
      </c>
      <c r="X167" s="9"/>
      <c r="Y167" s="9"/>
      <c r="Z167" s="9"/>
      <c r="AA167" s="9"/>
      <c r="AB167" s="9">
        <v>114003.87</v>
      </c>
      <c r="AC167" s="9"/>
      <c r="AD167" s="9"/>
      <c r="AE167" s="9"/>
      <c r="AF167" s="9"/>
      <c r="AG167" s="9"/>
      <c r="AH167" s="9"/>
      <c r="AI167" s="9">
        <v>130871.54</v>
      </c>
      <c r="AJ167" s="9"/>
      <c r="AK167" s="9"/>
      <c r="AL167" s="9"/>
      <c r="AM167" s="9">
        <f>SUM(D167:AL167)</f>
        <v>1012521.9600000001</v>
      </c>
      <c r="AN167" s="9"/>
      <c r="AO167" s="9"/>
      <c r="AP167" s="9"/>
      <c r="AQ167" s="9"/>
    </row>
    <row r="168" spans="2:43" s="4" customFormat="1" ht="31.5" customHeight="1" x14ac:dyDescent="0.25">
      <c r="B168" s="8" t="s">
        <v>155</v>
      </c>
      <c r="C168" s="8"/>
      <c r="D168" s="9">
        <v>0</v>
      </c>
      <c r="E168" s="9"/>
      <c r="F168" s="9"/>
      <c r="G168" s="9">
        <v>0</v>
      </c>
      <c r="H168" s="9"/>
      <c r="I168" s="9"/>
      <c r="J168" s="9"/>
      <c r="K168" s="9">
        <v>0</v>
      </c>
      <c r="L168" s="9"/>
      <c r="M168" s="9"/>
      <c r="N168" s="9"/>
      <c r="O168" s="9"/>
      <c r="P168" s="9"/>
      <c r="Q168" s="9">
        <v>0</v>
      </c>
      <c r="R168" s="9"/>
      <c r="S168" s="9"/>
      <c r="T168" s="9"/>
      <c r="U168" s="9"/>
      <c r="V168" s="9"/>
      <c r="W168" s="9">
        <v>0</v>
      </c>
      <c r="X168" s="9"/>
      <c r="Y168" s="9"/>
      <c r="Z168" s="9"/>
      <c r="AA168" s="9"/>
      <c r="AB168" s="9">
        <v>0</v>
      </c>
      <c r="AC168" s="9"/>
      <c r="AD168" s="9"/>
      <c r="AE168" s="9"/>
      <c r="AF168" s="9"/>
      <c r="AG168" s="9"/>
      <c r="AH168" s="9"/>
      <c r="AI168" s="9">
        <v>0</v>
      </c>
      <c r="AJ168" s="9"/>
      <c r="AK168" s="9"/>
      <c r="AL168" s="9"/>
      <c r="AM168" s="9">
        <v>0</v>
      </c>
      <c r="AN168" s="9"/>
      <c r="AO168" s="9"/>
      <c r="AP168" s="9"/>
      <c r="AQ168" s="9"/>
    </row>
    <row r="169" spans="2:43" s="4" customFormat="1" ht="47.25" customHeight="1" x14ac:dyDescent="0.25">
      <c r="B169" s="8" t="s">
        <v>156</v>
      </c>
      <c r="C169" s="8"/>
      <c r="D169" s="9">
        <v>0</v>
      </c>
      <c r="E169" s="9"/>
      <c r="F169" s="9"/>
      <c r="G169" s="9">
        <v>0</v>
      </c>
      <c r="H169" s="9"/>
      <c r="I169" s="9"/>
      <c r="J169" s="9"/>
      <c r="K169" s="9">
        <v>0</v>
      </c>
      <c r="L169" s="9"/>
      <c r="M169" s="9"/>
      <c r="N169" s="9"/>
      <c r="O169" s="9"/>
      <c r="P169" s="9"/>
      <c r="Q169" s="9">
        <v>0</v>
      </c>
      <c r="R169" s="9"/>
      <c r="S169" s="9"/>
      <c r="T169" s="9"/>
      <c r="U169" s="9"/>
      <c r="V169" s="9"/>
      <c r="W169" s="9">
        <v>0</v>
      </c>
      <c r="X169" s="9"/>
      <c r="Y169" s="9"/>
      <c r="Z169" s="9"/>
      <c r="AA169" s="9"/>
      <c r="AB169" s="9">
        <v>0</v>
      </c>
      <c r="AC169" s="9"/>
      <c r="AD169" s="9"/>
      <c r="AE169" s="9"/>
      <c r="AF169" s="9"/>
      <c r="AG169" s="9"/>
      <c r="AH169" s="9"/>
      <c r="AI169" s="9">
        <v>0</v>
      </c>
      <c r="AJ169" s="9"/>
      <c r="AK169" s="9"/>
      <c r="AL169" s="9"/>
      <c r="AM169" s="9">
        <v>0</v>
      </c>
      <c r="AN169" s="9"/>
      <c r="AO169" s="9"/>
      <c r="AP169" s="9"/>
      <c r="AQ169" s="9"/>
    </row>
    <row r="170" spans="2:43" s="4" customFormat="1" ht="31.5" customHeight="1" x14ac:dyDescent="0.25">
      <c r="B170" s="8" t="s">
        <v>157</v>
      </c>
      <c r="C170" s="8"/>
      <c r="D170" s="9">
        <v>0</v>
      </c>
      <c r="E170" s="9"/>
      <c r="F170" s="9"/>
      <c r="G170" s="9">
        <v>0</v>
      </c>
      <c r="H170" s="9"/>
      <c r="I170" s="9"/>
      <c r="J170" s="9"/>
      <c r="K170" s="9">
        <v>0</v>
      </c>
      <c r="L170" s="9"/>
      <c r="M170" s="9"/>
      <c r="N170" s="9"/>
      <c r="O170" s="9"/>
      <c r="P170" s="9"/>
      <c r="Q170" s="9">
        <v>0</v>
      </c>
      <c r="R170" s="9"/>
      <c r="S170" s="9"/>
      <c r="T170" s="9"/>
      <c r="U170" s="9"/>
      <c r="V170" s="9"/>
      <c r="W170" s="9">
        <v>0</v>
      </c>
      <c r="X170" s="9"/>
      <c r="Y170" s="9"/>
      <c r="Z170" s="9"/>
      <c r="AA170" s="9"/>
      <c r="AB170" s="9">
        <v>0</v>
      </c>
      <c r="AC170" s="9"/>
      <c r="AD170" s="9"/>
      <c r="AE170" s="9"/>
      <c r="AF170" s="9"/>
      <c r="AG170" s="9"/>
      <c r="AH170" s="9"/>
      <c r="AI170" s="9">
        <v>0</v>
      </c>
      <c r="AJ170" s="9"/>
      <c r="AK170" s="9"/>
      <c r="AL170" s="9"/>
      <c r="AM170" s="9">
        <v>0</v>
      </c>
      <c r="AN170" s="9"/>
      <c r="AO170" s="9"/>
      <c r="AP170" s="9"/>
      <c r="AQ170" s="9"/>
    </row>
    <row r="171" spans="2:43" s="4" customFormat="1" ht="63" customHeight="1" x14ac:dyDescent="0.25">
      <c r="B171" s="8" t="s">
        <v>158</v>
      </c>
      <c r="C171" s="8"/>
      <c r="D171" s="9">
        <v>0</v>
      </c>
      <c r="E171" s="9"/>
      <c r="F171" s="9"/>
      <c r="G171" s="9">
        <v>0</v>
      </c>
      <c r="H171" s="9"/>
      <c r="I171" s="9"/>
      <c r="J171" s="9"/>
      <c r="K171" s="9">
        <v>0</v>
      </c>
      <c r="L171" s="9"/>
      <c r="M171" s="9"/>
      <c r="N171" s="9"/>
      <c r="O171" s="9"/>
      <c r="P171" s="9"/>
      <c r="Q171" s="9">
        <v>0</v>
      </c>
      <c r="R171" s="9"/>
      <c r="S171" s="9"/>
      <c r="T171" s="9"/>
      <c r="U171" s="9"/>
      <c r="V171" s="9"/>
      <c r="W171" s="9">
        <v>0</v>
      </c>
      <c r="X171" s="9"/>
      <c r="Y171" s="9"/>
      <c r="Z171" s="9"/>
      <c r="AA171" s="9"/>
      <c r="AB171" s="9">
        <v>0</v>
      </c>
      <c r="AC171" s="9"/>
      <c r="AD171" s="9"/>
      <c r="AE171" s="9"/>
      <c r="AF171" s="9"/>
      <c r="AG171" s="9"/>
      <c r="AH171" s="9"/>
      <c r="AI171" s="9">
        <v>0</v>
      </c>
      <c r="AJ171" s="9"/>
      <c r="AK171" s="9"/>
      <c r="AL171" s="9"/>
      <c r="AM171" s="9">
        <v>0</v>
      </c>
      <c r="AN171" s="9"/>
      <c r="AO171" s="9"/>
      <c r="AP171" s="9"/>
      <c r="AQ171" s="9"/>
    </row>
    <row r="172" spans="2:43" s="4" customFormat="1" ht="78.75" customHeight="1" x14ac:dyDescent="0.25">
      <c r="B172" s="8" t="s">
        <v>159</v>
      </c>
      <c r="C172" s="8"/>
      <c r="D172" s="9">
        <v>0</v>
      </c>
      <c r="E172" s="9"/>
      <c r="F172" s="9"/>
      <c r="G172" s="9">
        <v>0</v>
      </c>
      <c r="H172" s="9"/>
      <c r="I172" s="9"/>
      <c r="J172" s="9"/>
      <c r="K172" s="9">
        <v>0</v>
      </c>
      <c r="L172" s="9"/>
      <c r="M172" s="9"/>
      <c r="N172" s="9"/>
      <c r="O172" s="9"/>
      <c r="P172" s="9"/>
      <c r="Q172" s="9">
        <v>0</v>
      </c>
      <c r="R172" s="9"/>
      <c r="S172" s="9"/>
      <c r="T172" s="9"/>
      <c r="U172" s="9"/>
      <c r="V172" s="9"/>
      <c r="W172" s="9">
        <v>0</v>
      </c>
      <c r="X172" s="9"/>
      <c r="Y172" s="9"/>
      <c r="Z172" s="9"/>
      <c r="AA172" s="9"/>
      <c r="AB172" s="9">
        <v>0</v>
      </c>
      <c r="AC172" s="9"/>
      <c r="AD172" s="9"/>
      <c r="AE172" s="9"/>
      <c r="AF172" s="9"/>
      <c r="AG172" s="9"/>
      <c r="AH172" s="9"/>
      <c r="AI172" s="9">
        <v>0</v>
      </c>
      <c r="AJ172" s="9"/>
      <c r="AK172" s="9"/>
      <c r="AL172" s="9"/>
      <c r="AM172" s="9">
        <v>0</v>
      </c>
      <c r="AN172" s="9"/>
      <c r="AO172" s="9"/>
      <c r="AP172" s="9"/>
      <c r="AQ172" s="9"/>
    </row>
    <row r="173" spans="2:43" s="4" customFormat="1" ht="31.5" customHeight="1" x14ac:dyDescent="0.25">
      <c r="B173" s="8" t="s">
        <v>160</v>
      </c>
      <c r="C173" s="8"/>
      <c r="D173" s="9">
        <v>0</v>
      </c>
      <c r="E173" s="9"/>
      <c r="F173" s="9"/>
      <c r="G173" s="9">
        <v>0</v>
      </c>
      <c r="H173" s="9"/>
      <c r="I173" s="9"/>
      <c r="J173" s="9"/>
      <c r="K173" s="9">
        <v>0</v>
      </c>
      <c r="L173" s="9"/>
      <c r="M173" s="9"/>
      <c r="N173" s="9"/>
      <c r="O173" s="9"/>
      <c r="P173" s="9"/>
      <c r="Q173" s="9">
        <v>0</v>
      </c>
      <c r="R173" s="9"/>
      <c r="S173" s="9"/>
      <c r="T173" s="9"/>
      <c r="U173" s="9"/>
      <c r="V173" s="9"/>
      <c r="W173" s="9">
        <v>0</v>
      </c>
      <c r="X173" s="9"/>
      <c r="Y173" s="9"/>
      <c r="Z173" s="9"/>
      <c r="AA173" s="9"/>
      <c r="AB173" s="9">
        <v>0</v>
      </c>
      <c r="AC173" s="9"/>
      <c r="AD173" s="9"/>
      <c r="AE173" s="9"/>
      <c r="AF173" s="9"/>
      <c r="AG173" s="9"/>
      <c r="AH173" s="9"/>
      <c r="AI173" s="9">
        <v>0</v>
      </c>
      <c r="AJ173" s="9"/>
      <c r="AK173" s="9"/>
      <c r="AL173" s="9"/>
      <c r="AM173" s="9">
        <v>0</v>
      </c>
      <c r="AN173" s="9"/>
      <c r="AO173" s="9"/>
      <c r="AP173" s="9"/>
      <c r="AQ173" s="9"/>
    </row>
    <row r="174" spans="2:43" s="4" customFormat="1" ht="15.75" customHeight="1" x14ac:dyDescent="0.25">
      <c r="B174" s="8" t="s">
        <v>161</v>
      </c>
      <c r="C174" s="8"/>
      <c r="D174" s="9">
        <v>0</v>
      </c>
      <c r="E174" s="9"/>
      <c r="F174" s="9"/>
      <c r="G174" s="9">
        <v>1</v>
      </c>
      <c r="H174" s="9"/>
      <c r="I174" s="9"/>
      <c r="J174" s="9"/>
      <c r="K174" s="9">
        <v>0</v>
      </c>
      <c r="L174" s="9"/>
      <c r="M174" s="9"/>
      <c r="N174" s="9"/>
      <c r="O174" s="9"/>
      <c r="P174" s="9"/>
      <c r="Q174" s="9">
        <v>0</v>
      </c>
      <c r="R174" s="9"/>
      <c r="S174" s="9"/>
      <c r="T174" s="9"/>
      <c r="U174" s="9"/>
      <c r="V174" s="9"/>
      <c r="W174" s="9">
        <v>0</v>
      </c>
      <c r="X174" s="9"/>
      <c r="Y174" s="9"/>
      <c r="Z174" s="9"/>
      <c r="AA174" s="9"/>
      <c r="AB174" s="9">
        <v>0</v>
      </c>
      <c r="AC174" s="9"/>
      <c r="AD174" s="9"/>
      <c r="AE174" s="9"/>
      <c r="AF174" s="9"/>
      <c r="AG174" s="9"/>
      <c r="AH174" s="9"/>
      <c r="AI174" s="9">
        <v>0</v>
      </c>
      <c r="AJ174" s="9"/>
      <c r="AK174" s="9"/>
      <c r="AL174" s="9"/>
      <c r="AM174" s="9">
        <v>1</v>
      </c>
      <c r="AN174" s="9"/>
      <c r="AO174" s="9"/>
      <c r="AP174" s="9"/>
      <c r="AQ174" s="9"/>
    </row>
    <row r="175" spans="2:43" s="4" customFormat="1" ht="15.75" customHeight="1" x14ac:dyDescent="0.25">
      <c r="B175" s="8" t="s">
        <v>162</v>
      </c>
      <c r="C175" s="8"/>
      <c r="D175" s="9">
        <v>0</v>
      </c>
      <c r="E175" s="9"/>
      <c r="F175" s="9"/>
      <c r="G175" s="9">
        <v>0</v>
      </c>
      <c r="H175" s="9"/>
      <c r="I175" s="9"/>
      <c r="J175" s="9"/>
      <c r="K175" s="9">
        <v>0</v>
      </c>
      <c r="L175" s="9"/>
      <c r="M175" s="9"/>
      <c r="N175" s="9"/>
      <c r="O175" s="9"/>
      <c r="P175" s="9"/>
      <c r="Q175" s="9">
        <v>0</v>
      </c>
      <c r="R175" s="9"/>
      <c r="S175" s="9"/>
      <c r="T175" s="9"/>
      <c r="U175" s="9"/>
      <c r="V175" s="9"/>
      <c r="W175" s="9">
        <v>0</v>
      </c>
      <c r="X175" s="9"/>
      <c r="Y175" s="9"/>
      <c r="Z175" s="9"/>
      <c r="AA175" s="9"/>
      <c r="AB175" s="9">
        <v>0</v>
      </c>
      <c r="AC175" s="9"/>
      <c r="AD175" s="9"/>
      <c r="AE175" s="9"/>
      <c r="AF175" s="9"/>
      <c r="AG175" s="9"/>
      <c r="AH175" s="9"/>
      <c r="AI175" s="9">
        <v>0</v>
      </c>
      <c r="AJ175" s="9"/>
      <c r="AK175" s="9"/>
      <c r="AL175" s="9"/>
      <c r="AM175" s="9">
        <v>0</v>
      </c>
      <c r="AN175" s="9"/>
      <c r="AO175" s="9"/>
      <c r="AP175" s="9"/>
      <c r="AQ175" s="9"/>
    </row>
    <row r="176" spans="2:43" s="4" customFormat="1" ht="78.75" customHeight="1" x14ac:dyDescent="0.25">
      <c r="B176" s="8" t="s">
        <v>172</v>
      </c>
      <c r="C176" s="8"/>
      <c r="D176" s="9">
        <v>1088819.47</v>
      </c>
      <c r="E176" s="9"/>
      <c r="F176" s="9"/>
      <c r="G176" s="9">
        <v>1500781.12</v>
      </c>
      <c r="H176" s="9"/>
      <c r="I176" s="9"/>
      <c r="J176" s="9"/>
      <c r="K176" s="9">
        <v>1388494.2</v>
      </c>
      <c r="L176" s="9"/>
      <c r="M176" s="9"/>
      <c r="N176" s="9"/>
      <c r="O176" s="9"/>
      <c r="P176" s="9"/>
      <c r="Q176" s="9">
        <f>Q177+Q184</f>
        <v>1360197.9</v>
      </c>
      <c r="R176" s="9"/>
      <c r="S176" s="9"/>
      <c r="T176" s="9"/>
      <c r="U176" s="9"/>
      <c r="V176" s="9"/>
      <c r="W176" s="9">
        <f>W177+W184</f>
        <v>1360197.9</v>
      </c>
      <c r="X176" s="9"/>
      <c r="Y176" s="9"/>
      <c r="Z176" s="9"/>
      <c r="AA176" s="9"/>
      <c r="AB176" s="9"/>
      <c r="AC176" s="9">
        <f>AB177+AC184</f>
        <v>1360197.9</v>
      </c>
      <c r="AD176" s="9"/>
      <c r="AE176" s="9"/>
      <c r="AF176" s="9"/>
      <c r="AG176" s="9"/>
      <c r="AH176" s="9"/>
      <c r="AI176" s="9">
        <v>1114124.18</v>
      </c>
      <c r="AJ176" s="9"/>
      <c r="AK176" s="9"/>
      <c r="AL176" s="9"/>
      <c r="AM176" s="9">
        <f>D176+G176+K176+Q176+W176+AC176+AI176</f>
        <v>9172812.6699999999</v>
      </c>
      <c r="AN176" s="9"/>
      <c r="AO176" s="9"/>
      <c r="AP176" s="9"/>
      <c r="AQ176" s="9"/>
    </row>
    <row r="177" spans="2:43" s="4" customFormat="1" ht="31.5" customHeight="1" x14ac:dyDescent="0.25">
      <c r="B177" s="8" t="s">
        <v>154</v>
      </c>
      <c r="C177" s="8"/>
      <c r="D177" s="9">
        <v>780899.47</v>
      </c>
      <c r="E177" s="9"/>
      <c r="F177" s="9"/>
      <c r="G177" s="9">
        <v>1246281.1200000001</v>
      </c>
      <c r="H177" s="9"/>
      <c r="I177" s="9"/>
      <c r="J177" s="9"/>
      <c r="K177" s="9">
        <v>1184754.2</v>
      </c>
      <c r="L177" s="9"/>
      <c r="M177" s="9"/>
      <c r="N177" s="9"/>
      <c r="O177" s="9"/>
      <c r="P177" s="9"/>
      <c r="Q177" s="9">
        <v>1156457.8999999999</v>
      </c>
      <c r="R177" s="9"/>
      <c r="S177" s="9"/>
      <c r="T177" s="9"/>
      <c r="U177" s="9"/>
      <c r="V177" s="9"/>
      <c r="W177" s="9">
        <v>1156457.8999999999</v>
      </c>
      <c r="X177" s="9"/>
      <c r="Y177" s="9"/>
      <c r="Z177" s="9"/>
      <c r="AA177" s="9"/>
      <c r="AB177" s="9">
        <v>1156457.8999999999</v>
      </c>
      <c r="AC177" s="9"/>
      <c r="AD177" s="9"/>
      <c r="AE177" s="9"/>
      <c r="AF177" s="9"/>
      <c r="AG177" s="9"/>
      <c r="AH177" s="9"/>
      <c r="AI177" s="9">
        <v>806204.18</v>
      </c>
      <c r="AJ177" s="9"/>
      <c r="AK177" s="9"/>
      <c r="AL177" s="9"/>
      <c r="AM177" s="9">
        <f>AI177+AB177+W177+Q177+K177+G177+D177</f>
        <v>7487512.6699999999</v>
      </c>
      <c r="AN177" s="9"/>
      <c r="AO177" s="9"/>
      <c r="AP177" s="9"/>
      <c r="AQ177" s="9"/>
    </row>
    <row r="178" spans="2:43" s="4" customFormat="1" ht="31.5" customHeight="1" x14ac:dyDescent="0.25">
      <c r="B178" s="8" t="s">
        <v>155</v>
      </c>
      <c r="C178" s="8"/>
      <c r="D178" s="9">
        <v>0</v>
      </c>
      <c r="E178" s="9"/>
      <c r="F178" s="9"/>
      <c r="G178" s="9">
        <v>0</v>
      </c>
      <c r="H178" s="9"/>
      <c r="I178" s="9"/>
      <c r="J178" s="9"/>
      <c r="K178" s="9">
        <v>0</v>
      </c>
      <c r="L178" s="9"/>
      <c r="M178" s="9"/>
      <c r="N178" s="9"/>
      <c r="O178" s="9"/>
      <c r="P178" s="9"/>
      <c r="Q178" s="9">
        <v>0</v>
      </c>
      <c r="R178" s="9"/>
      <c r="S178" s="9"/>
      <c r="T178" s="9"/>
      <c r="U178" s="9"/>
      <c r="V178" s="9"/>
      <c r="W178" s="9">
        <v>0</v>
      </c>
      <c r="X178" s="9"/>
      <c r="Y178" s="9"/>
      <c r="Z178" s="9"/>
      <c r="AA178" s="9"/>
      <c r="AB178" s="9">
        <v>0</v>
      </c>
      <c r="AC178" s="9"/>
      <c r="AD178" s="9"/>
      <c r="AE178" s="9"/>
      <c r="AF178" s="9"/>
      <c r="AG178" s="9"/>
      <c r="AH178" s="9"/>
      <c r="AI178" s="9">
        <v>0</v>
      </c>
      <c r="AJ178" s="9"/>
      <c r="AK178" s="9"/>
      <c r="AL178" s="9"/>
      <c r="AM178" s="9">
        <v>0</v>
      </c>
      <c r="AN178" s="9"/>
      <c r="AO178" s="9"/>
      <c r="AP178" s="9"/>
      <c r="AQ178" s="9"/>
    </row>
    <row r="179" spans="2:43" s="4" customFormat="1" ht="47.25" customHeight="1" x14ac:dyDescent="0.25">
      <c r="B179" s="8" t="s">
        <v>156</v>
      </c>
      <c r="C179" s="8"/>
      <c r="D179" s="9">
        <v>0</v>
      </c>
      <c r="E179" s="9"/>
      <c r="F179" s="9"/>
      <c r="G179" s="9">
        <v>0</v>
      </c>
      <c r="H179" s="9"/>
      <c r="I179" s="9"/>
      <c r="J179" s="9"/>
      <c r="K179" s="9">
        <v>0</v>
      </c>
      <c r="L179" s="9"/>
      <c r="M179" s="9"/>
      <c r="N179" s="9"/>
      <c r="O179" s="9"/>
      <c r="P179" s="9"/>
      <c r="Q179" s="9">
        <v>0</v>
      </c>
      <c r="R179" s="9"/>
      <c r="S179" s="9"/>
      <c r="T179" s="9"/>
      <c r="U179" s="9"/>
      <c r="V179" s="9"/>
      <c r="W179" s="9">
        <v>0</v>
      </c>
      <c r="X179" s="9"/>
      <c r="Y179" s="9"/>
      <c r="Z179" s="9"/>
      <c r="AA179" s="9"/>
      <c r="AB179" s="9">
        <v>0</v>
      </c>
      <c r="AC179" s="9"/>
      <c r="AD179" s="9"/>
      <c r="AE179" s="9"/>
      <c r="AF179" s="9"/>
      <c r="AG179" s="9"/>
      <c r="AH179" s="9"/>
      <c r="AI179" s="9">
        <v>0</v>
      </c>
      <c r="AJ179" s="9"/>
      <c r="AK179" s="9"/>
      <c r="AL179" s="9"/>
      <c r="AM179" s="9">
        <v>0</v>
      </c>
      <c r="AN179" s="9"/>
      <c r="AO179" s="9"/>
      <c r="AP179" s="9"/>
      <c r="AQ179" s="9"/>
    </row>
    <row r="180" spans="2:43" s="4" customFormat="1" ht="31.5" customHeight="1" x14ac:dyDescent="0.25">
      <c r="B180" s="8" t="s">
        <v>157</v>
      </c>
      <c r="C180" s="8"/>
      <c r="D180" s="9">
        <v>63659.6</v>
      </c>
      <c r="E180" s="9"/>
      <c r="F180" s="9"/>
      <c r="G180" s="9">
        <v>68457.820000000007</v>
      </c>
      <c r="H180" s="9"/>
      <c r="I180" s="9"/>
      <c r="J180" s="9"/>
      <c r="K180" s="9">
        <v>69603.600000000006</v>
      </c>
      <c r="L180" s="9"/>
      <c r="M180" s="9"/>
      <c r="N180" s="9"/>
      <c r="O180" s="9"/>
      <c r="P180" s="9"/>
      <c r="Q180" s="9">
        <v>63584.4</v>
      </c>
      <c r="R180" s="9"/>
      <c r="S180" s="9"/>
      <c r="T180" s="9"/>
      <c r="U180" s="9"/>
      <c r="V180" s="9"/>
      <c r="W180" s="9">
        <v>63584.4</v>
      </c>
      <c r="X180" s="9"/>
      <c r="Y180" s="9"/>
      <c r="Z180" s="9"/>
      <c r="AA180" s="9"/>
      <c r="AB180" s="9"/>
      <c r="AC180" s="9">
        <v>63584.4</v>
      </c>
      <c r="AD180" s="9"/>
      <c r="AE180" s="9"/>
      <c r="AF180" s="9"/>
      <c r="AG180" s="9"/>
      <c r="AH180" s="9"/>
      <c r="AI180" s="9">
        <v>73270.25</v>
      </c>
      <c r="AJ180" s="9"/>
      <c r="AK180" s="9"/>
      <c r="AL180" s="9"/>
      <c r="AM180" s="9">
        <f>AI180+AC180+W180+Q180+K180+G180+D180</f>
        <v>465744.47000000003</v>
      </c>
      <c r="AN180" s="9"/>
      <c r="AO180" s="9"/>
      <c r="AP180" s="9"/>
      <c r="AQ180" s="9"/>
    </row>
    <row r="181" spans="2:43" s="4" customFormat="1" ht="63" customHeight="1" x14ac:dyDescent="0.25">
      <c r="B181" s="8" t="s">
        <v>158</v>
      </c>
      <c r="C181" s="8"/>
      <c r="D181" s="9">
        <v>0</v>
      </c>
      <c r="E181" s="9"/>
      <c r="F181" s="9"/>
      <c r="G181" s="9">
        <v>0</v>
      </c>
      <c r="H181" s="9"/>
      <c r="I181" s="9"/>
      <c r="J181" s="9"/>
      <c r="K181" s="9">
        <v>0</v>
      </c>
      <c r="L181" s="9"/>
      <c r="M181" s="9"/>
      <c r="N181" s="9"/>
      <c r="O181" s="9"/>
      <c r="P181" s="9"/>
      <c r="Q181" s="9">
        <v>0</v>
      </c>
      <c r="R181" s="9"/>
      <c r="S181" s="9"/>
      <c r="T181" s="9"/>
      <c r="U181" s="9"/>
      <c r="V181" s="9"/>
      <c r="W181" s="9">
        <v>0</v>
      </c>
      <c r="X181" s="9"/>
      <c r="Y181" s="9"/>
      <c r="Z181" s="9"/>
      <c r="AA181" s="9"/>
      <c r="AB181" s="9">
        <v>0</v>
      </c>
      <c r="AC181" s="9"/>
      <c r="AD181" s="9"/>
      <c r="AE181" s="9"/>
      <c r="AF181" s="9"/>
      <c r="AG181" s="9"/>
      <c r="AH181" s="9"/>
      <c r="AI181" s="9">
        <v>0</v>
      </c>
      <c r="AJ181" s="9"/>
      <c r="AK181" s="9"/>
      <c r="AL181" s="9"/>
      <c r="AM181" s="9">
        <v>0</v>
      </c>
      <c r="AN181" s="9"/>
      <c r="AO181" s="9"/>
      <c r="AP181" s="9"/>
      <c r="AQ181" s="9"/>
    </row>
    <row r="182" spans="2:43" s="4" customFormat="1" ht="78.75" customHeight="1" x14ac:dyDescent="0.25">
      <c r="B182" s="8" t="s">
        <v>159</v>
      </c>
      <c r="C182" s="8"/>
      <c r="D182" s="9">
        <v>0</v>
      </c>
      <c r="E182" s="9"/>
      <c r="F182" s="9"/>
      <c r="G182" s="9">
        <v>0</v>
      </c>
      <c r="H182" s="9"/>
      <c r="I182" s="9"/>
      <c r="J182" s="9"/>
      <c r="K182" s="9">
        <v>0</v>
      </c>
      <c r="L182" s="9"/>
      <c r="M182" s="9"/>
      <c r="N182" s="9"/>
      <c r="O182" s="9"/>
      <c r="P182" s="9"/>
      <c r="Q182" s="9">
        <v>0</v>
      </c>
      <c r="R182" s="9"/>
      <c r="S182" s="9"/>
      <c r="T182" s="9"/>
      <c r="U182" s="9"/>
      <c r="V182" s="9"/>
      <c r="W182" s="9">
        <v>0</v>
      </c>
      <c r="X182" s="9"/>
      <c r="Y182" s="9"/>
      <c r="Z182" s="9"/>
      <c r="AA182" s="9"/>
      <c r="AB182" s="9">
        <v>0</v>
      </c>
      <c r="AC182" s="9"/>
      <c r="AD182" s="9"/>
      <c r="AE182" s="9"/>
      <c r="AF182" s="9"/>
      <c r="AG182" s="9"/>
      <c r="AH182" s="9"/>
      <c r="AI182" s="9">
        <v>0</v>
      </c>
      <c r="AJ182" s="9"/>
      <c r="AK182" s="9"/>
      <c r="AL182" s="9"/>
      <c r="AM182" s="9">
        <v>0</v>
      </c>
      <c r="AN182" s="9"/>
      <c r="AO182" s="9"/>
      <c r="AP182" s="9"/>
      <c r="AQ182" s="9"/>
    </row>
    <row r="183" spans="2:43" s="4" customFormat="1" ht="31.5" customHeight="1" x14ac:dyDescent="0.25">
      <c r="B183" s="8" t="s">
        <v>160</v>
      </c>
      <c r="C183" s="8"/>
      <c r="D183" s="9">
        <v>63659.6</v>
      </c>
      <c r="E183" s="9"/>
      <c r="F183" s="9"/>
      <c r="G183" s="9">
        <v>68457.820000000007</v>
      </c>
      <c r="H183" s="9"/>
      <c r="I183" s="9"/>
      <c r="J183" s="9"/>
      <c r="K183" s="9">
        <v>69603.600000000006</v>
      </c>
      <c r="L183" s="9"/>
      <c r="M183" s="9"/>
      <c r="N183" s="9"/>
      <c r="O183" s="9"/>
      <c r="P183" s="9"/>
      <c r="Q183" s="9">
        <v>63584.4</v>
      </c>
      <c r="R183" s="9"/>
      <c r="S183" s="9"/>
      <c r="T183" s="9"/>
      <c r="U183" s="9"/>
      <c r="V183" s="9"/>
      <c r="W183" s="9">
        <v>63584.4</v>
      </c>
      <c r="X183" s="9"/>
      <c r="Y183" s="9"/>
      <c r="Z183" s="9"/>
      <c r="AA183" s="9"/>
      <c r="AB183" s="9"/>
      <c r="AC183" s="9">
        <v>63584.4</v>
      </c>
      <c r="AD183" s="9"/>
      <c r="AE183" s="9"/>
      <c r="AF183" s="9"/>
      <c r="AG183" s="9"/>
      <c r="AH183" s="9"/>
      <c r="AI183" s="9">
        <v>73270.25</v>
      </c>
      <c r="AJ183" s="9"/>
      <c r="AK183" s="9"/>
      <c r="AL183" s="9"/>
      <c r="AM183" s="9">
        <f>D183+G183+K183+Q183+W183+AC183+AI183</f>
        <v>465744.47000000009</v>
      </c>
      <c r="AN183" s="9"/>
      <c r="AO183" s="9"/>
      <c r="AP183" s="9"/>
      <c r="AQ183" s="9"/>
    </row>
    <row r="184" spans="2:43" s="4" customFormat="1" ht="15.75" customHeight="1" x14ac:dyDescent="0.25">
      <c r="B184" s="8" t="s">
        <v>161</v>
      </c>
      <c r="C184" s="8"/>
      <c r="D184" s="9">
        <v>307920</v>
      </c>
      <c r="E184" s="9"/>
      <c r="F184" s="9"/>
      <c r="G184" s="9">
        <v>254500</v>
      </c>
      <c r="H184" s="9"/>
      <c r="I184" s="9"/>
      <c r="J184" s="9"/>
      <c r="K184" s="9">
        <v>203740</v>
      </c>
      <c r="L184" s="9"/>
      <c r="M184" s="9"/>
      <c r="N184" s="9"/>
      <c r="O184" s="9"/>
      <c r="P184" s="9"/>
      <c r="Q184" s="9">
        <v>203740</v>
      </c>
      <c r="R184" s="9"/>
      <c r="S184" s="9"/>
      <c r="T184" s="9"/>
      <c r="U184" s="9"/>
      <c r="V184" s="9"/>
      <c r="W184" s="9">
        <v>203740</v>
      </c>
      <c r="X184" s="9"/>
      <c r="Y184" s="9"/>
      <c r="Z184" s="9"/>
      <c r="AA184" s="9"/>
      <c r="AB184" s="9"/>
      <c r="AC184" s="9">
        <v>203740</v>
      </c>
      <c r="AD184" s="9"/>
      <c r="AE184" s="9"/>
      <c r="AF184" s="9"/>
      <c r="AG184" s="9"/>
      <c r="AH184" s="9"/>
      <c r="AI184" s="9">
        <v>307920</v>
      </c>
      <c r="AJ184" s="9"/>
      <c r="AK184" s="9"/>
      <c r="AL184" s="9"/>
      <c r="AM184" s="9">
        <f>SUM(D184:AL184)</f>
        <v>1685300</v>
      </c>
      <c r="AN184" s="9"/>
      <c r="AO184" s="9"/>
      <c r="AP184" s="9"/>
      <c r="AQ184" s="9"/>
    </row>
    <row r="185" spans="2:43" s="4" customFormat="1" ht="15.75" customHeight="1" x14ac:dyDescent="0.25">
      <c r="B185" s="8" t="s">
        <v>162</v>
      </c>
      <c r="C185" s="8"/>
      <c r="D185" s="9">
        <v>0</v>
      </c>
      <c r="E185" s="9"/>
      <c r="F185" s="9"/>
      <c r="G185" s="9">
        <v>0</v>
      </c>
      <c r="H185" s="9"/>
      <c r="I185" s="9"/>
      <c r="J185" s="9"/>
      <c r="K185" s="9">
        <v>0</v>
      </c>
      <c r="L185" s="9"/>
      <c r="M185" s="9"/>
      <c r="N185" s="9"/>
      <c r="O185" s="9"/>
      <c r="P185" s="9"/>
      <c r="Q185" s="9">
        <v>0</v>
      </c>
      <c r="R185" s="9"/>
      <c r="S185" s="9"/>
      <c r="T185" s="9"/>
      <c r="U185" s="9"/>
      <c r="V185" s="9"/>
      <c r="W185" s="9">
        <v>0</v>
      </c>
      <c r="X185" s="9"/>
      <c r="Y185" s="9"/>
      <c r="Z185" s="9"/>
      <c r="AA185" s="9"/>
      <c r="AB185" s="9">
        <v>0</v>
      </c>
      <c r="AC185" s="9"/>
      <c r="AD185" s="9"/>
      <c r="AE185" s="9"/>
      <c r="AF185" s="9"/>
      <c r="AG185" s="9"/>
      <c r="AH185" s="9"/>
      <c r="AI185" s="9">
        <v>0</v>
      </c>
      <c r="AJ185" s="9"/>
      <c r="AK185" s="9"/>
      <c r="AL185" s="9"/>
      <c r="AM185" s="9">
        <v>0</v>
      </c>
      <c r="AN185" s="9"/>
      <c r="AO185" s="9"/>
      <c r="AP185" s="9"/>
      <c r="AQ185" s="9"/>
    </row>
    <row r="186" spans="2:43" ht="15" customHeight="1" x14ac:dyDescent="0.25">
      <c r="B186" s="12"/>
      <c r="C186" s="12"/>
      <c r="D186" s="12"/>
      <c r="E186" s="12"/>
      <c r="F186" s="12"/>
      <c r="G186" s="12"/>
      <c r="H186" s="12"/>
      <c r="I186" s="12"/>
      <c r="J186" s="12"/>
    </row>
  </sheetData>
  <mergeCells count="1346">
    <mergeCell ref="B186:C186"/>
    <mergeCell ref="D186:F186"/>
    <mergeCell ref="G186:J186"/>
    <mergeCell ref="B184:C184"/>
    <mergeCell ref="B185:C185"/>
    <mergeCell ref="D136:F136"/>
    <mergeCell ref="G136:J136"/>
    <mergeCell ref="K136:P136"/>
    <mergeCell ref="Q136:V136"/>
    <mergeCell ref="W136:AA136"/>
    <mergeCell ref="AI136:AL136"/>
    <mergeCell ref="AM136:AQ136"/>
    <mergeCell ref="B136:C136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6:C156"/>
    <mergeCell ref="D156:F156"/>
    <mergeCell ref="G156:J156"/>
    <mergeCell ref="K156:P156"/>
    <mergeCell ref="Q156:V156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3:C143"/>
    <mergeCell ref="D143:F143"/>
    <mergeCell ref="G143:J143"/>
    <mergeCell ref="K143:P143"/>
    <mergeCell ref="Q143:V143"/>
    <mergeCell ref="W143:AA143"/>
    <mergeCell ref="AB143:AH143"/>
    <mergeCell ref="AI143:AL143"/>
    <mergeCell ref="AM143:AQ143"/>
    <mergeCell ref="B144:C144"/>
    <mergeCell ref="D144:F144"/>
    <mergeCell ref="G144:J144"/>
    <mergeCell ref="K144:P144"/>
    <mergeCell ref="Q144:V144"/>
    <mergeCell ref="W144:AA144"/>
    <mergeCell ref="AB144:AH144"/>
    <mergeCell ref="AI144:AL144"/>
    <mergeCell ref="AM144:AQ144"/>
    <mergeCell ref="B141:C141"/>
    <mergeCell ref="D141:F141"/>
    <mergeCell ref="G141:J141"/>
    <mergeCell ref="K141:P141"/>
    <mergeCell ref="Q141:V141"/>
    <mergeCell ref="W141:AA141"/>
    <mergeCell ref="AB141:AH141"/>
    <mergeCell ref="AI141:AL141"/>
    <mergeCell ref="AM141:AQ141"/>
    <mergeCell ref="B142:C142"/>
    <mergeCell ref="D142:F142"/>
    <mergeCell ref="G142:J142"/>
    <mergeCell ref="K142:P142"/>
    <mergeCell ref="Q142:V142"/>
    <mergeCell ref="W142:AA142"/>
    <mergeCell ref="AB142:AH142"/>
    <mergeCell ref="AI142:AL142"/>
    <mergeCell ref="AM142:AQ142"/>
    <mergeCell ref="B139:C139"/>
    <mergeCell ref="D139:F139"/>
    <mergeCell ref="G139:J139"/>
    <mergeCell ref="K139:P139"/>
    <mergeCell ref="Q139:V139"/>
    <mergeCell ref="W139:AA139"/>
    <mergeCell ref="AB139:AH139"/>
    <mergeCell ref="AI139:AL139"/>
    <mergeCell ref="AM139:AQ139"/>
    <mergeCell ref="B140:C140"/>
    <mergeCell ref="D140:F140"/>
    <mergeCell ref="G140:J140"/>
    <mergeCell ref="K140:P140"/>
    <mergeCell ref="Q140:V140"/>
    <mergeCell ref="W140:AA140"/>
    <mergeCell ref="AB140:AH140"/>
    <mergeCell ref="AI140:AL140"/>
    <mergeCell ref="AM140:AQ140"/>
    <mergeCell ref="B137:C137"/>
    <mergeCell ref="D137:F137"/>
    <mergeCell ref="G137:J137"/>
    <mergeCell ref="K137:P137"/>
    <mergeCell ref="Q137:V137"/>
    <mergeCell ref="W137:AA137"/>
    <mergeCell ref="AB137:AH137"/>
    <mergeCell ref="AI137:AL137"/>
    <mergeCell ref="AM137:AQ137"/>
    <mergeCell ref="B138:C138"/>
    <mergeCell ref="D138:F138"/>
    <mergeCell ref="G138:J138"/>
    <mergeCell ref="K138:P138"/>
    <mergeCell ref="Q138:V138"/>
    <mergeCell ref="W138:AA138"/>
    <mergeCell ref="AB138:AH138"/>
    <mergeCell ref="AI138:AL138"/>
    <mergeCell ref="AM138:AQ138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1:C131"/>
    <mergeCell ref="D131:F131"/>
    <mergeCell ref="G131:J131"/>
    <mergeCell ref="K131:P131"/>
    <mergeCell ref="Q131:V131"/>
    <mergeCell ref="W131:AA131"/>
    <mergeCell ref="AB131:AH131"/>
    <mergeCell ref="AI131:AL131"/>
    <mergeCell ref="AM131:AQ131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5:C125"/>
    <mergeCell ref="D125:F125"/>
    <mergeCell ref="G125:J125"/>
    <mergeCell ref="K125:P125"/>
    <mergeCell ref="Q125:V125"/>
    <mergeCell ref="W125:AA125"/>
    <mergeCell ref="AB125:AH125"/>
    <mergeCell ref="AI125:AL125"/>
    <mergeCell ref="AM125:AQ125"/>
    <mergeCell ref="B126:C126"/>
    <mergeCell ref="D126:F126"/>
    <mergeCell ref="G126:J126"/>
    <mergeCell ref="K126:P126"/>
    <mergeCell ref="Q126:V126"/>
    <mergeCell ref="W126:AA126"/>
    <mergeCell ref="AB126:AH126"/>
    <mergeCell ref="AI126:AL126"/>
    <mergeCell ref="AM126:AQ126"/>
    <mergeCell ref="B123:C123"/>
    <mergeCell ref="D123:F123"/>
    <mergeCell ref="G123:J123"/>
    <mergeCell ref="K123:P123"/>
    <mergeCell ref="Q123:V123"/>
    <mergeCell ref="W123:AA123"/>
    <mergeCell ref="AB123:AH123"/>
    <mergeCell ref="AI123:AL123"/>
    <mergeCell ref="AM123:AQ123"/>
    <mergeCell ref="B124:C124"/>
    <mergeCell ref="D124:F124"/>
    <mergeCell ref="G124:J124"/>
    <mergeCell ref="K124:P124"/>
    <mergeCell ref="Q124:V124"/>
    <mergeCell ref="W124:AA124"/>
    <mergeCell ref="AB124:AH124"/>
    <mergeCell ref="AI124:AL124"/>
    <mergeCell ref="AM124:AQ124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20:C120"/>
    <mergeCell ref="D120:F120"/>
    <mergeCell ref="G120:J120"/>
    <mergeCell ref="K120:P120"/>
    <mergeCell ref="Q120:V120"/>
    <mergeCell ref="W120:AA120"/>
    <mergeCell ref="AB120:AH120"/>
    <mergeCell ref="AI120:AL120"/>
    <mergeCell ref="AM120:AQ120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6:C116"/>
    <mergeCell ref="D116:F116"/>
    <mergeCell ref="G116:J116"/>
    <mergeCell ref="K116:P116"/>
    <mergeCell ref="Q116:V116"/>
    <mergeCell ref="W116:AA116"/>
    <mergeCell ref="AB116:AH116"/>
    <mergeCell ref="AI116:AL116"/>
    <mergeCell ref="AM116:AQ116"/>
    <mergeCell ref="B113:C113"/>
    <mergeCell ref="D113:F113"/>
    <mergeCell ref="G113:J113"/>
    <mergeCell ref="K113:P113"/>
    <mergeCell ref="Q113:V113"/>
    <mergeCell ref="W113:AA113"/>
    <mergeCell ref="AB113:AH113"/>
    <mergeCell ref="AI113:AL113"/>
    <mergeCell ref="AM113:AQ113"/>
    <mergeCell ref="B114:C114"/>
    <mergeCell ref="D114:F114"/>
    <mergeCell ref="G114:J114"/>
    <mergeCell ref="K114:P114"/>
    <mergeCell ref="Q114:V114"/>
    <mergeCell ref="W114:AA114"/>
    <mergeCell ref="AB114:AH114"/>
    <mergeCell ref="AI114:AL114"/>
    <mergeCell ref="AM114:AQ114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B112:C112"/>
    <mergeCell ref="D112:F112"/>
    <mergeCell ref="G112:J112"/>
    <mergeCell ref="K112:P112"/>
    <mergeCell ref="Q112:V112"/>
    <mergeCell ref="W112:AA112"/>
    <mergeCell ref="AB112:AH112"/>
    <mergeCell ref="AI112:AL112"/>
    <mergeCell ref="AM112:AQ112"/>
    <mergeCell ref="B109:C109"/>
    <mergeCell ref="D109:F109"/>
    <mergeCell ref="G109:J109"/>
    <mergeCell ref="K109:P109"/>
    <mergeCell ref="Q109:V109"/>
    <mergeCell ref="W109:AA109"/>
    <mergeCell ref="AB109:AH109"/>
    <mergeCell ref="AI109:AL109"/>
    <mergeCell ref="AM109:AQ109"/>
    <mergeCell ref="B110:C110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07:C107"/>
    <mergeCell ref="D107:F107"/>
    <mergeCell ref="G107:J107"/>
    <mergeCell ref="K107:P107"/>
    <mergeCell ref="Q107:V107"/>
    <mergeCell ref="W107:AA107"/>
    <mergeCell ref="AB107:AH107"/>
    <mergeCell ref="AI107:AL107"/>
    <mergeCell ref="AM107:AQ107"/>
    <mergeCell ref="B108:C108"/>
    <mergeCell ref="D108:F108"/>
    <mergeCell ref="G108:J108"/>
    <mergeCell ref="K108:P108"/>
    <mergeCell ref="Q108:V108"/>
    <mergeCell ref="W108:AA108"/>
    <mergeCell ref="AB108:AH108"/>
    <mergeCell ref="AI108:AL108"/>
    <mergeCell ref="AM108:AQ108"/>
    <mergeCell ref="B105:C105"/>
    <mergeCell ref="D105:F105"/>
    <mergeCell ref="G105:J105"/>
    <mergeCell ref="K105:P105"/>
    <mergeCell ref="Q105:V105"/>
    <mergeCell ref="W105:AA105"/>
    <mergeCell ref="AB105:AH105"/>
    <mergeCell ref="AI105:AL105"/>
    <mergeCell ref="AM105:AQ105"/>
    <mergeCell ref="B106:C106"/>
    <mergeCell ref="D106:F106"/>
    <mergeCell ref="G106:J106"/>
    <mergeCell ref="K106:P106"/>
    <mergeCell ref="Q106:V106"/>
    <mergeCell ref="W106:AA106"/>
    <mergeCell ref="AB106:AH106"/>
    <mergeCell ref="AI106:AL106"/>
    <mergeCell ref="AM106:AQ106"/>
    <mergeCell ref="B103:C103"/>
    <mergeCell ref="D103:F103"/>
    <mergeCell ref="G103:J103"/>
    <mergeCell ref="K103:P103"/>
    <mergeCell ref="Q103:V103"/>
    <mergeCell ref="W103:AA103"/>
    <mergeCell ref="AB103:AH103"/>
    <mergeCell ref="AI103:AL103"/>
    <mergeCell ref="AM103:AQ103"/>
    <mergeCell ref="B104:C104"/>
    <mergeCell ref="D104:F104"/>
    <mergeCell ref="G104:J104"/>
    <mergeCell ref="K104:P104"/>
    <mergeCell ref="Q104:V104"/>
    <mergeCell ref="W104:AA104"/>
    <mergeCell ref="AB104:AH104"/>
    <mergeCell ref="AI104:AL104"/>
    <mergeCell ref="AM104:AQ104"/>
    <mergeCell ref="B101:C101"/>
    <mergeCell ref="D101:F101"/>
    <mergeCell ref="G101:J101"/>
    <mergeCell ref="K101:P101"/>
    <mergeCell ref="Q101:V101"/>
    <mergeCell ref="W101:AA101"/>
    <mergeCell ref="AB101:AH101"/>
    <mergeCell ref="AI101:AL101"/>
    <mergeCell ref="AM101:AQ101"/>
    <mergeCell ref="B102:C102"/>
    <mergeCell ref="D102:F102"/>
    <mergeCell ref="G102:J102"/>
    <mergeCell ref="K102:P102"/>
    <mergeCell ref="Q102:V102"/>
    <mergeCell ref="W102:AA102"/>
    <mergeCell ref="AB102:AH102"/>
    <mergeCell ref="AI102:AL102"/>
    <mergeCell ref="AM102:AQ102"/>
    <mergeCell ref="B99:C99"/>
    <mergeCell ref="D99:F99"/>
    <mergeCell ref="G99:J99"/>
    <mergeCell ref="K99:P99"/>
    <mergeCell ref="Q99:V99"/>
    <mergeCell ref="W99:AA99"/>
    <mergeCell ref="AB99:AH99"/>
    <mergeCell ref="AI99:AL99"/>
    <mergeCell ref="AM99:AQ99"/>
    <mergeCell ref="B100:C100"/>
    <mergeCell ref="D100:F100"/>
    <mergeCell ref="G100:J100"/>
    <mergeCell ref="K100:P100"/>
    <mergeCell ref="Q100:V100"/>
    <mergeCell ref="W100:AA100"/>
    <mergeCell ref="AB100:AH100"/>
    <mergeCell ref="AI100:AL100"/>
    <mergeCell ref="AM100:AQ100"/>
    <mergeCell ref="B97:C97"/>
    <mergeCell ref="D97:F97"/>
    <mergeCell ref="G97:J97"/>
    <mergeCell ref="K97:P97"/>
    <mergeCell ref="Q97:V97"/>
    <mergeCell ref="W97:AA97"/>
    <mergeCell ref="AB97:AH97"/>
    <mergeCell ref="AI97:AL97"/>
    <mergeCell ref="AM97:AQ97"/>
    <mergeCell ref="B98:C98"/>
    <mergeCell ref="D98:F98"/>
    <mergeCell ref="G98:J98"/>
    <mergeCell ref="K98:P98"/>
    <mergeCell ref="Q98:V98"/>
    <mergeCell ref="W98:AA98"/>
    <mergeCell ref="AB98:AH98"/>
    <mergeCell ref="AI98:AL98"/>
    <mergeCell ref="AM98:AQ98"/>
    <mergeCell ref="B95:C95"/>
    <mergeCell ref="D95:F95"/>
    <mergeCell ref="G95:J95"/>
    <mergeCell ref="K95:P95"/>
    <mergeCell ref="Q95:V95"/>
    <mergeCell ref="W95:AA95"/>
    <mergeCell ref="AB95:AH95"/>
    <mergeCell ref="AI95:AL95"/>
    <mergeCell ref="AM95:AQ95"/>
    <mergeCell ref="B96:C96"/>
    <mergeCell ref="D96:F96"/>
    <mergeCell ref="G96:J96"/>
    <mergeCell ref="K96:P96"/>
    <mergeCell ref="Q96:V96"/>
    <mergeCell ref="W96:AA96"/>
    <mergeCell ref="AB96:AH96"/>
    <mergeCell ref="AI96:AL96"/>
    <mergeCell ref="AM96:AQ96"/>
    <mergeCell ref="B93:C93"/>
    <mergeCell ref="D93:F93"/>
    <mergeCell ref="G93:J93"/>
    <mergeCell ref="K93:P93"/>
    <mergeCell ref="Q93:V93"/>
    <mergeCell ref="W93:AA93"/>
    <mergeCell ref="AB93:AH93"/>
    <mergeCell ref="AI93:AL93"/>
    <mergeCell ref="AM93:AQ93"/>
    <mergeCell ref="B94:C94"/>
    <mergeCell ref="D94:F94"/>
    <mergeCell ref="G94:J94"/>
    <mergeCell ref="K94:P94"/>
    <mergeCell ref="Q94:V94"/>
    <mergeCell ref="W94:AA94"/>
    <mergeCell ref="AB94:AH94"/>
    <mergeCell ref="AI94:AL94"/>
    <mergeCell ref="AM94:AQ94"/>
    <mergeCell ref="B91:C91"/>
    <mergeCell ref="D91:F91"/>
    <mergeCell ref="G91:J91"/>
    <mergeCell ref="K91:P91"/>
    <mergeCell ref="Q91:V91"/>
    <mergeCell ref="W91:AA91"/>
    <mergeCell ref="AB91:AH91"/>
    <mergeCell ref="AI91:AL91"/>
    <mergeCell ref="AM91:AQ91"/>
    <mergeCell ref="B92:C92"/>
    <mergeCell ref="D92:F92"/>
    <mergeCell ref="G92:J92"/>
    <mergeCell ref="K92:P92"/>
    <mergeCell ref="Q92:V92"/>
    <mergeCell ref="W92:AA92"/>
    <mergeCell ref="AB92:AH92"/>
    <mergeCell ref="AI92:AL92"/>
    <mergeCell ref="AM92:AQ92"/>
    <mergeCell ref="B89:C89"/>
    <mergeCell ref="D89:F89"/>
    <mergeCell ref="G89:J89"/>
    <mergeCell ref="K89:P89"/>
    <mergeCell ref="Q89:V89"/>
    <mergeCell ref="W89:AA89"/>
    <mergeCell ref="AB89:AH89"/>
    <mergeCell ref="AI89:AL89"/>
    <mergeCell ref="AM89:AQ89"/>
    <mergeCell ref="B90:C90"/>
    <mergeCell ref="D90:F90"/>
    <mergeCell ref="G90:J90"/>
    <mergeCell ref="K90:P90"/>
    <mergeCell ref="Q90:V90"/>
    <mergeCell ref="W90:AA90"/>
    <mergeCell ref="AB90:AH90"/>
    <mergeCell ref="AI90:AL90"/>
    <mergeCell ref="AM90:AQ90"/>
    <mergeCell ref="B87:C87"/>
    <mergeCell ref="D87:F87"/>
    <mergeCell ref="G87:J87"/>
    <mergeCell ref="K87:P87"/>
    <mergeCell ref="Q87:V87"/>
    <mergeCell ref="W87:AA87"/>
    <mergeCell ref="AB87:AH87"/>
    <mergeCell ref="AI87:AL87"/>
    <mergeCell ref="AM87:AQ87"/>
    <mergeCell ref="B88:C88"/>
    <mergeCell ref="D88:F88"/>
    <mergeCell ref="G88:J88"/>
    <mergeCell ref="K88:P88"/>
    <mergeCell ref="Q88:V88"/>
    <mergeCell ref="W88:AA88"/>
    <mergeCell ref="AB88:AH88"/>
    <mergeCell ref="AI88:AL88"/>
    <mergeCell ref="AM88:AQ88"/>
    <mergeCell ref="B85:C85"/>
    <mergeCell ref="D85:F85"/>
    <mergeCell ref="G85:J85"/>
    <mergeCell ref="K85:P85"/>
    <mergeCell ref="Q85:V85"/>
    <mergeCell ref="W85:AA85"/>
    <mergeCell ref="AB85:AH85"/>
    <mergeCell ref="AI85:AL85"/>
    <mergeCell ref="AM85:AQ85"/>
    <mergeCell ref="B86:C86"/>
    <mergeCell ref="D86:F86"/>
    <mergeCell ref="G86:J86"/>
    <mergeCell ref="K86:P86"/>
    <mergeCell ref="Q86:V86"/>
    <mergeCell ref="W86:AA86"/>
    <mergeCell ref="AB86:AH86"/>
    <mergeCell ref="AI86:AL86"/>
    <mergeCell ref="AM86:AQ86"/>
    <mergeCell ref="B83:C83"/>
    <mergeCell ref="D83:F83"/>
    <mergeCell ref="G83:J83"/>
    <mergeCell ref="K83:P83"/>
    <mergeCell ref="Q83:V83"/>
    <mergeCell ref="W83:AA83"/>
    <mergeCell ref="AB83:AH83"/>
    <mergeCell ref="AI83:AL83"/>
    <mergeCell ref="AM83:AQ83"/>
    <mergeCell ref="B84:C84"/>
    <mergeCell ref="D84:F84"/>
    <mergeCell ref="G84:J84"/>
    <mergeCell ref="K84:P84"/>
    <mergeCell ref="Q84:V84"/>
    <mergeCell ref="W84:AA84"/>
    <mergeCell ref="AB84:AH84"/>
    <mergeCell ref="AI84:AL84"/>
    <mergeCell ref="AM84:AQ84"/>
    <mergeCell ref="B81:C81"/>
    <mergeCell ref="D81:F81"/>
    <mergeCell ref="G81:J81"/>
    <mergeCell ref="K81:P81"/>
    <mergeCell ref="Q81:V81"/>
    <mergeCell ref="W81:AA81"/>
    <mergeCell ref="AB81:AH81"/>
    <mergeCell ref="AI81:AL81"/>
    <mergeCell ref="AM81:AQ81"/>
    <mergeCell ref="B82:C82"/>
    <mergeCell ref="D82:F82"/>
    <mergeCell ref="G82:J82"/>
    <mergeCell ref="K82:P82"/>
    <mergeCell ref="Q82:V82"/>
    <mergeCell ref="W82:AA82"/>
    <mergeCell ref="AB82:AH82"/>
    <mergeCell ref="AI82:AL82"/>
    <mergeCell ref="AM82:AQ82"/>
    <mergeCell ref="B79:C79"/>
    <mergeCell ref="D79:F79"/>
    <mergeCell ref="G79:J79"/>
    <mergeCell ref="K79:P79"/>
    <mergeCell ref="Q79:V79"/>
    <mergeCell ref="W79:AA79"/>
    <mergeCell ref="AB79:AH79"/>
    <mergeCell ref="AI79:AL79"/>
    <mergeCell ref="AM79:AQ79"/>
    <mergeCell ref="B80:C80"/>
    <mergeCell ref="D80:F80"/>
    <mergeCell ref="G80:J80"/>
    <mergeCell ref="K80:P80"/>
    <mergeCell ref="Q80:V80"/>
    <mergeCell ref="W80:AA80"/>
    <mergeCell ref="AB80:AH80"/>
    <mergeCell ref="AI80:AL80"/>
    <mergeCell ref="AM80:AQ80"/>
    <mergeCell ref="B77:C77"/>
    <mergeCell ref="D77:F77"/>
    <mergeCell ref="G77:J77"/>
    <mergeCell ref="K77:P77"/>
    <mergeCell ref="Q77:V77"/>
    <mergeCell ref="W77:AA77"/>
    <mergeCell ref="AB77:AH77"/>
    <mergeCell ref="AI77:AL77"/>
    <mergeCell ref="AM77:AQ77"/>
    <mergeCell ref="B78:C78"/>
    <mergeCell ref="D78:F78"/>
    <mergeCell ref="G78:J78"/>
    <mergeCell ref="K78:P78"/>
    <mergeCell ref="Q78:V78"/>
    <mergeCell ref="W78:AA78"/>
    <mergeCell ref="AB78:AH78"/>
    <mergeCell ref="AI78:AL78"/>
    <mergeCell ref="AM78:AQ78"/>
    <mergeCell ref="B75:C75"/>
    <mergeCell ref="D75:F75"/>
    <mergeCell ref="G75:J75"/>
    <mergeCell ref="K75:P75"/>
    <mergeCell ref="Q76:V76"/>
    <mergeCell ref="W75:AA75"/>
    <mergeCell ref="AB75:AH75"/>
    <mergeCell ref="AI75:AL75"/>
    <mergeCell ref="AM75:AQ75"/>
    <mergeCell ref="B76:C76"/>
    <mergeCell ref="D76:F76"/>
    <mergeCell ref="G76:J76"/>
    <mergeCell ref="K76:P76"/>
    <mergeCell ref="W76:AA76"/>
    <mergeCell ref="AB76:AH76"/>
    <mergeCell ref="AI76:AL76"/>
    <mergeCell ref="AM76:AQ76"/>
    <mergeCell ref="Q75:V75"/>
    <mergeCell ref="B70:AQ70"/>
    <mergeCell ref="B71:C71"/>
    <mergeCell ref="D71:AL71"/>
    <mergeCell ref="AM71:AQ71"/>
    <mergeCell ref="B72:C73"/>
    <mergeCell ref="D72:AQ72"/>
    <mergeCell ref="D73:F73"/>
    <mergeCell ref="G73:J73"/>
    <mergeCell ref="K73:P73"/>
    <mergeCell ref="Q73:V73"/>
    <mergeCell ref="W73:AA73"/>
    <mergeCell ref="AB73:AH73"/>
    <mergeCell ref="AI73:AL73"/>
    <mergeCell ref="AM73:AQ73"/>
    <mergeCell ref="B74:C74"/>
    <mergeCell ref="D74:F74"/>
    <mergeCell ref="G74:J74"/>
    <mergeCell ref="K74:P74"/>
    <mergeCell ref="Q74:V74"/>
    <mergeCell ref="W74:AA74"/>
    <mergeCell ref="AB74:AH74"/>
    <mergeCell ref="AI74:AL74"/>
    <mergeCell ref="AM74:AQ74"/>
    <mergeCell ref="C64:H64"/>
    <mergeCell ref="I64:AE64"/>
    <mergeCell ref="AF64:AQ64"/>
    <mergeCell ref="C65:H65"/>
    <mergeCell ref="I65:AE65"/>
    <mergeCell ref="AF65:AQ65"/>
    <mergeCell ref="C66:H66"/>
    <mergeCell ref="I66:AE66"/>
    <mergeCell ref="AF66:AQ66"/>
    <mergeCell ref="C67:H67"/>
    <mergeCell ref="I67:AE67"/>
    <mergeCell ref="AF67:AQ67"/>
    <mergeCell ref="C68:H68"/>
    <mergeCell ref="I68:AE68"/>
    <mergeCell ref="AF68:AQ68"/>
    <mergeCell ref="C69:H69"/>
    <mergeCell ref="I69:S69"/>
    <mergeCell ref="T69:AE69"/>
    <mergeCell ref="AF69:AQ69"/>
    <mergeCell ref="C56:H56"/>
    <mergeCell ref="I56:AE56"/>
    <mergeCell ref="AF56:AQ56"/>
    <mergeCell ref="C57:AQ57"/>
    <mergeCell ref="C58:S58"/>
    <mergeCell ref="T58:AQ58"/>
    <mergeCell ref="C59:H59"/>
    <mergeCell ref="I59:AE59"/>
    <mergeCell ref="AF59:AQ59"/>
    <mergeCell ref="C60:H60"/>
    <mergeCell ref="I60:AE60"/>
    <mergeCell ref="AF60:AQ60"/>
    <mergeCell ref="C61:H61"/>
    <mergeCell ref="I61:AE61"/>
    <mergeCell ref="AF61:AQ61"/>
    <mergeCell ref="C62:AQ62"/>
    <mergeCell ref="C63:S63"/>
    <mergeCell ref="T63:AQ63"/>
    <mergeCell ref="C47:AQ47"/>
    <mergeCell ref="C48:S48"/>
    <mergeCell ref="T48:AQ48"/>
    <mergeCell ref="C49:H49"/>
    <mergeCell ref="I49:AE49"/>
    <mergeCell ref="AF49:AQ49"/>
    <mergeCell ref="C50:AQ50"/>
    <mergeCell ref="C51:S51"/>
    <mergeCell ref="T51:AQ51"/>
    <mergeCell ref="C52:H52"/>
    <mergeCell ref="I52:AE52"/>
    <mergeCell ref="AF52:AQ52"/>
    <mergeCell ref="C53:H53"/>
    <mergeCell ref="I53:AE53"/>
    <mergeCell ref="AF53:AQ53"/>
    <mergeCell ref="C54:AQ54"/>
    <mergeCell ref="C55:S55"/>
    <mergeCell ref="T55:AQ55"/>
    <mergeCell ref="C38:H38"/>
    <mergeCell ref="I38:AE38"/>
    <mergeCell ref="AF38:AQ38"/>
    <mergeCell ref="C39:H39"/>
    <mergeCell ref="I39:AE39"/>
    <mergeCell ref="AF39:AQ39"/>
    <mergeCell ref="C40:AQ40"/>
    <mergeCell ref="C41:AQ41"/>
    <mergeCell ref="C42:S42"/>
    <mergeCell ref="T42:AQ42"/>
    <mergeCell ref="C43:H43"/>
    <mergeCell ref="I43:AE43"/>
    <mergeCell ref="AF43:AQ43"/>
    <mergeCell ref="C44:AQ44"/>
    <mergeCell ref="C45:S45"/>
    <mergeCell ref="T45:AQ45"/>
    <mergeCell ref="C46:H46"/>
    <mergeCell ref="I46:AE46"/>
    <mergeCell ref="AF46:AQ46"/>
    <mergeCell ref="C35:D35"/>
    <mergeCell ref="E35:G35"/>
    <mergeCell ref="H35:L35"/>
    <mergeCell ref="M35:N35"/>
    <mergeCell ref="O35:Q35"/>
    <mergeCell ref="R35:T35"/>
    <mergeCell ref="U35:W35"/>
    <mergeCell ref="X35:Y35"/>
    <mergeCell ref="Z35:AC35"/>
    <mergeCell ref="AD35:AF35"/>
    <mergeCell ref="AG35:AI35"/>
    <mergeCell ref="AJ35:AK35"/>
    <mergeCell ref="AL35:AM35"/>
    <mergeCell ref="AN35:AO35"/>
    <mergeCell ref="AP35:AQ35"/>
    <mergeCell ref="B36:AQ36"/>
    <mergeCell ref="C37:H37"/>
    <mergeCell ref="I37:S37"/>
    <mergeCell ref="T37:AE37"/>
    <mergeCell ref="AF37:AQ37"/>
    <mergeCell ref="C33:D33"/>
    <mergeCell ref="E33:G33"/>
    <mergeCell ref="H33:L33"/>
    <mergeCell ref="M33:N33"/>
    <mergeCell ref="O33:Q33"/>
    <mergeCell ref="R33:T33"/>
    <mergeCell ref="U33:W33"/>
    <mergeCell ref="X33:Y33"/>
    <mergeCell ref="Z33:AC33"/>
    <mergeCell ref="AD33:AF33"/>
    <mergeCell ref="AG33:AI33"/>
    <mergeCell ref="AJ33:AK33"/>
    <mergeCell ref="AL33:AM33"/>
    <mergeCell ref="AN33:AO33"/>
    <mergeCell ref="AP33:AQ33"/>
    <mergeCell ref="C34:D34"/>
    <mergeCell ref="E34:G34"/>
    <mergeCell ref="H34:L34"/>
    <mergeCell ref="M34:N34"/>
    <mergeCell ref="O34:Q34"/>
    <mergeCell ref="R34:T34"/>
    <mergeCell ref="U34:W34"/>
    <mergeCell ref="X34:Y34"/>
    <mergeCell ref="Z34:AC34"/>
    <mergeCell ref="AD34:AF34"/>
    <mergeCell ref="AG34:AI34"/>
    <mergeCell ref="AJ34:AK34"/>
    <mergeCell ref="AL34:AM34"/>
    <mergeCell ref="AN34:AO34"/>
    <mergeCell ref="AP34:AQ34"/>
    <mergeCell ref="C30:D30"/>
    <mergeCell ref="E30:G30"/>
    <mergeCell ref="H30:L30"/>
    <mergeCell ref="M30:N30"/>
    <mergeCell ref="O30:Q30"/>
    <mergeCell ref="R30:T30"/>
    <mergeCell ref="U30:W30"/>
    <mergeCell ref="X30:Y30"/>
    <mergeCell ref="Z30:AC30"/>
    <mergeCell ref="AD30:AF30"/>
    <mergeCell ref="AG30:AI30"/>
    <mergeCell ref="AJ30:AK30"/>
    <mergeCell ref="AL30:AM30"/>
    <mergeCell ref="AN30:AO30"/>
    <mergeCell ref="AP30:AQ30"/>
    <mergeCell ref="C31:AQ31"/>
    <mergeCell ref="C32:D32"/>
    <mergeCell ref="E32:G32"/>
    <mergeCell ref="H32:L32"/>
    <mergeCell ref="M32:N32"/>
    <mergeCell ref="O32:Q32"/>
    <mergeCell ref="R32:T32"/>
    <mergeCell ref="U32:W32"/>
    <mergeCell ref="X32:Y32"/>
    <mergeCell ref="Z32:AC32"/>
    <mergeCell ref="AD32:AF32"/>
    <mergeCell ref="AG32:AI32"/>
    <mergeCell ref="AJ32:AK32"/>
    <mergeCell ref="AL32:AM32"/>
    <mergeCell ref="AN32:AO32"/>
    <mergeCell ref="AP32:AQ32"/>
    <mergeCell ref="B28:B29"/>
    <mergeCell ref="C28:D29"/>
    <mergeCell ref="E28:G29"/>
    <mergeCell ref="H28:L29"/>
    <mergeCell ref="M28:AO28"/>
    <mergeCell ref="AP28:AQ29"/>
    <mergeCell ref="M29:N29"/>
    <mergeCell ref="O29:Q29"/>
    <mergeCell ref="R29:T29"/>
    <mergeCell ref="U29:W29"/>
    <mergeCell ref="X29:Y29"/>
    <mergeCell ref="Z29:AC29"/>
    <mergeCell ref="AD29:AF29"/>
    <mergeCell ref="AG29:AI29"/>
    <mergeCell ref="AJ29:AK29"/>
    <mergeCell ref="AL29:AM29"/>
    <mergeCell ref="AN29:AO29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J25"/>
    <mergeCell ref="AK25:AN25"/>
    <mergeCell ref="AO25:AQ25"/>
    <mergeCell ref="B26:AQ26"/>
    <mergeCell ref="C27:D27"/>
    <mergeCell ref="E27:G27"/>
    <mergeCell ref="H27:L27"/>
    <mergeCell ref="M27:N27"/>
    <mergeCell ref="O27:Q27"/>
    <mergeCell ref="R27:T27"/>
    <mergeCell ref="U27:W27"/>
    <mergeCell ref="X27:Y27"/>
    <mergeCell ref="Z27:AC27"/>
    <mergeCell ref="AD27:AF27"/>
    <mergeCell ref="AG27:AI27"/>
    <mergeCell ref="AJ27:AK27"/>
    <mergeCell ref="AL27:AM27"/>
    <mergeCell ref="AN27:AO27"/>
    <mergeCell ref="AP27:AQ27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3:Z23"/>
    <mergeCell ref="AA23:AB23"/>
    <mergeCell ref="AC23:AD23"/>
    <mergeCell ref="AE23:AJ23"/>
    <mergeCell ref="AK23:AN23"/>
    <mergeCell ref="AO23:AQ23"/>
    <mergeCell ref="C24:D24"/>
    <mergeCell ref="F24:G24"/>
    <mergeCell ref="H24:I24"/>
    <mergeCell ref="J24:K24"/>
    <mergeCell ref="L24:M24"/>
    <mergeCell ref="N24:O24"/>
    <mergeCell ref="P24:R24"/>
    <mergeCell ref="S24:U24"/>
    <mergeCell ref="V24:X24"/>
    <mergeCell ref="Y24:Z24"/>
    <mergeCell ref="AA24:AB24"/>
    <mergeCell ref="AC24:AD24"/>
    <mergeCell ref="AE24:AJ24"/>
    <mergeCell ref="AK24:AN24"/>
    <mergeCell ref="AO24:AQ24"/>
    <mergeCell ref="C20:D20"/>
    <mergeCell ref="F20:G20"/>
    <mergeCell ref="H20:I20"/>
    <mergeCell ref="J20:K20"/>
    <mergeCell ref="L20:M20"/>
    <mergeCell ref="N20:O20"/>
    <mergeCell ref="P20:R20"/>
    <mergeCell ref="S20:U20"/>
    <mergeCell ref="V20:X20"/>
    <mergeCell ref="Y20:Z20"/>
    <mergeCell ref="AA20:AB20"/>
    <mergeCell ref="AC20:AD20"/>
    <mergeCell ref="AE20:AJ20"/>
    <mergeCell ref="AK20:AN20"/>
    <mergeCell ref="AO20:AQ20"/>
    <mergeCell ref="B21:AQ21"/>
    <mergeCell ref="C22:D22"/>
    <mergeCell ref="F22:G22"/>
    <mergeCell ref="H22:I22"/>
    <mergeCell ref="J22:K22"/>
    <mergeCell ref="L22:M22"/>
    <mergeCell ref="N22:O22"/>
    <mergeCell ref="P22:R22"/>
    <mergeCell ref="S22:U22"/>
    <mergeCell ref="V22:X22"/>
    <mergeCell ref="Y22:Z22"/>
    <mergeCell ref="AA22:AB22"/>
    <mergeCell ref="AC22:AD22"/>
    <mergeCell ref="AE22:AJ22"/>
    <mergeCell ref="AK22:AN22"/>
    <mergeCell ref="AO22:AQ22"/>
    <mergeCell ref="B18:B19"/>
    <mergeCell ref="C18:D19"/>
    <mergeCell ref="E18:E19"/>
    <mergeCell ref="F18:G19"/>
    <mergeCell ref="H18:I19"/>
    <mergeCell ref="J18:M18"/>
    <mergeCell ref="N18:AD18"/>
    <mergeCell ref="AE18:AJ19"/>
    <mergeCell ref="AK18:AN19"/>
    <mergeCell ref="AO18:AQ19"/>
    <mergeCell ref="J19:K19"/>
    <mergeCell ref="L19:M19"/>
    <mergeCell ref="N19:O19"/>
    <mergeCell ref="P19:R19"/>
    <mergeCell ref="S19:U19"/>
    <mergeCell ref="V19:X19"/>
    <mergeCell ref="Y19:Z19"/>
    <mergeCell ref="AA19:AB19"/>
    <mergeCell ref="AC19:AD19"/>
    <mergeCell ref="R11:AQ11"/>
    <mergeCell ref="B11:Q11"/>
    <mergeCell ref="B12:Q12"/>
    <mergeCell ref="R12:AQ12"/>
    <mergeCell ref="B13:Q13"/>
    <mergeCell ref="R13:AQ13"/>
    <mergeCell ref="B14:Q14"/>
    <mergeCell ref="R14:AQ14"/>
    <mergeCell ref="B15:Q15"/>
    <mergeCell ref="R15:AQ15"/>
    <mergeCell ref="B16:AQ16"/>
    <mergeCell ref="C17:D17"/>
    <mergeCell ref="F17:G17"/>
    <mergeCell ref="H17:I17"/>
    <mergeCell ref="J17:K17"/>
    <mergeCell ref="L17:M17"/>
    <mergeCell ref="N17:AD17"/>
    <mergeCell ref="AE17:AJ17"/>
    <mergeCell ref="AK17:AN17"/>
    <mergeCell ref="AO17:AQ17"/>
    <mergeCell ref="B1:AQ1"/>
    <mergeCell ref="B2:AQ2"/>
    <mergeCell ref="B3:AQ3"/>
    <mergeCell ref="B4:Q4"/>
    <mergeCell ref="R4:AD4"/>
    <mergeCell ref="AE4:AG4"/>
    <mergeCell ref="AH4:AP4"/>
    <mergeCell ref="B5:AQ5"/>
    <mergeCell ref="B6:Q6"/>
    <mergeCell ref="R6:AQ6"/>
    <mergeCell ref="B7:Q7"/>
    <mergeCell ref="R7:AQ7"/>
    <mergeCell ref="B8:Q8"/>
    <mergeCell ref="R8:AQ8"/>
    <mergeCell ref="B9:Q9"/>
    <mergeCell ref="R9:AQ9"/>
    <mergeCell ref="B10:Q10"/>
    <mergeCell ref="R10:AQ10"/>
    <mergeCell ref="D184:F184"/>
    <mergeCell ref="G184:J184"/>
    <mergeCell ref="K184:P184"/>
    <mergeCell ref="Q184:V184"/>
    <mergeCell ref="AI184:AL184"/>
    <mergeCell ref="AM184:AQ184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W184:AB184"/>
    <mergeCell ref="AC184:AH184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D183:F183"/>
    <mergeCell ref="G183:J183"/>
    <mergeCell ref="K183:P183"/>
    <mergeCell ref="Q183:V183"/>
    <mergeCell ref="AI183:AL183"/>
    <mergeCell ref="AM183:AQ183"/>
    <mergeCell ref="W183:AB183"/>
    <mergeCell ref="AC183:AH183"/>
    <mergeCell ref="D180:F180"/>
    <mergeCell ref="G180:J180"/>
    <mergeCell ref="K180:P180"/>
    <mergeCell ref="Q180:V180"/>
    <mergeCell ref="AI180:AL180"/>
    <mergeCell ref="AM180:AQ180"/>
    <mergeCell ref="W180:AB180"/>
    <mergeCell ref="AC180:AH180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AI179:AL179"/>
    <mergeCell ref="AM179:AQ179"/>
    <mergeCell ref="D179:F179"/>
    <mergeCell ref="G179:J179"/>
    <mergeCell ref="K179:P179"/>
    <mergeCell ref="Q179:V179"/>
    <mergeCell ref="W179:AA179"/>
    <mergeCell ref="AB179:AH179"/>
    <mergeCell ref="D176:F176"/>
    <mergeCell ref="G176:J176"/>
    <mergeCell ref="K176:P176"/>
    <mergeCell ref="Q176:V176"/>
    <mergeCell ref="AI176:AL176"/>
    <mergeCell ref="AM176:AQ176"/>
    <mergeCell ref="W176:AB176"/>
    <mergeCell ref="AC176:AH176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AI178:AL178"/>
    <mergeCell ref="AM178:AQ178"/>
    <mergeCell ref="D178:F178"/>
    <mergeCell ref="G178:J178"/>
    <mergeCell ref="K178:P178"/>
    <mergeCell ref="Q178:V178"/>
    <mergeCell ref="W178:AA178"/>
    <mergeCell ref="AB178:AH178"/>
    <mergeCell ref="W156:AA156"/>
    <mergeCell ref="AB156:AH156"/>
    <mergeCell ref="AI156:AL156"/>
    <mergeCell ref="AM156:AQ156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Q162:V162"/>
    <mergeCell ref="W162:AA162"/>
    <mergeCell ref="AB162:AH162"/>
    <mergeCell ref="AI162:AL162"/>
    <mergeCell ref="AM162:AQ162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AB136:AH136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2:C162"/>
    <mergeCell ref="D162:F162"/>
    <mergeCell ref="G162:J162"/>
    <mergeCell ref="K162:P162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Соколова Маргарита Эйновна</cp:lastModifiedBy>
  <cp:lastPrinted>2026-08-05T11:10:38Z</cp:lastPrinted>
  <dcterms:created xsi:type="dcterms:W3CDTF">2026-08-03T09:46:17Z</dcterms:created>
  <dcterms:modified xsi:type="dcterms:W3CDTF">2026-08-25T09:59:42Z</dcterms:modified>
</cp:coreProperties>
</file>