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год'!$A$15:$D$92</definedName>
    <definedName name="_xlnm._FilterDatabase" localSheetId="0" hidden="1">'1-й год'!$A$15:$F$15</definedName>
    <definedName name="BossProviderVariable?_e5b9add7_7d98_4065_8b5c_5fba4c68678e" hidden="1">"25_01_2006"</definedName>
    <definedName name="Print_Titles" localSheetId="0">'1-й год'!$14:$14</definedName>
    <definedName name="_xlnm.Print_Titles" localSheetId="0">'1-й год'!$14:$14</definedName>
  </definedNames>
  <calcPr calcId="145621"/>
</workbook>
</file>

<file path=xl/calcChain.xml><?xml version="1.0" encoding="utf-8"?>
<calcChain xmlns="http://schemas.openxmlformats.org/spreadsheetml/2006/main">
  <c r="D26" i="1" l="1"/>
  <c r="E26" i="1"/>
  <c r="F26" i="1"/>
  <c r="E79" i="1" l="1"/>
  <c r="F79" i="1"/>
  <c r="D79" i="1"/>
  <c r="D16" i="1" l="1"/>
  <c r="F89" i="1" l="1"/>
  <c r="E89" i="1"/>
  <c r="F87" i="1"/>
  <c r="E87" i="1"/>
  <c r="F84" i="1"/>
  <c r="E84" i="1"/>
  <c r="F73" i="1"/>
  <c r="E73" i="1"/>
  <c r="F65" i="1"/>
  <c r="E65" i="1"/>
  <c r="F61" i="1"/>
  <c r="E61" i="1"/>
  <c r="F52" i="1"/>
  <c r="E52" i="1"/>
  <c r="F49" i="1"/>
  <c r="E49" i="1"/>
  <c r="F44" i="1"/>
  <c r="E44" i="1"/>
  <c r="F32" i="1"/>
  <c r="E32" i="1"/>
  <c r="F28" i="1"/>
  <c r="E28" i="1"/>
  <c r="F16" i="1"/>
  <c r="E16" i="1"/>
  <c r="E15" i="1" l="1"/>
  <c r="F15" i="1"/>
  <c r="D87" i="1" l="1"/>
  <c r="D84" i="1"/>
  <c r="D89" i="1" l="1"/>
  <c r="D73" i="1"/>
  <c r="D65" i="1"/>
  <c r="D61" i="1"/>
  <c r="D52" i="1"/>
  <c r="D49" i="1"/>
  <c r="D44" i="1"/>
  <c r="D32" i="1"/>
  <c r="D28" i="1"/>
  <c r="D15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<sst xmlns="http://schemas.openxmlformats.org/spreadsheetml/2006/main" count="246" uniqueCount="107">
  <si>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</si>
  <si>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</si>
  <si>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</si>
  <si>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</si>
  <si>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</si>
  <si>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</si>
  <si>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</si>
  <si>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</si>
  <si>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</si>
  <si>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</si>
  <si>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</si>
  <si>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</si>
  <si>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</si>
  <si>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</si>
  <si>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</si>
  <si>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</si>
  <si>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</si>
  <si>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</si>
  <si>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</si>
  <si>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</si>
  <si>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</si>
  <si>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</si>
  <si>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</si>
  <si>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</si>
  <si>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</si>
  <si>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</si>
  <si>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</si>
  <si>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</si>
  <si>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</si>
  <si>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</si>
  <si>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</si>
  <si>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</si>
  <si>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</si>
  <si>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</si>
  <si>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</si>
  <si>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</si>
  <si>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</si>
  <si>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</si>
  <si>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</si>
  <si>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</si>
  <si>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</si>
  <si>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</si>
  <si>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</si>
  <si>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</si>
  <si>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</si>
  <si>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</si>
  <si>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</si>
  <si>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</si>
  <si>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</si>
  <si>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</si>
  <si>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</si>
  <si>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</si>
  <si>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</si>
  <si>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</si>
  <si>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</si>
  <si>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</si>
  <si>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</si>
  <si>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</si>
  <si>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</si>
  <si>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</si>
  <si>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</si>
  <si>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</si>
  <si>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</si>
  <si>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</si>
  <si>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</si>
  <si>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</si>
  <si>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</si>
  <si>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</si>
  <si>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</si>
  <si>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</si>
  <si>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</si>
  <si>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</si>
  <si>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</si>
  <si>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</si>
  <si>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</si>
  <si>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</si>
  <si>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</si>
  <si>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</si>
  <si>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</si>
  <si>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</si>
  <si>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</si>
  <si>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</si>
  <si>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</si>
  <si>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</si>
  <si>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</si>
  <si>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</si>
  <si>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</si>
  <si>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</si>
  <si>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</si>
  <si>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</si>
  <si>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</si>
  <si>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</si>
  <si>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</si>
  <si>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</si>
  <si>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</si>
  <si>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</si>
  <si>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</si>
  <si>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</si>
  <si>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</si>
  <si>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</si>
  <si>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2026 год</t>
  </si>
  <si>
    <t>Топливно-энергетический комплекс</t>
  </si>
  <si>
    <t>2027 год</t>
  </si>
  <si>
    <t>РАСПРЕДЕЛЕНИЕ
бюджетных ассигнований по разделам и подразделам
классификации расходов бюджетов
на 2026 год и на плановый период 2027 и 2028 годов</t>
  </si>
  <si>
    <t>2028 год</t>
  </si>
  <si>
    <t>от 22 декабря 2025 года № 173-оз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</si>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</sst>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6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showGridLines="0" tabSelected="1" view="pageBreakPreview" topLeftCell="A7" zoomScale="120" zoomScaleNormal="120" zoomScaleSheetLayoutView="120" workbookViewId="0">
      <selection activeCell="F15" sqref="F15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2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18" t="s">
        <v>84</v>
      </c>
      <c r="F1" s="18"/>
    </row>
    <row r="2" spans="1:6" s="8" customFormat="1" ht="15.75" x14ac:dyDescent="0.25">
      <c r="A2" s="6"/>
      <c r="B2" s="7"/>
      <c r="D2" s="17"/>
      <c r="E2" s="18" t="s">
        <v>85</v>
      </c>
      <c r="F2" s="18"/>
    </row>
    <row r="3" spans="1:6" s="8" customFormat="1" ht="15.75" x14ac:dyDescent="0.25">
      <c r="A3" s="6"/>
      <c r="B3" s="28"/>
      <c r="C3" s="29"/>
      <c r="D3" s="29"/>
      <c r="E3" s="27" t="s">
        <v>105</v>
      </c>
      <c r="F3" s="17"/>
    </row>
    <row r="4" spans="1:6" s="8" customFormat="1" ht="15.75" x14ac:dyDescent="0.25">
      <c r="A4" s="6"/>
      <c r="B4" s="7"/>
      <c r="D4" s="17"/>
      <c r="E4" s="18" t="s">
        <v>98</v>
      </c>
      <c r="F4" s="18"/>
    </row>
    <row r="5" spans="1:6" s="8" customFormat="1" ht="15.75" x14ac:dyDescent="0.25">
      <c r="A5" s="6"/>
      <c r="B5" s="7"/>
      <c r="D5" s="17"/>
      <c r="E5" s="27" t="s">
        <v>106</v>
      </c>
      <c r="F5" s="18"/>
    </row>
    <row r="6" spans="1:6" s="8" customFormat="1" ht="15.75" x14ac:dyDescent="0.25">
      <c r="A6" s="6"/>
      <c r="B6" s="7"/>
      <c r="D6" s="17"/>
      <c r="E6" s="27"/>
      <c r="F6" s="18"/>
    </row>
    <row r="7" spans="1:6" s="8" customFormat="1" ht="15.75" x14ac:dyDescent="0.25">
      <c r="A7" s="6"/>
      <c r="B7" s="7"/>
      <c r="D7" s="17"/>
      <c r="E7" s="27"/>
      <c r="F7" s="18"/>
    </row>
    <row r="8" spans="1:6" s="8" customFormat="1" ht="15.75" x14ac:dyDescent="0.25">
      <c r="A8" s="6"/>
      <c r="B8" s="7"/>
      <c r="D8" s="17"/>
      <c r="E8" s="17"/>
      <c r="F8" s="18"/>
    </row>
    <row r="9" spans="1:6" s="8" customFormat="1" ht="15.75" x14ac:dyDescent="0.25">
      <c r="A9" s="6"/>
      <c r="B9" s="7"/>
      <c r="D9" s="17"/>
      <c r="E9" s="17"/>
      <c r="F9" s="18"/>
    </row>
    <row r="10" spans="1:6" s="8" customFormat="1" ht="71.25" customHeight="1" x14ac:dyDescent="0.25">
      <c r="A10" s="35" t="s">
        <v>103</v>
      </c>
      <c r="B10" s="35"/>
      <c r="C10" s="35"/>
      <c r="D10" s="35"/>
      <c r="E10" s="35"/>
      <c r="F10" s="35"/>
    </row>
    <row r="11" spans="1:6" s="8" customFormat="1" ht="15.75" x14ac:dyDescent="0.25">
      <c r="A11" s="9"/>
      <c r="B11" s="9"/>
      <c r="C11" s="9"/>
      <c r="D11" s="24"/>
      <c r="E11" s="25"/>
      <c r="F11" s="25"/>
    </row>
    <row r="12" spans="1:6" ht="31.5" customHeight="1" x14ac:dyDescent="0.25">
      <c r="A12" s="30" t="s">
        <v>0</v>
      </c>
      <c r="B12" s="32" t="s">
        <v>1</v>
      </c>
      <c r="C12" s="32" t="s">
        <v>2</v>
      </c>
      <c r="D12" s="34" t="s">
        <v>83</v>
      </c>
      <c r="E12" s="34"/>
      <c r="F12" s="34"/>
    </row>
    <row r="13" spans="1:6" ht="15.75" x14ac:dyDescent="0.25">
      <c r="A13" s="31"/>
      <c r="B13" s="33"/>
      <c r="C13" s="33"/>
      <c r="D13" s="26" t="s">
        <v>100</v>
      </c>
      <c r="E13" s="26" t="s">
        <v>102</v>
      </c>
      <c r="F13" s="26" t="s">
        <v>104</v>
      </c>
    </row>
    <row r="14" spans="1:6" ht="15.75" x14ac:dyDescent="0.25">
      <c r="A14" s="2" t="s">
        <v>90</v>
      </c>
      <c r="B14" s="2">
        <v>2</v>
      </c>
      <c r="C14" s="2">
        <v>3</v>
      </c>
      <c r="D14" s="19">
        <v>4</v>
      </c>
      <c r="E14" s="19">
        <v>5</v>
      </c>
      <c r="F14" s="19">
        <v>6</v>
      </c>
    </row>
    <row r="15" spans="1:6" ht="15.75" x14ac:dyDescent="0.25">
      <c r="A15" s="4" t="s">
        <v>3</v>
      </c>
      <c r="B15" s="1"/>
      <c r="C15" s="1"/>
      <c r="D15" s="20">
        <f>D16+D26+D28+D32+D44+D49+D52+D61+D65+D73+D79+D84+D87+D89</f>
        <v>299405154.19999999</v>
      </c>
      <c r="E15" s="20">
        <f>E16+E26+E28+E32+E44+E49+E52+E61+E65+E73+E79+E84+E87+E89</f>
        <v>302339497.10000002</v>
      </c>
      <c r="F15" s="20">
        <f>F16+F26+F28+F32+F44+F49+F52+F61+F65+F73+F79+F84+F87+F89</f>
        <v>296748514.60000002</v>
      </c>
    </row>
    <row r="16" spans="1:6" ht="15.75" x14ac:dyDescent="0.25">
      <c r="A16" s="10" t="s">
        <v>4</v>
      </c>
      <c r="B16" s="1" t="s">
        <v>5</v>
      </c>
      <c r="C16" s="1" t="s">
        <v>6</v>
      </c>
      <c r="D16" s="21">
        <f>SUM(D17:D25)</f>
        <v>19212819.799999997</v>
      </c>
      <c r="E16" s="14">
        <f>SUM(E17:E25)</f>
        <v>33787621.200000003</v>
      </c>
      <c r="F16" s="14">
        <f>SUM(F17:F25)</f>
        <v>46686507.399999999</v>
      </c>
    </row>
    <row r="17" spans="1:6" ht="47.25" x14ac:dyDescent="0.25">
      <c r="A17" s="11" t="s">
        <v>7</v>
      </c>
      <c r="B17" s="2" t="s">
        <v>5</v>
      </c>
      <c r="C17" s="2" t="s">
        <v>8</v>
      </c>
      <c r="D17" s="13">
        <v>12321.1</v>
      </c>
      <c r="E17" s="13">
        <v>12073.7</v>
      </c>
      <c r="F17" s="13">
        <v>12073.7</v>
      </c>
    </row>
    <row r="18" spans="1:6" ht="79.5" customHeight="1" x14ac:dyDescent="0.25">
      <c r="A18" s="11" t="s">
        <v>9</v>
      </c>
      <c r="B18" s="2" t="s">
        <v>5</v>
      </c>
      <c r="C18" s="2" t="s">
        <v>10</v>
      </c>
      <c r="D18" s="13">
        <v>1156762.5</v>
      </c>
      <c r="E18" s="13">
        <v>1128162.2</v>
      </c>
      <c r="F18" s="13">
        <v>1128162.2</v>
      </c>
    </row>
    <row r="19" spans="1:6" ht="78.75" x14ac:dyDescent="0.25">
      <c r="A19" s="11" t="s">
        <v>11</v>
      </c>
      <c r="B19" s="2" t="s">
        <v>5</v>
      </c>
      <c r="C19" s="2" t="s">
        <v>12</v>
      </c>
      <c r="D19" s="13">
        <v>6878800.7000000002</v>
      </c>
      <c r="E19" s="13">
        <v>6717369.2999999998</v>
      </c>
      <c r="F19" s="13">
        <v>6717369.2999999998</v>
      </c>
    </row>
    <row r="20" spans="1:6" ht="15.75" x14ac:dyDescent="0.25">
      <c r="A20" s="11" t="s">
        <v>13</v>
      </c>
      <c r="B20" s="2" t="s">
        <v>5</v>
      </c>
      <c r="C20" s="2" t="s">
        <v>14</v>
      </c>
      <c r="D20" s="13">
        <v>877426.7</v>
      </c>
      <c r="E20" s="13">
        <v>832556.9</v>
      </c>
      <c r="F20" s="13">
        <v>832569.6</v>
      </c>
    </row>
    <row r="21" spans="1:6" ht="63" x14ac:dyDescent="0.25">
      <c r="A21" s="11" t="s">
        <v>15</v>
      </c>
      <c r="B21" s="2" t="s">
        <v>5</v>
      </c>
      <c r="C21" s="2" t="s">
        <v>16</v>
      </c>
      <c r="D21" s="13">
        <v>171109.6</v>
      </c>
      <c r="E21" s="13">
        <v>168489.2</v>
      </c>
      <c r="F21" s="13">
        <v>168261.2</v>
      </c>
    </row>
    <row r="22" spans="1:6" ht="31.5" x14ac:dyDescent="0.25">
      <c r="A22" s="11" t="s">
        <v>17</v>
      </c>
      <c r="B22" s="2" t="s">
        <v>5</v>
      </c>
      <c r="C22" s="2" t="s">
        <v>18</v>
      </c>
      <c r="D22" s="13">
        <v>740485.5</v>
      </c>
      <c r="E22" s="13">
        <v>183302.8</v>
      </c>
      <c r="F22" s="13">
        <v>183302.8</v>
      </c>
    </row>
    <row r="23" spans="1:6" ht="15.75" x14ac:dyDescent="0.25">
      <c r="A23" s="11" t="s">
        <v>19</v>
      </c>
      <c r="B23" s="2" t="s">
        <v>5</v>
      </c>
      <c r="C23" s="2" t="s">
        <v>20</v>
      </c>
      <c r="D23" s="13">
        <v>1734821</v>
      </c>
      <c r="E23" s="13">
        <v>2100000</v>
      </c>
      <c r="F23" s="13">
        <v>2100000</v>
      </c>
    </row>
    <row r="24" spans="1:6" ht="31.5" x14ac:dyDescent="0.25">
      <c r="A24" s="11" t="s">
        <v>97</v>
      </c>
      <c r="B24" s="2" t="s">
        <v>5</v>
      </c>
      <c r="C24" s="2" t="s">
        <v>21</v>
      </c>
      <c r="D24" s="13">
        <v>619.70000000000005</v>
      </c>
      <c r="E24" s="13">
        <v>16549.099999999999</v>
      </c>
      <c r="F24" s="13">
        <v>16549.099999999999</v>
      </c>
    </row>
    <row r="25" spans="1:6" ht="15.75" x14ac:dyDescent="0.25">
      <c r="A25" s="11" t="s">
        <v>22</v>
      </c>
      <c r="B25" s="2" t="s">
        <v>5</v>
      </c>
      <c r="C25" s="2" t="s">
        <v>23</v>
      </c>
      <c r="D25" s="13">
        <v>7640473</v>
      </c>
      <c r="E25" s="13">
        <v>22629118</v>
      </c>
      <c r="F25" s="13">
        <v>35528219.5</v>
      </c>
    </row>
    <row r="26" spans="1:6" ht="15.75" x14ac:dyDescent="0.25">
      <c r="A26" s="10" t="s">
        <v>88</v>
      </c>
      <c r="B26" s="12" t="s">
        <v>8</v>
      </c>
      <c r="C26" s="12" t="s">
        <v>6</v>
      </c>
      <c r="D26" s="14">
        <f>SUM(D27)</f>
        <v>1317493.1000000001</v>
      </c>
      <c r="E26" s="14">
        <f>E27</f>
        <v>629603.5</v>
      </c>
      <c r="F26" s="14">
        <f>F27</f>
        <v>226704</v>
      </c>
    </row>
    <row r="27" spans="1:6" ht="15.75" customHeight="1" x14ac:dyDescent="0.25">
      <c r="A27" s="11" t="s">
        <v>89</v>
      </c>
      <c r="B27" s="2" t="s">
        <v>8</v>
      </c>
      <c r="C27" s="2" t="s">
        <v>10</v>
      </c>
      <c r="D27" s="15">
        <v>1317493.1000000001</v>
      </c>
      <c r="E27" s="13">
        <v>629603.5</v>
      </c>
      <c r="F27" s="13">
        <v>226704</v>
      </c>
    </row>
    <row r="28" spans="1:6" ht="47.25" x14ac:dyDescent="0.25">
      <c r="A28" s="10" t="s">
        <v>24</v>
      </c>
      <c r="B28" s="1" t="s">
        <v>10</v>
      </c>
      <c r="C28" s="1" t="s">
        <v>6</v>
      </c>
      <c r="D28" s="14">
        <f>SUM(D29:D31)</f>
        <v>6601089.7000000011</v>
      </c>
      <c r="E28" s="14">
        <f>SUM(E29:E31)</f>
        <v>5296802.0999999996</v>
      </c>
      <c r="F28" s="14">
        <f>SUM(F29:F31)</f>
        <v>5710505.0999999996</v>
      </c>
    </row>
    <row r="29" spans="1:6" ht="15.75" x14ac:dyDescent="0.25">
      <c r="A29" s="11" t="s">
        <v>94</v>
      </c>
      <c r="B29" s="2" t="s">
        <v>10</v>
      </c>
      <c r="C29" s="2" t="s">
        <v>25</v>
      </c>
      <c r="D29" s="13">
        <v>2399543.1</v>
      </c>
      <c r="E29" s="13">
        <v>1465453.9</v>
      </c>
      <c r="F29" s="13">
        <v>1879156.9</v>
      </c>
    </row>
    <row r="30" spans="1:6" ht="63" x14ac:dyDescent="0.25">
      <c r="A30" s="11" t="s">
        <v>95</v>
      </c>
      <c r="B30" s="2" t="s">
        <v>10</v>
      </c>
      <c r="C30" s="2" t="s">
        <v>26</v>
      </c>
      <c r="D30" s="13">
        <v>3268986.2</v>
      </c>
      <c r="E30" s="13">
        <v>3155331.9</v>
      </c>
      <c r="F30" s="13">
        <v>3155331.9</v>
      </c>
    </row>
    <row r="31" spans="1:6" ht="47.25" x14ac:dyDescent="0.25">
      <c r="A31" s="11" t="s">
        <v>27</v>
      </c>
      <c r="B31" s="2" t="s">
        <v>10</v>
      </c>
      <c r="C31" s="2" t="s">
        <v>28</v>
      </c>
      <c r="D31" s="13">
        <v>932560.4</v>
      </c>
      <c r="E31" s="13">
        <v>676016.3</v>
      </c>
      <c r="F31" s="13">
        <v>676016.3</v>
      </c>
    </row>
    <row r="32" spans="1:6" ht="15.75" x14ac:dyDescent="0.25">
      <c r="A32" s="10" t="s">
        <v>29</v>
      </c>
      <c r="B32" s="1" t="s">
        <v>12</v>
      </c>
      <c r="C32" s="1" t="s">
        <v>6</v>
      </c>
      <c r="D32" s="14">
        <f>SUM(D33:D43)</f>
        <v>59212765.299999997</v>
      </c>
      <c r="E32" s="14">
        <f>SUM(E33:E43)</f>
        <v>59822321</v>
      </c>
      <c r="F32" s="14">
        <f>SUM(F33:F43)</f>
        <v>51748884.699999996</v>
      </c>
    </row>
    <row r="33" spans="1:6" ht="15.75" x14ac:dyDescent="0.25">
      <c r="A33" s="11" t="s">
        <v>30</v>
      </c>
      <c r="B33" s="2" t="s">
        <v>12</v>
      </c>
      <c r="C33" s="2" t="s">
        <v>5</v>
      </c>
      <c r="D33" s="13">
        <v>838244.5</v>
      </c>
      <c r="E33" s="13">
        <v>720174.9</v>
      </c>
      <c r="F33" s="13">
        <v>716290.6</v>
      </c>
    </row>
    <row r="34" spans="1:6" ht="15.75" x14ac:dyDescent="0.25">
      <c r="A34" s="11" t="s">
        <v>101</v>
      </c>
      <c r="B34" s="2" t="s">
        <v>12</v>
      </c>
      <c r="C34" s="2" t="s">
        <v>8</v>
      </c>
      <c r="D34" s="13">
        <v>6474567.7999999998</v>
      </c>
      <c r="E34" s="13">
        <v>6247256.2000000002</v>
      </c>
      <c r="F34" s="13">
        <v>6247777.0999999996</v>
      </c>
    </row>
    <row r="35" spans="1:6" ht="15.75" customHeight="1" x14ac:dyDescent="0.25">
      <c r="A35" s="11" t="s">
        <v>31</v>
      </c>
      <c r="B35" s="2" t="s">
        <v>12</v>
      </c>
      <c r="C35" s="2" t="s">
        <v>12</v>
      </c>
      <c r="D35" s="13">
        <v>5432.3</v>
      </c>
      <c r="E35" s="13">
        <v>5382.3</v>
      </c>
      <c r="F35" s="13">
        <v>5382.3</v>
      </c>
    </row>
    <row r="36" spans="1:6" ht="15.75" x14ac:dyDescent="0.25">
      <c r="A36" s="11" t="s">
        <v>32</v>
      </c>
      <c r="B36" s="2" t="s">
        <v>12</v>
      </c>
      <c r="C36" s="2" t="s">
        <v>14</v>
      </c>
      <c r="D36" s="13">
        <v>7091163.2000000002</v>
      </c>
      <c r="E36" s="13">
        <v>7486949.5</v>
      </c>
      <c r="F36" s="13">
        <v>7709717.7000000002</v>
      </c>
    </row>
    <row r="37" spans="1:6" ht="15.75" x14ac:dyDescent="0.25">
      <c r="A37" s="11" t="s">
        <v>33</v>
      </c>
      <c r="B37" s="2" t="s">
        <v>12</v>
      </c>
      <c r="C37" s="2" t="s">
        <v>16</v>
      </c>
      <c r="D37" s="13">
        <v>128451.2</v>
      </c>
      <c r="E37" s="13">
        <v>297200.5</v>
      </c>
      <c r="F37" s="13">
        <v>316935.5</v>
      </c>
    </row>
    <row r="38" spans="1:6" ht="15.75" x14ac:dyDescent="0.25">
      <c r="A38" s="11" t="s">
        <v>34</v>
      </c>
      <c r="B38" s="2" t="s">
        <v>12</v>
      </c>
      <c r="C38" s="2" t="s">
        <v>18</v>
      </c>
      <c r="D38" s="13">
        <v>2314549.1</v>
      </c>
      <c r="E38" s="13">
        <v>2228853.6</v>
      </c>
      <c r="F38" s="13">
        <v>2485261.9</v>
      </c>
    </row>
    <row r="39" spans="1:6" ht="15.75" x14ac:dyDescent="0.25">
      <c r="A39" s="11" t="s">
        <v>35</v>
      </c>
      <c r="B39" s="2" t="s">
        <v>12</v>
      </c>
      <c r="C39" s="2" t="s">
        <v>36</v>
      </c>
      <c r="D39" s="13">
        <v>5082813.4000000004</v>
      </c>
      <c r="E39" s="13">
        <v>5506731.9000000004</v>
      </c>
      <c r="F39" s="13">
        <v>2059379.9</v>
      </c>
    </row>
    <row r="40" spans="1:6" ht="15.75" x14ac:dyDescent="0.25">
      <c r="A40" s="11" t="s">
        <v>37</v>
      </c>
      <c r="B40" s="2" t="s">
        <v>12</v>
      </c>
      <c r="C40" s="2" t="s">
        <v>25</v>
      </c>
      <c r="D40" s="13">
        <v>28432758.100000001</v>
      </c>
      <c r="E40" s="13">
        <v>29565319.699999999</v>
      </c>
      <c r="F40" s="13">
        <v>25522259.399999999</v>
      </c>
    </row>
    <row r="41" spans="1:6" ht="15.75" x14ac:dyDescent="0.25">
      <c r="A41" s="11" t="s">
        <v>38</v>
      </c>
      <c r="B41" s="2" t="s">
        <v>12</v>
      </c>
      <c r="C41" s="2" t="s">
        <v>26</v>
      </c>
      <c r="D41" s="13">
        <v>4606490.0999999996</v>
      </c>
      <c r="E41" s="13">
        <v>3487822.7</v>
      </c>
      <c r="F41" s="13">
        <v>3400985.7</v>
      </c>
    </row>
    <row r="42" spans="1:6" ht="31.5" x14ac:dyDescent="0.25">
      <c r="A42" s="11" t="s">
        <v>39</v>
      </c>
      <c r="B42" s="2" t="s">
        <v>12</v>
      </c>
      <c r="C42" s="2" t="s">
        <v>20</v>
      </c>
      <c r="D42" s="13">
        <v>14388.3</v>
      </c>
      <c r="E42" s="13">
        <v>27725</v>
      </c>
      <c r="F42" s="13">
        <v>27725</v>
      </c>
    </row>
    <row r="43" spans="1:6" ht="31.5" x14ac:dyDescent="0.25">
      <c r="A43" s="11" t="s">
        <v>40</v>
      </c>
      <c r="B43" s="2" t="s">
        <v>12</v>
      </c>
      <c r="C43" s="2" t="s">
        <v>21</v>
      </c>
      <c r="D43" s="13">
        <v>4223907.3</v>
      </c>
      <c r="E43" s="13">
        <v>4248904.7</v>
      </c>
      <c r="F43" s="13">
        <v>3257169.6</v>
      </c>
    </row>
    <row r="44" spans="1:6" ht="31.5" x14ac:dyDescent="0.25">
      <c r="A44" s="10" t="s">
        <v>41</v>
      </c>
      <c r="B44" s="1" t="s">
        <v>14</v>
      </c>
      <c r="C44" s="1" t="s">
        <v>6</v>
      </c>
      <c r="D44" s="14">
        <f>SUM(D45:D48)</f>
        <v>17448856.400000002</v>
      </c>
      <c r="E44" s="14">
        <f>SUM(E45:E48)</f>
        <v>20210613.399999999</v>
      </c>
      <c r="F44" s="14">
        <f>SUM(F45:F48)</f>
        <v>13395732</v>
      </c>
    </row>
    <row r="45" spans="1:6" ht="15.75" x14ac:dyDescent="0.25">
      <c r="A45" s="11" t="s">
        <v>42</v>
      </c>
      <c r="B45" s="2" t="s">
        <v>14</v>
      </c>
      <c r="C45" s="2" t="s">
        <v>5</v>
      </c>
      <c r="D45" s="13">
        <v>3830192</v>
      </c>
      <c r="E45" s="13">
        <v>7404564.4000000004</v>
      </c>
      <c r="F45" s="13">
        <v>2539974.6</v>
      </c>
    </row>
    <row r="46" spans="1:6" ht="15.75" x14ac:dyDescent="0.25">
      <c r="A46" s="11" t="s">
        <v>43</v>
      </c>
      <c r="B46" s="2" t="s">
        <v>14</v>
      </c>
      <c r="C46" s="2" t="s">
        <v>8</v>
      </c>
      <c r="D46" s="13">
        <v>10000354.1</v>
      </c>
      <c r="E46" s="13">
        <v>10865293.5</v>
      </c>
      <c r="F46" s="13">
        <v>8981978.5999999996</v>
      </c>
    </row>
    <row r="47" spans="1:6" ht="15.75" x14ac:dyDescent="0.25">
      <c r="A47" s="11" t="s">
        <v>44</v>
      </c>
      <c r="B47" s="2" t="s">
        <v>14</v>
      </c>
      <c r="C47" s="2" t="s">
        <v>10</v>
      </c>
      <c r="D47" s="13">
        <v>2736104.7</v>
      </c>
      <c r="E47" s="13">
        <v>1265490.2</v>
      </c>
      <c r="F47" s="13">
        <v>1198513.5</v>
      </c>
    </row>
    <row r="48" spans="1:6" ht="31.5" x14ac:dyDescent="0.25">
      <c r="A48" s="11" t="s">
        <v>45</v>
      </c>
      <c r="B48" s="2" t="s">
        <v>14</v>
      </c>
      <c r="C48" s="2" t="s">
        <v>14</v>
      </c>
      <c r="D48" s="13">
        <v>882205.6</v>
      </c>
      <c r="E48" s="13">
        <v>675265.3</v>
      </c>
      <c r="F48" s="13">
        <v>675265.3</v>
      </c>
    </row>
    <row r="49" spans="1:6" ht="15.75" x14ac:dyDescent="0.25">
      <c r="A49" s="10" t="s">
        <v>46</v>
      </c>
      <c r="B49" s="1" t="s">
        <v>16</v>
      </c>
      <c r="C49" s="1" t="s">
        <v>6</v>
      </c>
      <c r="D49" s="14">
        <f>SUM(D50:D51)</f>
        <v>1122019.7</v>
      </c>
      <c r="E49" s="14">
        <f>SUM(E50:E51)</f>
        <v>818485.5</v>
      </c>
      <c r="F49" s="14">
        <f>SUM(F50:F51)</f>
        <v>736863.60000000009</v>
      </c>
    </row>
    <row r="50" spans="1:6" ht="31.5" x14ac:dyDescent="0.25">
      <c r="A50" s="11" t="s">
        <v>47</v>
      </c>
      <c r="B50" s="2" t="s">
        <v>16</v>
      </c>
      <c r="C50" s="2" t="s">
        <v>10</v>
      </c>
      <c r="D50" s="13">
        <v>221047.5</v>
      </c>
      <c r="E50" s="13">
        <v>206052.1</v>
      </c>
      <c r="F50" s="13">
        <v>185807.2</v>
      </c>
    </row>
    <row r="51" spans="1:6" ht="31.5" x14ac:dyDescent="0.25">
      <c r="A51" s="11" t="s">
        <v>48</v>
      </c>
      <c r="B51" s="2" t="s">
        <v>16</v>
      </c>
      <c r="C51" s="2" t="s">
        <v>14</v>
      </c>
      <c r="D51" s="13">
        <v>900972.2</v>
      </c>
      <c r="E51" s="13">
        <v>612433.4</v>
      </c>
      <c r="F51" s="13">
        <v>551056.4</v>
      </c>
    </row>
    <row r="52" spans="1:6" ht="15.75" x14ac:dyDescent="0.25">
      <c r="A52" s="10" t="s">
        <v>49</v>
      </c>
      <c r="B52" s="1" t="s">
        <v>18</v>
      </c>
      <c r="C52" s="1" t="s">
        <v>6</v>
      </c>
      <c r="D52" s="14">
        <f>SUM(D53:D60)</f>
        <v>64608560.899999999</v>
      </c>
      <c r="E52" s="14">
        <f>SUM(E53:E60)</f>
        <v>63964526.699999996</v>
      </c>
      <c r="F52" s="14">
        <f>SUM(F53:F60)</f>
        <v>60980681.600000001</v>
      </c>
    </row>
    <row r="53" spans="1:6" ht="15.75" x14ac:dyDescent="0.25">
      <c r="A53" s="11" t="s">
        <v>50</v>
      </c>
      <c r="B53" s="2" t="s">
        <v>18</v>
      </c>
      <c r="C53" s="2" t="s">
        <v>5</v>
      </c>
      <c r="D53" s="13">
        <v>20842694.600000001</v>
      </c>
      <c r="E53" s="13">
        <v>19730979</v>
      </c>
      <c r="F53" s="13">
        <v>19609335.300000001</v>
      </c>
    </row>
    <row r="54" spans="1:6" ht="15.75" x14ac:dyDescent="0.25">
      <c r="A54" s="11" t="s">
        <v>51</v>
      </c>
      <c r="B54" s="2" t="s">
        <v>18</v>
      </c>
      <c r="C54" s="2" t="s">
        <v>8</v>
      </c>
      <c r="D54" s="13">
        <v>33836228.399999999</v>
      </c>
      <c r="E54" s="13">
        <v>34958695.799999997</v>
      </c>
      <c r="F54" s="13">
        <v>32478734.100000001</v>
      </c>
    </row>
    <row r="55" spans="1:6" ht="15.75" x14ac:dyDescent="0.25">
      <c r="A55" s="11" t="s">
        <v>52</v>
      </c>
      <c r="B55" s="2" t="s">
        <v>18</v>
      </c>
      <c r="C55" s="2" t="s">
        <v>10</v>
      </c>
      <c r="D55" s="13">
        <v>589376.30000000005</v>
      </c>
      <c r="E55" s="13">
        <v>473177.1</v>
      </c>
      <c r="F55" s="13">
        <v>431500.9</v>
      </c>
    </row>
    <row r="56" spans="1:6" ht="15.75" x14ac:dyDescent="0.25">
      <c r="A56" s="11" t="s">
        <v>53</v>
      </c>
      <c r="B56" s="2" t="s">
        <v>18</v>
      </c>
      <c r="C56" s="2" t="s">
        <v>12</v>
      </c>
      <c r="D56" s="13">
        <v>5293941.5</v>
      </c>
      <c r="E56" s="13">
        <v>4593010.7</v>
      </c>
      <c r="F56" s="13">
        <v>4607014.8</v>
      </c>
    </row>
    <row r="57" spans="1:6" ht="31.5" x14ac:dyDescent="0.25">
      <c r="A57" s="11" t="s">
        <v>54</v>
      </c>
      <c r="B57" s="2" t="s">
        <v>18</v>
      </c>
      <c r="C57" s="2" t="s">
        <v>14</v>
      </c>
      <c r="D57" s="13">
        <v>495746.1</v>
      </c>
      <c r="E57" s="13">
        <v>510864.5</v>
      </c>
      <c r="F57" s="13">
        <v>511092.4</v>
      </c>
    </row>
    <row r="58" spans="1:6" ht="15.75" x14ac:dyDescent="0.25">
      <c r="A58" s="11" t="s">
        <v>86</v>
      </c>
      <c r="B58" s="2" t="s">
        <v>18</v>
      </c>
      <c r="C58" s="2" t="s">
        <v>16</v>
      </c>
      <c r="D58" s="13">
        <v>1354195.6</v>
      </c>
      <c r="E58" s="13">
        <v>1332253.3</v>
      </c>
      <c r="F58" s="13">
        <v>1332253.3</v>
      </c>
    </row>
    <row r="59" spans="1:6" ht="15.75" x14ac:dyDescent="0.25">
      <c r="A59" s="11" t="s">
        <v>87</v>
      </c>
      <c r="B59" s="2" t="s">
        <v>18</v>
      </c>
      <c r="C59" s="2" t="s">
        <v>18</v>
      </c>
      <c r="D59" s="13">
        <v>947818.1</v>
      </c>
      <c r="E59" s="13">
        <v>1225353</v>
      </c>
      <c r="F59" s="13">
        <v>868244.1</v>
      </c>
    </row>
    <row r="60" spans="1:6" ht="15.75" x14ac:dyDescent="0.25">
      <c r="A60" s="11" t="s">
        <v>55</v>
      </c>
      <c r="B60" s="2" t="s">
        <v>18</v>
      </c>
      <c r="C60" s="2" t="s">
        <v>25</v>
      </c>
      <c r="D60" s="13">
        <v>1248560.3</v>
      </c>
      <c r="E60" s="13">
        <v>1140193.3</v>
      </c>
      <c r="F60" s="13">
        <v>1142506.7</v>
      </c>
    </row>
    <row r="61" spans="1:6" ht="15.75" x14ac:dyDescent="0.25">
      <c r="A61" s="10" t="s">
        <v>56</v>
      </c>
      <c r="B61" s="1" t="s">
        <v>36</v>
      </c>
      <c r="C61" s="1" t="s">
        <v>6</v>
      </c>
      <c r="D61" s="14">
        <f>SUM(D62:D64)</f>
        <v>8492415.2000000011</v>
      </c>
      <c r="E61" s="14">
        <f>SUM(E62:E64)</f>
        <v>6991106.5</v>
      </c>
      <c r="F61" s="14">
        <f>SUM(F62:F64)</f>
        <v>7353382.7999999998</v>
      </c>
    </row>
    <row r="62" spans="1:6" ht="15.75" x14ac:dyDescent="0.25">
      <c r="A62" s="11" t="s">
        <v>57</v>
      </c>
      <c r="B62" s="2" t="s">
        <v>36</v>
      </c>
      <c r="C62" s="2" t="s">
        <v>5</v>
      </c>
      <c r="D62" s="13">
        <v>8283482.4000000004</v>
      </c>
      <c r="E62" s="13">
        <v>6905550.9000000004</v>
      </c>
      <c r="F62" s="13">
        <v>7272856.2000000002</v>
      </c>
    </row>
    <row r="63" spans="1:6" ht="15.75" x14ac:dyDescent="0.25">
      <c r="A63" s="11" t="s">
        <v>96</v>
      </c>
      <c r="B63" s="2" t="s">
        <v>36</v>
      </c>
      <c r="C63" s="2" t="s">
        <v>8</v>
      </c>
      <c r="D63" s="13">
        <v>14100</v>
      </c>
      <c r="E63" s="13">
        <v>14400</v>
      </c>
      <c r="F63" s="13">
        <v>14400</v>
      </c>
    </row>
    <row r="64" spans="1:6" ht="31.5" x14ac:dyDescent="0.25">
      <c r="A64" s="11" t="s">
        <v>58</v>
      </c>
      <c r="B64" s="2" t="s">
        <v>36</v>
      </c>
      <c r="C64" s="2" t="s">
        <v>12</v>
      </c>
      <c r="D64" s="13">
        <v>194832.8</v>
      </c>
      <c r="E64" s="13">
        <v>71155.600000000006</v>
      </c>
      <c r="F64" s="13">
        <v>66126.600000000006</v>
      </c>
    </row>
    <row r="65" spans="1:6" ht="15.75" x14ac:dyDescent="0.25">
      <c r="A65" s="10" t="s">
        <v>59</v>
      </c>
      <c r="B65" s="1" t="s">
        <v>25</v>
      </c>
      <c r="C65" s="1" t="s">
        <v>6</v>
      </c>
      <c r="D65" s="14">
        <f>SUM(D66:D72)</f>
        <v>32378275.5</v>
      </c>
      <c r="E65" s="14">
        <f>SUM(E66:E72)</f>
        <v>27394896</v>
      </c>
      <c r="F65" s="14">
        <f>SUM(F66:F72)</f>
        <v>25242380.899999999</v>
      </c>
    </row>
    <row r="66" spans="1:6" ht="15.75" x14ac:dyDescent="0.25">
      <c r="A66" s="11" t="s">
        <v>60</v>
      </c>
      <c r="B66" s="2" t="s">
        <v>25</v>
      </c>
      <c r="C66" s="2" t="s">
        <v>5</v>
      </c>
      <c r="D66" s="13">
        <v>12001094.9</v>
      </c>
      <c r="E66" s="13">
        <v>10247395.5</v>
      </c>
      <c r="F66" s="13">
        <v>8673379.3000000007</v>
      </c>
    </row>
    <row r="67" spans="1:6" ht="15.75" x14ac:dyDescent="0.25">
      <c r="A67" s="11" t="s">
        <v>61</v>
      </c>
      <c r="B67" s="2" t="s">
        <v>25</v>
      </c>
      <c r="C67" s="2" t="s">
        <v>8</v>
      </c>
      <c r="D67" s="13">
        <v>12953018.1</v>
      </c>
      <c r="E67" s="13">
        <v>9969011</v>
      </c>
      <c r="F67" s="13">
        <v>9623142.6999999993</v>
      </c>
    </row>
    <row r="68" spans="1:6" ht="31.5" x14ac:dyDescent="0.25">
      <c r="A68" s="11" t="s">
        <v>62</v>
      </c>
      <c r="B68" s="2" t="s">
        <v>25</v>
      </c>
      <c r="C68" s="2" t="s">
        <v>10</v>
      </c>
      <c r="D68" s="13">
        <v>100084.6</v>
      </c>
      <c r="E68" s="13">
        <v>108956.5</v>
      </c>
      <c r="F68" s="13">
        <v>108956.5</v>
      </c>
    </row>
    <row r="69" spans="1:6" ht="15.75" x14ac:dyDescent="0.25">
      <c r="A69" s="11" t="s">
        <v>63</v>
      </c>
      <c r="B69" s="2" t="s">
        <v>25</v>
      </c>
      <c r="C69" s="2" t="s">
        <v>12</v>
      </c>
      <c r="D69" s="13">
        <v>855544.2</v>
      </c>
      <c r="E69" s="13">
        <v>789851.2</v>
      </c>
      <c r="F69" s="13">
        <v>620005.6</v>
      </c>
    </row>
    <row r="70" spans="1:6" ht="15.75" x14ac:dyDescent="0.25">
      <c r="A70" s="11" t="s">
        <v>64</v>
      </c>
      <c r="B70" s="2" t="s">
        <v>25</v>
      </c>
      <c r="C70" s="2" t="s">
        <v>14</v>
      </c>
      <c r="D70" s="13">
        <v>211197.6</v>
      </c>
      <c r="E70" s="13">
        <v>146366.29999999999</v>
      </c>
      <c r="F70" s="13">
        <v>149777.29999999999</v>
      </c>
    </row>
    <row r="71" spans="1:6" ht="47.25" x14ac:dyDescent="0.25">
      <c r="A71" s="11" t="s">
        <v>65</v>
      </c>
      <c r="B71" s="2" t="s">
        <v>25</v>
      </c>
      <c r="C71" s="2" t="s">
        <v>16</v>
      </c>
      <c r="D71" s="13">
        <v>540174.19999999995</v>
      </c>
      <c r="E71" s="13">
        <v>451707.9</v>
      </c>
      <c r="F71" s="13">
        <v>448877.9</v>
      </c>
    </row>
    <row r="72" spans="1:6" ht="15.75" x14ac:dyDescent="0.25">
      <c r="A72" s="11" t="s">
        <v>66</v>
      </c>
      <c r="B72" s="2" t="s">
        <v>25</v>
      </c>
      <c r="C72" s="2" t="s">
        <v>25</v>
      </c>
      <c r="D72" s="13">
        <v>5717161.9000000004</v>
      </c>
      <c r="E72" s="13">
        <v>5681607.5999999996</v>
      </c>
      <c r="F72" s="13">
        <v>5618241.5999999996</v>
      </c>
    </row>
    <row r="73" spans="1:6" ht="15.75" x14ac:dyDescent="0.25">
      <c r="A73" s="10" t="s">
        <v>67</v>
      </c>
      <c r="B73" s="1" t="s">
        <v>26</v>
      </c>
      <c r="C73" s="1" t="s">
        <v>6</v>
      </c>
      <c r="D73" s="14">
        <f>SUM(D74:D78)</f>
        <v>73177503.700000003</v>
      </c>
      <c r="E73" s="14">
        <f>SUM(E74:E78)</f>
        <v>70508547.099999994</v>
      </c>
      <c r="F73" s="14">
        <f>SUM(F74:F78)</f>
        <v>72151374.700000003</v>
      </c>
    </row>
    <row r="74" spans="1:6" ht="15.75" x14ac:dyDescent="0.25">
      <c r="A74" s="11" t="s">
        <v>68</v>
      </c>
      <c r="B74" s="2" t="s">
        <v>26</v>
      </c>
      <c r="C74" s="2" t="s">
        <v>5</v>
      </c>
      <c r="D74" s="13">
        <v>909686.3</v>
      </c>
      <c r="E74" s="13">
        <v>1033510.1</v>
      </c>
      <c r="F74" s="13">
        <v>1179576.8</v>
      </c>
    </row>
    <row r="75" spans="1:6" ht="15.75" x14ac:dyDescent="0.25">
      <c r="A75" s="11" t="s">
        <v>69</v>
      </c>
      <c r="B75" s="2" t="s">
        <v>26</v>
      </c>
      <c r="C75" s="2" t="s">
        <v>8</v>
      </c>
      <c r="D75" s="13">
        <v>9287891.9000000004</v>
      </c>
      <c r="E75" s="13">
        <v>9276655</v>
      </c>
      <c r="F75" s="13">
        <v>9528419.6999999993</v>
      </c>
    </row>
    <row r="76" spans="1:6" ht="15.75" x14ac:dyDescent="0.25">
      <c r="A76" s="11" t="s">
        <v>70</v>
      </c>
      <c r="B76" s="2" t="s">
        <v>26</v>
      </c>
      <c r="C76" s="2" t="s">
        <v>10</v>
      </c>
      <c r="D76" s="13">
        <v>48735186.799999997</v>
      </c>
      <c r="E76" s="13">
        <v>45690593</v>
      </c>
      <c r="F76" s="13">
        <v>46307852.799999997</v>
      </c>
    </row>
    <row r="77" spans="1:6" ht="15.75" x14ac:dyDescent="0.25">
      <c r="A77" s="11" t="s">
        <v>71</v>
      </c>
      <c r="B77" s="2" t="s">
        <v>26</v>
      </c>
      <c r="C77" s="2" t="s">
        <v>12</v>
      </c>
      <c r="D77" s="13">
        <v>11230808.4</v>
      </c>
      <c r="E77" s="13">
        <v>11851794.199999999</v>
      </c>
      <c r="F77" s="13">
        <v>12511666.4</v>
      </c>
    </row>
    <row r="78" spans="1:6" ht="31.5" x14ac:dyDescent="0.25">
      <c r="A78" s="11" t="s">
        <v>72</v>
      </c>
      <c r="B78" s="2" t="s">
        <v>26</v>
      </c>
      <c r="C78" s="2" t="s">
        <v>16</v>
      </c>
      <c r="D78" s="13">
        <v>3013930.3</v>
      </c>
      <c r="E78" s="13">
        <v>2655994.7999999998</v>
      </c>
      <c r="F78" s="13">
        <v>2623859</v>
      </c>
    </row>
    <row r="79" spans="1:6" ht="15.75" x14ac:dyDescent="0.25">
      <c r="A79" s="10" t="s">
        <v>73</v>
      </c>
      <c r="B79" s="1" t="s">
        <v>20</v>
      </c>
      <c r="C79" s="1" t="s">
        <v>6</v>
      </c>
      <c r="D79" s="14">
        <f>SUM(D80:D83)</f>
        <v>3598371.5</v>
      </c>
      <c r="E79" s="14">
        <f t="shared" ref="E79:F79" si="0">SUM(E80:E83)</f>
        <v>2386059.1</v>
      </c>
      <c r="F79" s="14">
        <f t="shared" si="0"/>
        <v>2525382.8000000003</v>
      </c>
    </row>
    <row r="80" spans="1:6" ht="15.75" x14ac:dyDescent="0.25">
      <c r="A80" s="11" t="s">
        <v>74</v>
      </c>
      <c r="B80" s="2" t="s">
        <v>20</v>
      </c>
      <c r="C80" s="2" t="s">
        <v>5</v>
      </c>
      <c r="D80" s="13">
        <v>91259.9</v>
      </c>
      <c r="E80" s="13">
        <v>97153.4</v>
      </c>
      <c r="F80" s="13">
        <v>97153.4</v>
      </c>
    </row>
    <row r="81" spans="1:6" ht="15.75" x14ac:dyDescent="0.25">
      <c r="A81" s="11" t="s">
        <v>75</v>
      </c>
      <c r="B81" s="2" t="s">
        <v>20</v>
      </c>
      <c r="C81" s="2" t="s">
        <v>8</v>
      </c>
      <c r="D81" s="13">
        <v>1794092</v>
      </c>
      <c r="E81" s="13">
        <v>778150.6</v>
      </c>
      <c r="F81" s="13">
        <v>806044.5</v>
      </c>
    </row>
    <row r="82" spans="1:6" ht="15.75" x14ac:dyDescent="0.25">
      <c r="A82" s="11" t="s">
        <v>76</v>
      </c>
      <c r="B82" s="2" t="s">
        <v>20</v>
      </c>
      <c r="C82" s="2" t="s">
        <v>10</v>
      </c>
      <c r="D82" s="13">
        <v>1350920.1</v>
      </c>
      <c r="E82" s="13">
        <v>1143835</v>
      </c>
      <c r="F82" s="13">
        <v>1252249.7</v>
      </c>
    </row>
    <row r="83" spans="1:6" ht="31.5" x14ac:dyDescent="0.25">
      <c r="A83" s="11" t="s">
        <v>99</v>
      </c>
      <c r="B83" s="2" t="s">
        <v>20</v>
      </c>
      <c r="C83" s="2" t="s">
        <v>14</v>
      </c>
      <c r="D83" s="13">
        <v>362099.5</v>
      </c>
      <c r="E83" s="13">
        <v>366920.1</v>
      </c>
      <c r="F83" s="13">
        <v>369935.2</v>
      </c>
    </row>
    <row r="84" spans="1:6" ht="15.75" customHeight="1" x14ac:dyDescent="0.25">
      <c r="A84" s="10" t="s">
        <v>77</v>
      </c>
      <c r="B84" s="1" t="s">
        <v>21</v>
      </c>
      <c r="C84" s="1" t="s">
        <v>6</v>
      </c>
      <c r="D84" s="14">
        <f>SUM(D85:D86)</f>
        <v>680926.9</v>
      </c>
      <c r="E84" s="14">
        <f>SUM(E85:E86)</f>
        <v>649531.1</v>
      </c>
      <c r="F84" s="14">
        <f>SUM(F85:F86)</f>
        <v>649531.1</v>
      </c>
    </row>
    <row r="85" spans="1:6" ht="15.75" x14ac:dyDescent="0.25">
      <c r="A85" s="11" t="s">
        <v>78</v>
      </c>
      <c r="B85" s="2" t="s">
        <v>21</v>
      </c>
      <c r="C85" s="2" t="s">
        <v>5</v>
      </c>
      <c r="D85" s="13">
        <v>525721</v>
      </c>
      <c r="E85" s="13">
        <v>510185.2</v>
      </c>
      <c r="F85" s="13">
        <v>510185.2</v>
      </c>
    </row>
    <row r="86" spans="1:6" ht="15.75" x14ac:dyDescent="0.25">
      <c r="A86" s="11" t="s">
        <v>79</v>
      </c>
      <c r="B86" s="2" t="s">
        <v>21</v>
      </c>
      <c r="C86" s="2" t="s">
        <v>8</v>
      </c>
      <c r="D86" s="13">
        <v>155205.9</v>
      </c>
      <c r="E86" s="13">
        <v>139345.9</v>
      </c>
      <c r="F86" s="13">
        <v>139345.9</v>
      </c>
    </row>
    <row r="87" spans="1:6" ht="47.25" x14ac:dyDescent="0.25">
      <c r="A87" s="10" t="s">
        <v>93</v>
      </c>
      <c r="B87" s="1" t="s">
        <v>23</v>
      </c>
      <c r="C87" s="1" t="s">
        <v>6</v>
      </c>
      <c r="D87" s="14">
        <f>SUM(D88)</f>
        <v>388905.7</v>
      </c>
      <c r="E87" s="14">
        <f>SUM(E88)</f>
        <v>393186.4</v>
      </c>
      <c r="F87" s="14">
        <f>SUM(F88)</f>
        <v>373802.4</v>
      </c>
    </row>
    <row r="88" spans="1:6" ht="35.25" customHeight="1" x14ac:dyDescent="0.25">
      <c r="A88" s="23" t="s">
        <v>92</v>
      </c>
      <c r="B88" s="2" t="s">
        <v>23</v>
      </c>
      <c r="C88" s="2" t="s">
        <v>5</v>
      </c>
      <c r="D88" s="13">
        <v>388905.7</v>
      </c>
      <c r="E88" s="13">
        <v>393186.4</v>
      </c>
      <c r="F88" s="13">
        <v>373802.4</v>
      </c>
    </row>
    <row r="89" spans="1:6" ht="63" x14ac:dyDescent="0.25">
      <c r="A89" s="10" t="s">
        <v>91</v>
      </c>
      <c r="B89" s="1" t="s">
        <v>28</v>
      </c>
      <c r="C89" s="1" t="s">
        <v>6</v>
      </c>
      <c r="D89" s="14">
        <f>SUM(D90:D92)</f>
        <v>11165150.800000001</v>
      </c>
      <c r="E89" s="14">
        <f>SUM(E90:E92)</f>
        <v>9486197.5</v>
      </c>
      <c r="F89" s="14">
        <f>SUM(F90:F92)</f>
        <v>8966781.5</v>
      </c>
    </row>
    <row r="90" spans="1:6" ht="47.25" x14ac:dyDescent="0.25">
      <c r="A90" s="11" t="s">
        <v>80</v>
      </c>
      <c r="B90" s="2" t="s">
        <v>28</v>
      </c>
      <c r="C90" s="2" t="s">
        <v>5</v>
      </c>
      <c r="D90" s="13">
        <v>5928513.2000000002</v>
      </c>
      <c r="E90" s="13">
        <v>5902593.7999999998</v>
      </c>
      <c r="F90" s="13">
        <v>5721810.7000000002</v>
      </c>
    </row>
    <row r="91" spans="1:6" ht="15.75" x14ac:dyDescent="0.25">
      <c r="A91" s="11" t="s">
        <v>81</v>
      </c>
      <c r="B91" s="2" t="s">
        <v>28</v>
      </c>
      <c r="C91" s="2" t="s">
        <v>8</v>
      </c>
      <c r="D91" s="13">
        <v>1025521.8</v>
      </c>
      <c r="E91" s="13">
        <v>111975</v>
      </c>
      <c r="F91" s="13">
        <v>111975</v>
      </c>
    </row>
    <row r="92" spans="1:6" ht="31.5" x14ac:dyDescent="0.25">
      <c r="A92" s="11" t="s">
        <v>82</v>
      </c>
      <c r="B92" s="2" t="s">
        <v>28</v>
      </c>
      <c r="C92" s="2" t="s">
        <v>10</v>
      </c>
      <c r="D92" s="13">
        <v>4211115.8</v>
      </c>
      <c r="E92" s="13">
        <v>3471628.7</v>
      </c>
      <c r="F92" s="13">
        <v>3132995.8</v>
      </c>
    </row>
  </sheetData>
  <autoFilter ref="A15:F15"/>
  <mergeCells count="6">
    <mergeCell ref="B3:D3"/>
    <mergeCell ref="A12:A13"/>
    <mergeCell ref="B12:B13"/>
    <mergeCell ref="C12:C13"/>
    <mergeCell ref="D12:F12"/>
    <mergeCell ref="A10:F10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2024-08-20T11:49:16Z</cp:lastPrinted>
  <dcterms:created xsi:type="dcterms:W3CDTF">2016-08-25T08:51:06Z</dcterms:created>
  <dcterms:modified xsi:type="dcterms:W3CDTF">2026-09-17T08:45:53Z</dcterms:modified>
</cp:coreProperties>
</file>