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65" i="1" l="1"/>
  <c r="E65" i="1"/>
  <c r="D65" i="1"/>
  <c r="C65" i="1"/>
  <c r="B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5" i="1" l="1"/>
</calcChain>
</file>

<file path=xl/sharedStrings.xml><?xml version="1.0" encoding="utf-8"?>
<sst xmlns="http://schemas.openxmlformats.org/spreadsheetml/2006/main" count="70" uniqueCount="69">
  <si>
    <t>Приложение 2</t>
  </si>
  <si>
    <t>Сводная информация по муниципальным образованиям, по которым допущены нарушения минимальной доли расходов бюджета муниципального образования на финансирование обязательств, софинансируемых за счет субсидии из областного бюджета Ленинградской области, в разрезе ГРБС (за 2025 год), тыс. руб.</t>
  </si>
  <si>
    <t>Наименование муниципального образования/Наименование ГРБС</t>
  </si>
  <si>
    <t>Комитет общего и профессионального образования Ленинградской области</t>
  </si>
  <si>
    <t>Комитет по культуре и туризму ЛО</t>
  </si>
  <si>
    <t>Комитет по местному самоуправлению, межнациональным и межконфессиональным отношениям ЛО</t>
  </si>
  <si>
    <t>Комитет по строительству ЛО</t>
  </si>
  <si>
    <t>Комитет по топливно-энергетическому комплексу ЛО</t>
  </si>
  <si>
    <t>Комитет по физической культуре и спорту ЛО</t>
  </si>
  <si>
    <t>Комитет финансов ЛО</t>
  </si>
  <si>
    <t>Общий итог</t>
  </si>
  <si>
    <t>Бокситогорский район</t>
  </si>
  <si>
    <t>Самойловское сельское поселение</t>
  </si>
  <si>
    <t>Волховский район</t>
  </si>
  <si>
    <t>Волховское городское поселение</t>
  </si>
  <si>
    <t>Вындиноостровское сельское поселение</t>
  </si>
  <si>
    <t>Кисельнинское сельское поселение</t>
  </si>
  <si>
    <t>Новоладожское городское поселение</t>
  </si>
  <si>
    <t>Сясьстройское городское поселение</t>
  </si>
  <si>
    <t>Усадищенское сельское поселение</t>
  </si>
  <si>
    <t>Всеволожский район</t>
  </si>
  <si>
    <t>Колтушское городское поселение</t>
  </si>
  <si>
    <t>Кузьмоловское городское поселение</t>
  </si>
  <si>
    <t>Новодевяткинское сельское поселение</t>
  </si>
  <si>
    <t>Рахьинское городское поселение</t>
  </si>
  <si>
    <t>Сертоловское городское поселение</t>
  </si>
  <si>
    <t>Щегловское сельское поселение</t>
  </si>
  <si>
    <t>Выборгский район</t>
  </si>
  <si>
    <t>Каменногорское городское поселение</t>
  </si>
  <si>
    <t>Рощинское городское поселение</t>
  </si>
  <si>
    <t>Кингисеппский район</t>
  </si>
  <si>
    <t>Большелуцкое сельское поселение</t>
  </si>
  <si>
    <t>Вистинское сельское поселение</t>
  </si>
  <si>
    <t>Ивангородское городское поселение</t>
  </si>
  <si>
    <t>Котельское сельское поселение</t>
  </si>
  <si>
    <t>Нежновское сельское поселение</t>
  </si>
  <si>
    <t>Опольевское сельское поселение</t>
  </si>
  <si>
    <t>Пустомержское сельское поселение</t>
  </si>
  <si>
    <t>Усть-Лужское сельское поселение</t>
  </si>
  <si>
    <t>Кировский район</t>
  </si>
  <si>
    <t>Кировский муниципальный район</t>
  </si>
  <si>
    <t>Мгинское городское поселение</t>
  </si>
  <si>
    <t>Суховское сельское поселение</t>
  </si>
  <si>
    <t>Лодейнопольский район</t>
  </si>
  <si>
    <t>Доможировское сельское поселение</t>
  </si>
  <si>
    <t>Лодейнопольский муниципальный район</t>
  </si>
  <si>
    <t>Свирьстройское городское поселение</t>
  </si>
  <si>
    <t>Янегское сельское поселение</t>
  </si>
  <si>
    <t>Ломоносовский район</t>
  </si>
  <si>
    <t>Виллозское городское поселение</t>
  </si>
  <si>
    <t>Гостилицкое сельское поселение</t>
  </si>
  <si>
    <t>Гостицкое сельское поселение</t>
  </si>
  <si>
    <t>Копорское сельское поселение</t>
  </si>
  <si>
    <t>Лебяженское городское поселение</t>
  </si>
  <si>
    <t>Ропшинское сельское поселение</t>
  </si>
  <si>
    <t>Лужский район</t>
  </si>
  <si>
    <t>Дзержинское сельское поселение</t>
  </si>
  <si>
    <t>Лужское городское поселение</t>
  </si>
  <si>
    <t>Мшинское сельское поселение</t>
  </si>
  <si>
    <t>Оредежское сельское поселение</t>
  </si>
  <si>
    <t>Скребловское сельское поселение</t>
  </si>
  <si>
    <t>Толмачевское городское поселение</t>
  </si>
  <si>
    <t>Подпорожский район</t>
  </si>
  <si>
    <t>Вознесенское городское поселение</t>
  </si>
  <si>
    <t>Подпорожское городское поселение</t>
  </si>
  <si>
    <t>Тосненский район</t>
  </si>
  <si>
    <t>Лисинское сельское поселение</t>
  </si>
  <si>
    <t>Рябовское городское поселение</t>
  </si>
  <si>
    <t>Тосненский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</si>
</sst>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164" fontId="1" fillId="2" borderId="0" xfId="0" applyNumberFormat="1" applyFont="1" applyFill="1" applyBorder="1" applyAlignment="1">
      <alignment horizontal="right" inden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4" fontId="4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7"/>
  <sheetViews>
    <sheetView tabSelected="1" workbookViewId="0">
      <selection activeCell="K41" sqref="K41"/>
    </sheetView>
  </sheetViews>
  <sheetFormatPr defaultRowHeight="15" x14ac:dyDescent="0.25"/>
  <cols>
    <col min="1" max="1" width="45.28515625" customWidth="1"/>
    <col min="2" max="2" width="19.42578125" customWidth="1"/>
    <col min="3" max="3" width="18.7109375" customWidth="1"/>
    <col min="4" max="4" width="18.28515625" customWidth="1"/>
    <col min="5" max="5" width="19.5703125" customWidth="1"/>
    <col min="6" max="7" width="18.5703125" customWidth="1"/>
    <col min="8" max="8" width="23.5703125" customWidth="1"/>
    <col min="9" max="9" width="20.85546875" customWidth="1"/>
  </cols>
  <sheetData>
    <row r="3" spans="1:10" x14ac:dyDescent="0.25">
      <c r="A3" s="2"/>
      <c r="B3" s="3"/>
      <c r="C3" s="3"/>
      <c r="D3" s="3"/>
      <c r="E3" s="3"/>
      <c r="F3" s="3"/>
      <c r="G3" s="3"/>
      <c r="H3" s="3"/>
      <c r="I3" s="4" t="s">
        <v>0</v>
      </c>
    </row>
    <row r="4" spans="1:10" ht="15.7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10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0" ht="102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 t="s">
        <v>10</v>
      </c>
    </row>
    <row r="7" spans="1:10" x14ac:dyDescent="0.25">
      <c r="A7" s="8" t="s">
        <v>11</v>
      </c>
      <c r="B7" s="10"/>
      <c r="C7" s="10">
        <v>200.99</v>
      </c>
      <c r="D7" s="10"/>
      <c r="E7" s="10"/>
      <c r="F7" s="10"/>
      <c r="G7" s="10"/>
      <c r="H7" s="10"/>
      <c r="I7" s="10">
        <f>B7+C7+D7+E7+F7+G7+H7</f>
        <v>200.99</v>
      </c>
      <c r="J7" s="3"/>
    </row>
    <row r="8" spans="1:10" x14ac:dyDescent="0.25">
      <c r="A8" s="1" t="s">
        <v>12</v>
      </c>
      <c r="B8" s="11"/>
      <c r="C8" s="12">
        <v>200.99</v>
      </c>
      <c r="D8" s="11"/>
      <c r="E8" s="11"/>
      <c r="F8" s="11"/>
      <c r="G8" s="11"/>
      <c r="H8" s="11"/>
      <c r="I8" s="13">
        <f t="shared" ref="I8:I65" si="0">B8+C8+D8+E8+F8+G8+H8</f>
        <v>200.99</v>
      </c>
      <c r="J8" s="3"/>
    </row>
    <row r="9" spans="1:10" x14ac:dyDescent="0.25">
      <c r="A9" s="8" t="s">
        <v>13</v>
      </c>
      <c r="B9" s="10"/>
      <c r="C9" s="10">
        <v>615.14</v>
      </c>
      <c r="D9" s="10"/>
      <c r="E9" s="10">
        <v>67.58</v>
      </c>
      <c r="F9" s="10"/>
      <c r="G9" s="10">
        <v>2E-3</v>
      </c>
      <c r="H9" s="10"/>
      <c r="I9" s="10">
        <f t="shared" si="0"/>
        <v>682.72199999999998</v>
      </c>
      <c r="J9" s="3"/>
    </row>
    <row r="10" spans="1:10" x14ac:dyDescent="0.25">
      <c r="A10" s="1" t="s">
        <v>14</v>
      </c>
      <c r="B10" s="11"/>
      <c r="C10" s="11"/>
      <c r="D10" s="11"/>
      <c r="E10" s="11"/>
      <c r="F10" s="11"/>
      <c r="G10" s="11">
        <v>2E-3</v>
      </c>
      <c r="H10" s="11"/>
      <c r="I10" s="13">
        <f t="shared" si="0"/>
        <v>2E-3</v>
      </c>
      <c r="J10" s="3"/>
    </row>
    <row r="11" spans="1:10" x14ac:dyDescent="0.25">
      <c r="A11" s="1" t="s">
        <v>15</v>
      </c>
      <c r="B11" s="11"/>
      <c r="C11" s="11">
        <v>100.55</v>
      </c>
      <c r="D11" s="11"/>
      <c r="E11" s="11"/>
      <c r="F11" s="11"/>
      <c r="G11" s="11"/>
      <c r="H11" s="11"/>
      <c r="I11" s="13">
        <f t="shared" si="0"/>
        <v>100.55</v>
      </c>
      <c r="J11" s="3"/>
    </row>
    <row r="12" spans="1:10" x14ac:dyDescent="0.25">
      <c r="A12" s="1" t="s">
        <v>16</v>
      </c>
      <c r="B12" s="11"/>
      <c r="C12" s="11">
        <v>158.22</v>
      </c>
      <c r="D12" s="11"/>
      <c r="E12" s="11"/>
      <c r="F12" s="11"/>
      <c r="G12" s="11"/>
      <c r="H12" s="11"/>
      <c r="I12" s="13">
        <f t="shared" si="0"/>
        <v>158.22</v>
      </c>
      <c r="J12" s="3"/>
    </row>
    <row r="13" spans="1:10" x14ac:dyDescent="0.25">
      <c r="A13" s="1" t="s">
        <v>17</v>
      </c>
      <c r="B13" s="11"/>
      <c r="C13" s="11">
        <v>336</v>
      </c>
      <c r="D13" s="11"/>
      <c r="E13" s="11"/>
      <c r="F13" s="11"/>
      <c r="G13" s="11"/>
      <c r="H13" s="11"/>
      <c r="I13" s="13">
        <f t="shared" si="0"/>
        <v>336</v>
      </c>
      <c r="J13" s="3"/>
    </row>
    <row r="14" spans="1:10" x14ac:dyDescent="0.25">
      <c r="A14" s="1" t="s">
        <v>18</v>
      </c>
      <c r="B14" s="11"/>
      <c r="C14" s="11"/>
      <c r="D14" s="11"/>
      <c r="E14" s="11">
        <v>67.58</v>
      </c>
      <c r="F14" s="11"/>
      <c r="G14" s="11"/>
      <c r="H14" s="11"/>
      <c r="I14" s="13">
        <f t="shared" si="0"/>
        <v>67.58</v>
      </c>
      <c r="J14" s="3"/>
    </row>
    <row r="15" spans="1:10" x14ac:dyDescent="0.25">
      <c r="A15" s="1" t="s">
        <v>19</v>
      </c>
      <c r="B15" s="11"/>
      <c r="C15" s="11">
        <v>20.37</v>
      </c>
      <c r="D15" s="11"/>
      <c r="E15" s="11"/>
      <c r="F15" s="11"/>
      <c r="G15" s="11"/>
      <c r="H15" s="11"/>
      <c r="I15" s="13">
        <f t="shared" si="0"/>
        <v>20.37</v>
      </c>
      <c r="J15" s="3"/>
    </row>
    <row r="16" spans="1:10" x14ac:dyDescent="0.25">
      <c r="A16" s="8" t="s">
        <v>20</v>
      </c>
      <c r="B16" s="10"/>
      <c r="C16" s="10">
        <v>4025.53</v>
      </c>
      <c r="D16" s="10">
        <v>0.11</v>
      </c>
      <c r="E16" s="10">
        <v>592.11</v>
      </c>
      <c r="F16" s="10"/>
      <c r="G16" s="10"/>
      <c r="H16" s="10">
        <v>71.14</v>
      </c>
      <c r="I16" s="10">
        <f t="shared" si="0"/>
        <v>4688.8900000000003</v>
      </c>
      <c r="J16" s="3"/>
    </row>
    <row r="17" spans="1:10" x14ac:dyDescent="0.25">
      <c r="A17" s="1" t="s">
        <v>21</v>
      </c>
      <c r="B17" s="11"/>
      <c r="C17" s="11"/>
      <c r="D17" s="11"/>
      <c r="E17" s="11"/>
      <c r="F17" s="11"/>
      <c r="G17" s="11"/>
      <c r="H17" s="11">
        <v>70.650000000000006</v>
      </c>
      <c r="I17" s="13">
        <f t="shared" si="0"/>
        <v>70.650000000000006</v>
      </c>
      <c r="J17" s="3"/>
    </row>
    <row r="18" spans="1:10" x14ac:dyDescent="0.25">
      <c r="A18" s="1" t="s">
        <v>22</v>
      </c>
      <c r="B18" s="11"/>
      <c r="C18" s="11">
        <v>431.6</v>
      </c>
      <c r="D18" s="11"/>
      <c r="E18" s="11"/>
      <c r="F18" s="11"/>
      <c r="G18" s="11"/>
      <c r="H18" s="11"/>
      <c r="I18" s="13">
        <f t="shared" si="0"/>
        <v>431.6</v>
      </c>
      <c r="J18" s="3"/>
    </row>
    <row r="19" spans="1:10" x14ac:dyDescent="0.25">
      <c r="A19" s="1" t="s">
        <v>23</v>
      </c>
      <c r="B19" s="11"/>
      <c r="C19" s="11">
        <v>3593.93</v>
      </c>
      <c r="D19" s="11"/>
      <c r="E19" s="11"/>
      <c r="F19" s="11"/>
      <c r="G19" s="11"/>
      <c r="H19" s="11"/>
      <c r="I19" s="13">
        <f t="shared" si="0"/>
        <v>3593.93</v>
      </c>
      <c r="J19" s="3"/>
    </row>
    <row r="20" spans="1:10" x14ac:dyDescent="0.25">
      <c r="A20" s="1" t="s">
        <v>24</v>
      </c>
      <c r="B20" s="11"/>
      <c r="C20" s="11"/>
      <c r="D20" s="11"/>
      <c r="E20" s="11">
        <v>477.1</v>
      </c>
      <c r="F20" s="11"/>
      <c r="G20" s="11"/>
      <c r="H20" s="11"/>
      <c r="I20" s="13">
        <f t="shared" si="0"/>
        <v>477.1</v>
      </c>
      <c r="J20" s="3"/>
    </row>
    <row r="21" spans="1:10" x14ac:dyDescent="0.25">
      <c r="A21" s="1" t="s">
        <v>25</v>
      </c>
      <c r="B21" s="11"/>
      <c r="C21" s="11"/>
      <c r="D21" s="11"/>
      <c r="E21" s="11"/>
      <c r="F21" s="11"/>
      <c r="G21" s="11"/>
      <c r="H21" s="11">
        <v>0.49</v>
      </c>
      <c r="I21" s="13">
        <f t="shared" si="0"/>
        <v>0.49</v>
      </c>
      <c r="J21" s="3"/>
    </row>
    <row r="22" spans="1:10" x14ac:dyDescent="0.25">
      <c r="A22" s="1" t="s">
        <v>26</v>
      </c>
      <c r="B22" s="11"/>
      <c r="C22" s="11"/>
      <c r="D22" s="11">
        <v>0.11</v>
      </c>
      <c r="E22" s="11">
        <v>115.01</v>
      </c>
      <c r="F22" s="11"/>
      <c r="G22" s="11"/>
      <c r="H22" s="11"/>
      <c r="I22" s="13">
        <f t="shared" si="0"/>
        <v>115.12</v>
      </c>
      <c r="J22" s="3"/>
    </row>
    <row r="23" spans="1:10" x14ac:dyDescent="0.25">
      <c r="A23" s="8" t="s">
        <v>27</v>
      </c>
      <c r="B23" s="10"/>
      <c r="C23" s="10"/>
      <c r="D23" s="10"/>
      <c r="E23" s="10">
        <v>2333.0700000000002</v>
      </c>
      <c r="F23" s="10">
        <v>172.83</v>
      </c>
      <c r="G23" s="10"/>
      <c r="H23" s="10"/>
      <c r="I23" s="10">
        <f t="shared" si="0"/>
        <v>2505.9</v>
      </c>
      <c r="J23" s="3"/>
    </row>
    <row r="24" spans="1:10" x14ac:dyDescent="0.25">
      <c r="A24" s="1" t="s">
        <v>28</v>
      </c>
      <c r="B24" s="11"/>
      <c r="C24" s="11"/>
      <c r="D24" s="11"/>
      <c r="E24" s="11"/>
      <c r="F24" s="11">
        <v>172.83</v>
      </c>
      <c r="G24" s="11"/>
      <c r="H24" s="11"/>
      <c r="I24" s="13">
        <f t="shared" si="0"/>
        <v>172.83</v>
      </c>
      <c r="J24" s="3"/>
    </row>
    <row r="25" spans="1:10" x14ac:dyDescent="0.25">
      <c r="A25" s="1" t="s">
        <v>29</v>
      </c>
      <c r="B25" s="11"/>
      <c r="C25" s="11"/>
      <c r="D25" s="11"/>
      <c r="E25" s="11">
        <v>2333.0700000000002</v>
      </c>
      <c r="F25" s="11"/>
      <c r="G25" s="11"/>
      <c r="H25" s="11"/>
      <c r="I25" s="13">
        <f t="shared" si="0"/>
        <v>2333.0700000000002</v>
      </c>
      <c r="J25" s="3"/>
    </row>
    <row r="26" spans="1:10" x14ac:dyDescent="0.25">
      <c r="A26" s="8" t="s">
        <v>30</v>
      </c>
      <c r="B26" s="10"/>
      <c r="C26" s="10">
        <v>1837.96</v>
      </c>
      <c r="D26" s="10"/>
      <c r="E26" s="10">
        <v>53.71</v>
      </c>
      <c r="F26" s="10"/>
      <c r="G26" s="10"/>
      <c r="H26" s="10"/>
      <c r="I26" s="10">
        <f t="shared" si="0"/>
        <v>1891.67</v>
      </c>
      <c r="J26" s="3"/>
    </row>
    <row r="27" spans="1:10" x14ac:dyDescent="0.25">
      <c r="A27" s="1" t="s">
        <v>31</v>
      </c>
      <c r="B27" s="11"/>
      <c r="C27" s="11">
        <v>631.45000000000005</v>
      </c>
      <c r="D27" s="11"/>
      <c r="E27" s="11"/>
      <c r="F27" s="11"/>
      <c r="G27" s="11"/>
      <c r="H27" s="11"/>
      <c r="I27" s="13">
        <f t="shared" si="0"/>
        <v>631.45000000000005</v>
      </c>
      <c r="J27" s="3"/>
    </row>
    <row r="28" spans="1:10" x14ac:dyDescent="0.25">
      <c r="A28" s="1" t="s">
        <v>32</v>
      </c>
      <c r="B28" s="11"/>
      <c r="C28" s="11">
        <v>389.1</v>
      </c>
      <c r="D28" s="11"/>
      <c r="E28" s="11"/>
      <c r="F28" s="11"/>
      <c r="G28" s="11"/>
      <c r="H28" s="11"/>
      <c r="I28" s="13">
        <f t="shared" si="0"/>
        <v>389.1</v>
      </c>
      <c r="J28" s="3"/>
    </row>
    <row r="29" spans="1:10" x14ac:dyDescent="0.25">
      <c r="A29" s="1" t="s">
        <v>33</v>
      </c>
      <c r="B29" s="11"/>
      <c r="C29" s="11">
        <v>59.86</v>
      </c>
      <c r="D29" s="11"/>
      <c r="E29" s="11"/>
      <c r="F29" s="11"/>
      <c r="G29" s="11"/>
      <c r="H29" s="11"/>
      <c r="I29" s="13">
        <f t="shared" si="0"/>
        <v>59.86</v>
      </c>
      <c r="J29" s="3"/>
    </row>
    <row r="30" spans="1:10" x14ac:dyDescent="0.25">
      <c r="A30" s="1" t="s">
        <v>34</v>
      </c>
      <c r="B30" s="11"/>
      <c r="C30" s="11">
        <v>120.63</v>
      </c>
      <c r="D30" s="11"/>
      <c r="E30" s="11"/>
      <c r="F30" s="11"/>
      <c r="G30" s="11"/>
      <c r="H30" s="11"/>
      <c r="I30" s="13">
        <f t="shared" si="0"/>
        <v>120.63</v>
      </c>
      <c r="J30" s="3"/>
    </row>
    <row r="31" spans="1:10" x14ac:dyDescent="0.25">
      <c r="A31" s="1" t="s">
        <v>35</v>
      </c>
      <c r="B31" s="11"/>
      <c r="C31" s="11">
        <v>60.37</v>
      </c>
      <c r="D31" s="11"/>
      <c r="E31" s="11"/>
      <c r="F31" s="11"/>
      <c r="G31" s="11"/>
      <c r="H31" s="11"/>
      <c r="I31" s="13">
        <f t="shared" si="0"/>
        <v>60.37</v>
      </c>
      <c r="J31" s="3"/>
    </row>
    <row r="32" spans="1:10" x14ac:dyDescent="0.25">
      <c r="A32" s="1" t="s">
        <v>36</v>
      </c>
      <c r="B32" s="11"/>
      <c r="C32" s="11">
        <v>542.24</v>
      </c>
      <c r="D32" s="11"/>
      <c r="E32" s="11"/>
      <c r="F32" s="11"/>
      <c r="G32" s="11"/>
      <c r="H32" s="11"/>
      <c r="I32" s="13">
        <f t="shared" si="0"/>
        <v>542.24</v>
      </c>
      <c r="J32" s="3"/>
    </row>
    <row r="33" spans="1:10" x14ac:dyDescent="0.25">
      <c r="A33" s="1" t="s">
        <v>37</v>
      </c>
      <c r="B33" s="11"/>
      <c r="C33" s="11"/>
      <c r="D33" s="11"/>
      <c r="E33" s="11">
        <v>53.71</v>
      </c>
      <c r="F33" s="11"/>
      <c r="G33" s="11"/>
      <c r="H33" s="11"/>
      <c r="I33" s="13">
        <f t="shared" si="0"/>
        <v>53.71</v>
      </c>
      <c r="J33" s="3"/>
    </row>
    <row r="34" spans="1:10" x14ac:dyDescent="0.25">
      <c r="A34" s="1" t="s">
        <v>38</v>
      </c>
      <c r="B34" s="11"/>
      <c r="C34" s="11">
        <v>34.31</v>
      </c>
      <c r="D34" s="11"/>
      <c r="E34" s="11"/>
      <c r="F34" s="11"/>
      <c r="G34" s="11"/>
      <c r="H34" s="11"/>
      <c r="I34" s="13">
        <f t="shared" si="0"/>
        <v>34.31</v>
      </c>
      <c r="J34" s="3"/>
    </row>
    <row r="35" spans="1:10" x14ac:dyDescent="0.25">
      <c r="A35" s="8" t="s">
        <v>39</v>
      </c>
      <c r="B35" s="10">
        <v>0.05</v>
      </c>
      <c r="C35" s="10">
        <v>285.60000000000002</v>
      </c>
      <c r="D35" s="10">
        <v>2.25</v>
      </c>
      <c r="E35" s="10"/>
      <c r="F35" s="10"/>
      <c r="G35" s="10"/>
      <c r="H35" s="10"/>
      <c r="I35" s="10">
        <f t="shared" si="0"/>
        <v>287.90000000000003</v>
      </c>
      <c r="J35" s="3"/>
    </row>
    <row r="36" spans="1:10" x14ac:dyDescent="0.25">
      <c r="A36" s="1" t="s">
        <v>40</v>
      </c>
      <c r="B36" s="11">
        <v>0.05</v>
      </c>
      <c r="C36" s="11"/>
      <c r="D36" s="11"/>
      <c r="E36" s="11"/>
      <c r="F36" s="11"/>
      <c r="G36" s="11"/>
      <c r="H36" s="11"/>
      <c r="I36" s="13">
        <f t="shared" si="0"/>
        <v>0.05</v>
      </c>
      <c r="J36" s="3"/>
    </row>
    <row r="37" spans="1:10" x14ac:dyDescent="0.25">
      <c r="A37" s="1" t="s">
        <v>41</v>
      </c>
      <c r="B37" s="11"/>
      <c r="C37" s="11">
        <v>199.8</v>
      </c>
      <c r="D37" s="11">
        <v>2.25</v>
      </c>
      <c r="E37" s="11"/>
      <c r="F37" s="11"/>
      <c r="G37" s="11"/>
      <c r="H37" s="11"/>
      <c r="I37" s="13">
        <f t="shared" si="0"/>
        <v>202.05</v>
      </c>
      <c r="J37" s="3"/>
    </row>
    <row r="38" spans="1:10" x14ac:dyDescent="0.25">
      <c r="A38" s="1" t="s">
        <v>42</v>
      </c>
      <c r="B38" s="11"/>
      <c r="C38" s="11">
        <v>85.8</v>
      </c>
      <c r="D38" s="11"/>
      <c r="E38" s="11"/>
      <c r="F38" s="11"/>
      <c r="G38" s="11"/>
      <c r="H38" s="11"/>
      <c r="I38" s="13">
        <f t="shared" si="0"/>
        <v>85.8</v>
      </c>
      <c r="J38" s="3"/>
    </row>
    <row r="39" spans="1:10" x14ac:dyDescent="0.25">
      <c r="A39" s="8" t="s">
        <v>43</v>
      </c>
      <c r="B39" s="10"/>
      <c r="C39" s="10">
        <v>282.08</v>
      </c>
      <c r="D39" s="10"/>
      <c r="E39" s="10"/>
      <c r="F39" s="10"/>
      <c r="G39" s="10">
        <v>4.0000000000000001E-3</v>
      </c>
      <c r="H39" s="10"/>
      <c r="I39" s="10">
        <f t="shared" si="0"/>
        <v>282.084</v>
      </c>
      <c r="J39" s="3"/>
    </row>
    <row r="40" spans="1:10" x14ac:dyDescent="0.25">
      <c r="A40" s="1" t="s">
        <v>44</v>
      </c>
      <c r="B40" s="11"/>
      <c r="C40" s="11">
        <v>102.78</v>
      </c>
      <c r="D40" s="11"/>
      <c r="E40" s="11"/>
      <c r="F40" s="11"/>
      <c r="G40" s="11"/>
      <c r="H40" s="11"/>
      <c r="I40" s="13">
        <f t="shared" si="0"/>
        <v>102.78</v>
      </c>
      <c r="J40" s="3"/>
    </row>
    <row r="41" spans="1:10" x14ac:dyDescent="0.25">
      <c r="A41" s="1" t="s">
        <v>45</v>
      </c>
      <c r="B41" s="11"/>
      <c r="C41" s="11">
        <v>56.89</v>
      </c>
      <c r="D41" s="11"/>
      <c r="E41" s="11"/>
      <c r="F41" s="11"/>
      <c r="G41" s="11">
        <v>4.0000000000000001E-3</v>
      </c>
      <c r="H41" s="11"/>
      <c r="I41" s="13">
        <f t="shared" si="0"/>
        <v>56.893999999999998</v>
      </c>
      <c r="J41" s="3"/>
    </row>
    <row r="42" spans="1:10" x14ac:dyDescent="0.25">
      <c r="A42" s="1" t="s">
        <v>46</v>
      </c>
      <c r="B42" s="11"/>
      <c r="C42" s="11">
        <v>32.22</v>
      </c>
      <c r="D42" s="11"/>
      <c r="E42" s="11"/>
      <c r="F42" s="11"/>
      <c r="G42" s="11"/>
      <c r="H42" s="11"/>
      <c r="I42" s="13">
        <f t="shared" si="0"/>
        <v>32.22</v>
      </c>
      <c r="J42" s="3"/>
    </row>
    <row r="43" spans="1:10" x14ac:dyDescent="0.25">
      <c r="A43" s="1" t="s">
        <v>47</v>
      </c>
      <c r="B43" s="11"/>
      <c r="C43" s="11">
        <v>90.19</v>
      </c>
      <c r="D43" s="11"/>
      <c r="E43" s="11"/>
      <c r="F43" s="11"/>
      <c r="G43" s="11"/>
      <c r="H43" s="11"/>
      <c r="I43" s="13">
        <f t="shared" si="0"/>
        <v>90.19</v>
      </c>
      <c r="J43" s="3"/>
    </row>
    <row r="44" spans="1:10" x14ac:dyDescent="0.25">
      <c r="A44" s="8" t="s">
        <v>48</v>
      </c>
      <c r="B44" s="10"/>
      <c r="C44" s="10">
        <v>1737.42</v>
      </c>
      <c r="D44" s="10">
        <v>36.479999999999997</v>
      </c>
      <c r="E44" s="10">
        <v>1455.7</v>
      </c>
      <c r="F44" s="10"/>
      <c r="G44" s="10"/>
      <c r="H44" s="10"/>
      <c r="I44" s="10">
        <f t="shared" si="0"/>
        <v>3229.6000000000004</v>
      </c>
      <c r="J44" s="3"/>
    </row>
    <row r="45" spans="1:10" x14ac:dyDescent="0.25">
      <c r="A45" s="1" t="s">
        <v>49</v>
      </c>
      <c r="B45" s="11"/>
      <c r="C45" s="11">
        <v>451.35</v>
      </c>
      <c r="D45" s="11">
        <v>36.479999999999997</v>
      </c>
      <c r="E45" s="11">
        <v>1354.44</v>
      </c>
      <c r="F45" s="11"/>
      <c r="G45" s="11"/>
      <c r="H45" s="11"/>
      <c r="I45" s="13">
        <f t="shared" si="0"/>
        <v>1842.27</v>
      </c>
      <c r="J45" s="3"/>
    </row>
    <row r="46" spans="1:10" x14ac:dyDescent="0.25">
      <c r="A46" s="1" t="s">
        <v>50</v>
      </c>
      <c r="B46" s="11"/>
      <c r="C46" s="11">
        <v>590.1</v>
      </c>
      <c r="D46" s="11"/>
      <c r="E46" s="11"/>
      <c r="F46" s="11"/>
      <c r="G46" s="11"/>
      <c r="H46" s="11"/>
      <c r="I46" s="13">
        <f t="shared" si="0"/>
        <v>590.1</v>
      </c>
      <c r="J46" s="3"/>
    </row>
    <row r="47" spans="1:10" x14ac:dyDescent="0.25">
      <c r="A47" s="1" t="s">
        <v>51</v>
      </c>
      <c r="B47" s="11"/>
      <c r="C47" s="11">
        <v>436.4</v>
      </c>
      <c r="D47" s="11"/>
      <c r="E47" s="11"/>
      <c r="F47" s="11"/>
      <c r="G47" s="11"/>
      <c r="H47" s="11"/>
      <c r="I47" s="13">
        <f t="shared" si="0"/>
        <v>436.4</v>
      </c>
      <c r="J47" s="3"/>
    </row>
    <row r="48" spans="1:10" x14ac:dyDescent="0.25">
      <c r="A48" s="1" t="s">
        <v>52</v>
      </c>
      <c r="B48" s="11"/>
      <c r="C48" s="11">
        <v>64.22</v>
      </c>
      <c r="D48" s="11"/>
      <c r="E48" s="11"/>
      <c r="F48" s="11"/>
      <c r="G48" s="11"/>
      <c r="H48" s="11"/>
      <c r="I48" s="13">
        <f t="shared" si="0"/>
        <v>64.22</v>
      </c>
      <c r="J48" s="3"/>
    </row>
    <row r="49" spans="1:10" x14ac:dyDescent="0.25">
      <c r="A49" s="1" t="s">
        <v>53</v>
      </c>
      <c r="B49" s="11"/>
      <c r="C49" s="11"/>
      <c r="D49" s="11"/>
      <c r="E49" s="11">
        <v>101.26</v>
      </c>
      <c r="F49" s="11"/>
      <c r="G49" s="11"/>
      <c r="H49" s="11"/>
      <c r="I49" s="13">
        <f t="shared" si="0"/>
        <v>101.26</v>
      </c>
      <c r="J49" s="3"/>
    </row>
    <row r="50" spans="1:10" x14ac:dyDescent="0.25">
      <c r="A50" s="1" t="s">
        <v>54</v>
      </c>
      <c r="B50" s="11"/>
      <c r="C50" s="11">
        <v>195.35</v>
      </c>
      <c r="D50" s="11"/>
      <c r="E50" s="11"/>
      <c r="F50" s="11"/>
      <c r="G50" s="11"/>
      <c r="H50" s="11"/>
      <c r="I50" s="13">
        <f t="shared" si="0"/>
        <v>195.35</v>
      </c>
      <c r="J50" s="3"/>
    </row>
    <row r="51" spans="1:10" x14ac:dyDescent="0.25">
      <c r="A51" s="8" t="s">
        <v>55</v>
      </c>
      <c r="B51" s="10"/>
      <c r="C51" s="10">
        <v>3304.13</v>
      </c>
      <c r="D51" s="10"/>
      <c r="E51" s="10">
        <v>30.94</v>
      </c>
      <c r="F51" s="10"/>
      <c r="G51" s="10"/>
      <c r="H51" s="10"/>
      <c r="I51" s="10">
        <f t="shared" si="0"/>
        <v>3335.07</v>
      </c>
      <c r="J51" s="3"/>
    </row>
    <row r="52" spans="1:10" x14ac:dyDescent="0.25">
      <c r="A52" s="1" t="s">
        <v>56</v>
      </c>
      <c r="B52" s="11"/>
      <c r="C52" s="11">
        <v>178.3</v>
      </c>
      <c r="D52" s="11"/>
      <c r="E52" s="11"/>
      <c r="F52" s="11"/>
      <c r="G52" s="11"/>
      <c r="H52" s="11"/>
      <c r="I52" s="13">
        <f t="shared" si="0"/>
        <v>178.3</v>
      </c>
      <c r="J52" s="3"/>
    </row>
    <row r="53" spans="1:10" x14ac:dyDescent="0.25">
      <c r="A53" s="1" t="s">
        <v>57</v>
      </c>
      <c r="B53" s="11"/>
      <c r="C53" s="11">
        <v>2266.2399999999998</v>
      </c>
      <c r="D53" s="11"/>
      <c r="E53" s="11"/>
      <c r="F53" s="11"/>
      <c r="G53" s="11"/>
      <c r="H53" s="11"/>
      <c r="I53" s="13">
        <f t="shared" si="0"/>
        <v>2266.2399999999998</v>
      </c>
      <c r="J53" s="3"/>
    </row>
    <row r="54" spans="1:10" x14ac:dyDescent="0.25">
      <c r="A54" s="1" t="s">
        <v>58</v>
      </c>
      <c r="B54" s="11"/>
      <c r="C54" s="11">
        <v>192.26</v>
      </c>
      <c r="D54" s="11"/>
      <c r="E54" s="11"/>
      <c r="F54" s="11"/>
      <c r="G54" s="11"/>
      <c r="H54" s="11"/>
      <c r="I54" s="13">
        <f t="shared" si="0"/>
        <v>192.26</v>
      </c>
      <c r="J54" s="3"/>
    </row>
    <row r="55" spans="1:10" x14ac:dyDescent="0.25">
      <c r="A55" s="1" t="s">
        <v>59</v>
      </c>
      <c r="B55" s="11"/>
      <c r="C55" s="11">
        <v>161.47</v>
      </c>
      <c r="D55" s="11"/>
      <c r="E55" s="11"/>
      <c r="F55" s="11"/>
      <c r="G55" s="11"/>
      <c r="H55" s="11"/>
      <c r="I55" s="13">
        <f t="shared" si="0"/>
        <v>161.47</v>
      </c>
      <c r="J55" s="3"/>
    </row>
    <row r="56" spans="1:10" x14ac:dyDescent="0.25">
      <c r="A56" s="1" t="s">
        <v>60</v>
      </c>
      <c r="B56" s="11"/>
      <c r="C56" s="11">
        <v>24.27</v>
      </c>
      <c r="D56" s="11"/>
      <c r="E56" s="11"/>
      <c r="F56" s="11"/>
      <c r="G56" s="11"/>
      <c r="H56" s="11"/>
      <c r="I56" s="13">
        <f t="shared" si="0"/>
        <v>24.27</v>
      </c>
      <c r="J56" s="3"/>
    </row>
    <row r="57" spans="1:10" x14ac:dyDescent="0.25">
      <c r="A57" s="1" t="s">
        <v>61</v>
      </c>
      <c r="B57" s="11"/>
      <c r="C57" s="11">
        <v>481.59</v>
      </c>
      <c r="D57" s="11"/>
      <c r="E57" s="11">
        <v>30.94</v>
      </c>
      <c r="F57" s="11"/>
      <c r="G57" s="11"/>
      <c r="H57" s="11"/>
      <c r="I57" s="13">
        <f t="shared" si="0"/>
        <v>512.53</v>
      </c>
      <c r="J57" s="3"/>
    </row>
    <row r="58" spans="1:10" x14ac:dyDescent="0.25">
      <c r="A58" s="8" t="s">
        <v>62</v>
      </c>
      <c r="B58" s="10"/>
      <c r="C58" s="10"/>
      <c r="D58" s="10"/>
      <c r="E58" s="10">
        <v>1309.1400000000001</v>
      </c>
      <c r="F58" s="10"/>
      <c r="G58" s="10"/>
      <c r="H58" s="10"/>
      <c r="I58" s="10">
        <f t="shared" si="0"/>
        <v>1309.1400000000001</v>
      </c>
      <c r="J58" s="3"/>
    </row>
    <row r="59" spans="1:10" x14ac:dyDescent="0.25">
      <c r="A59" s="1" t="s">
        <v>63</v>
      </c>
      <c r="B59" s="11"/>
      <c r="C59" s="11"/>
      <c r="D59" s="11"/>
      <c r="E59" s="11">
        <v>936.76</v>
      </c>
      <c r="F59" s="11"/>
      <c r="G59" s="11"/>
      <c r="H59" s="11"/>
      <c r="I59" s="13">
        <f t="shared" si="0"/>
        <v>936.76</v>
      </c>
      <c r="J59" s="3"/>
    </row>
    <row r="60" spans="1:10" x14ac:dyDescent="0.25">
      <c r="A60" s="1" t="s">
        <v>64</v>
      </c>
      <c r="B60" s="11"/>
      <c r="C60" s="11"/>
      <c r="D60" s="11"/>
      <c r="E60" s="11">
        <v>372.38</v>
      </c>
      <c r="F60" s="11"/>
      <c r="G60" s="11"/>
      <c r="H60" s="11"/>
      <c r="I60" s="13">
        <f t="shared" si="0"/>
        <v>372.38</v>
      </c>
      <c r="J60" s="3"/>
    </row>
    <row r="61" spans="1:10" x14ac:dyDescent="0.25">
      <c r="A61" s="8" t="s">
        <v>65</v>
      </c>
      <c r="B61" s="10"/>
      <c r="C61" s="10">
        <v>304.86</v>
      </c>
      <c r="D61" s="10"/>
      <c r="E61" s="10">
        <v>0.28000000000000003</v>
      </c>
      <c r="F61" s="10"/>
      <c r="G61" s="10"/>
      <c r="H61" s="10"/>
      <c r="I61" s="10">
        <f t="shared" si="0"/>
        <v>305.14</v>
      </c>
      <c r="J61" s="3"/>
    </row>
    <row r="62" spans="1:10" x14ac:dyDescent="0.25">
      <c r="A62" s="1" t="s">
        <v>66</v>
      </c>
      <c r="B62" s="11"/>
      <c r="C62" s="11">
        <v>4.0000000000000001E-3</v>
      </c>
      <c r="D62" s="11"/>
      <c r="E62" s="11"/>
      <c r="F62" s="11"/>
      <c r="G62" s="11"/>
      <c r="H62" s="11"/>
      <c r="I62" s="13">
        <f t="shared" si="0"/>
        <v>4.0000000000000001E-3</v>
      </c>
      <c r="J62" s="3"/>
    </row>
    <row r="63" spans="1:10" x14ac:dyDescent="0.25">
      <c r="A63" s="1" t="s">
        <v>67</v>
      </c>
      <c r="B63" s="11"/>
      <c r="C63" s="11">
        <v>304.86</v>
      </c>
      <c r="D63" s="11"/>
      <c r="E63" s="11"/>
      <c r="F63" s="11"/>
      <c r="G63" s="11"/>
      <c r="H63" s="11"/>
      <c r="I63" s="13">
        <f t="shared" si="0"/>
        <v>304.86</v>
      </c>
      <c r="J63" s="3"/>
    </row>
    <row r="64" spans="1:10" x14ac:dyDescent="0.25">
      <c r="A64" s="9" t="s">
        <v>68</v>
      </c>
      <c r="B64" s="10"/>
      <c r="C64" s="10"/>
      <c r="D64" s="10"/>
      <c r="E64" s="10">
        <v>0.28000000000000003</v>
      </c>
      <c r="F64" s="10"/>
      <c r="G64" s="10"/>
      <c r="H64" s="10"/>
      <c r="I64" s="13">
        <f t="shared" si="0"/>
        <v>0.28000000000000003</v>
      </c>
      <c r="J64" s="3"/>
    </row>
    <row r="65" spans="1:10" x14ac:dyDescent="0.25">
      <c r="A65" s="8" t="s">
        <v>10</v>
      </c>
      <c r="B65" s="10">
        <f>B35</f>
        <v>0.05</v>
      </c>
      <c r="C65" s="10">
        <f>C7+C9+C16+C26+C35+C39+C44+C51+C61</f>
        <v>12593.710000000003</v>
      </c>
      <c r="D65" s="10">
        <f>D16+D35+D44</f>
        <v>38.839999999999996</v>
      </c>
      <c r="E65" s="10">
        <f>E9+E16+E23+E26+E44+E51+E58+E61</f>
        <v>5842.53</v>
      </c>
      <c r="F65" s="10">
        <v>172.83</v>
      </c>
      <c r="G65" s="10">
        <f>G9+G39</f>
        <v>6.0000000000000001E-3</v>
      </c>
      <c r="H65" s="10">
        <v>71.14</v>
      </c>
      <c r="I65" s="10">
        <f t="shared" si="0"/>
        <v>18719.106000000003</v>
      </c>
      <c r="J65" s="3"/>
    </row>
    <row r="66" spans="1:10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B67" s="3"/>
      <c r="C67" s="3"/>
      <c r="D67" s="3"/>
      <c r="E67" s="3"/>
      <c r="F67" s="3"/>
      <c r="G67" s="3"/>
      <c r="H67" s="3"/>
      <c r="I67" s="3"/>
      <c r="J67" s="3"/>
    </row>
  </sheetData>
  <mergeCells count="1">
    <mergeCell ref="A4:I5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2026-06-22T10:59:47Z</dcterms:modified>
</cp:coreProperties>
</file>