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7" i="1" l="1"/>
  <c r="J16" i="1"/>
  <c r="J15" i="1"/>
  <c r="J14" i="1"/>
  <c r="J13" i="1"/>
  <c r="J12" i="1"/>
  <c r="J11" i="1"/>
  <c r="J10" i="1"/>
  <c r="F17" i="1"/>
  <c r="F16" i="1"/>
  <c r="F15" i="1"/>
  <c r="F14" i="1"/>
  <c r="F13" i="1"/>
  <c r="F12" i="1"/>
  <c r="F11" i="1"/>
  <c r="F10" i="1"/>
  <c r="K17" i="1" l="1"/>
  <c r="K16" i="1"/>
  <c r="K15" i="1"/>
  <c r="K14" i="1"/>
  <c r="K13" i="1"/>
  <c r="K12" i="1"/>
  <c r="K11" i="1"/>
  <c r="K10" i="1"/>
  <c r="H9" i="1"/>
  <c r="G9" i="1"/>
  <c r="J9" i="1" l="1"/>
  <c r="I17" i="1"/>
  <c r="I9" i="1"/>
  <c r="I10" i="1"/>
  <c r="I16" i="1"/>
  <c r="I14" i="1"/>
  <c r="I12" i="1"/>
  <c r="I15" i="1"/>
  <c r="I11" i="1"/>
  <c r="I13" i="1"/>
  <c r="D9" i="1"/>
  <c r="C9" i="1"/>
  <c r="K9" i="1" l="1"/>
  <c r="F9" i="1"/>
  <c r="E13" i="1"/>
  <c r="E14" i="1"/>
  <c r="E15" i="1"/>
  <c r="E16" i="1"/>
  <c r="E9" i="1"/>
  <c r="E17" i="1"/>
  <c r="E10" i="1"/>
  <c r="E11" i="1"/>
  <c r="E12" i="1"/>
</calcChain>
</file>

<file path=xl/sharedStrings.xml><?xml version="1.0" encoding="utf-8"?>
<sst xmlns="http://schemas.openxmlformats.org/spreadsheetml/2006/main" count="43" uniqueCount="40">
  <si>
    <t>1.0.0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</si>
  <si>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</si>
  <si>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2.0.0</t>
  </si>
  <si>
    <t>Закупка товаров, работ и услуг для обеспечения государственных (муниципальных) нужд</t>
  </si>
  <si>
    <t>3.0.0</t>
  </si>
  <si>
    <t>Социальное обеспечение и иные выплаты населению</t>
  </si>
  <si>
    <t>4.0.0</t>
  </si>
  <si>
    <t>Капитальные вложения в объекты государственной (муниципальной) собственности</t>
  </si>
  <si>
    <t>5.0.0</t>
  </si>
  <si>
    <t>Межбюджетные трансферты</t>
  </si>
  <si>
    <t>6.0.0</t>
  </si>
  <si>
    <t>Предоставление субсидий бюджетным, автономным учреждениям и иным некоммерческим организациям</t>
  </si>
  <si>
    <t>7.0.0</t>
  </si>
  <si>
    <t>Обслуживание государственного (муниципального) долга</t>
  </si>
  <si>
    <t>8.0.0</t>
  </si>
  <si>
    <t>Иные бюджетные ассигнования</t>
  </si>
  <si>
    <t>Наименование вида расходов</t>
  </si>
  <si>
    <t>Расходы всего:</t>
  </si>
  <si>
    <t>Сумма</t>
  </si>
  <si>
    <t>Удельный  вес в общей сумме расходов, %</t>
  </si>
  <si>
    <t>тыс. рублей</t>
  </si>
  <si>
    <t>Приложение 14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</si>
  <si>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</si>
  <si>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</si>
  <si>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</si>
  <si>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</si>
  <si>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</si>
  <si>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</si>
  <si>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</si>
  <si>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</si>
  <si>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</si>
  <si>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</si>
  <si>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2025 год</t>
  </si>
  <si>
    <t>Исполнено по состоянию на  01.04.2025</t>
  </si>
  <si>
    <t>Плановые назначения в соответствии со сводной бюджетной росписью на 01.04.2025</t>
  </si>
  <si>
    <t>Сведения об исполнении расходной части бюджета на 01.04.2026 года в разрезе видов расходов</t>
  </si>
  <si>
    <t>Исполнено по состоянию на  01.04.2026</t>
  </si>
  <si>
    <t>Плановые назначения в соответствии со сводной бюджетной росписью на 01.04.2026</t>
  </si>
  <si>
    <t>Темп роста исполнения 2026 к 2025 году</t>
  </si>
  <si>
    <t>%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</si>
</sst>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color indexed="0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vertical="top" wrapText="1" shrinkToFit="1"/>
    </xf>
    <xf numFmtId="0" fontId="1" fillId="2" borderId="0" xfId="0" applyFont="1" applyFill="1" applyAlignment="1">
      <alignment horizontal="center" vertical="top" wrapText="1" shrinkToFit="1"/>
    </xf>
    <xf numFmtId="0" fontId="6" fillId="2" borderId="0" xfId="0" applyFont="1" applyFill="1" applyAlignment="1">
      <alignment horizontal="center" vertical="top" wrapText="1" shrinkToFit="1"/>
    </xf>
    <xf numFmtId="49" fontId="2" fillId="2" borderId="6" xfId="0" applyNumberFormat="1" applyFont="1" applyFill="1" applyBorder="1" applyAlignment="1" applyProtection="1">
      <alignment horizontal="center" vertical="top" wrapText="1" shrinkToFit="1"/>
    </xf>
    <xf numFmtId="49" fontId="2" fillId="2" borderId="1" xfId="0" applyNumberFormat="1" applyFont="1" applyFill="1" applyBorder="1" applyAlignment="1" applyProtection="1">
      <alignment horizontal="center" vertical="top" wrapText="1" shrinkToFit="1"/>
    </xf>
    <xf numFmtId="49" fontId="3" fillId="2" borderId="1" xfId="0" applyNumberFormat="1" applyFont="1" applyFill="1" applyBorder="1" applyAlignment="1" applyProtection="1">
      <alignment horizontal="center" vertical="top" wrapText="1" shrinkToFit="1"/>
    </xf>
    <xf numFmtId="49" fontId="4" fillId="2" borderId="1" xfId="0" applyNumberFormat="1" applyFont="1" applyFill="1" applyBorder="1" applyAlignment="1" applyProtection="1">
      <alignment horizontal="center" vertical="top" wrapText="1" shrinkToFit="1"/>
    </xf>
    <xf numFmtId="49" fontId="4" fillId="2" borderId="1" xfId="0" applyNumberFormat="1" applyFont="1" applyFill="1" applyBorder="1" applyAlignment="1" applyProtection="1">
      <alignment horizontal="left" vertical="top" wrapText="1" shrinkToFit="1"/>
    </xf>
    <xf numFmtId="164" fontId="4" fillId="2" borderId="1" xfId="0" applyNumberFormat="1" applyFont="1" applyFill="1" applyBorder="1" applyAlignment="1" applyProtection="1">
      <alignment horizontal="center" vertical="top" wrapText="1" shrinkToFit="1"/>
    </xf>
    <xf numFmtId="164" fontId="7" fillId="2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Alignment="1">
      <alignment vertical="top" wrapText="1" shrinkToFit="1"/>
    </xf>
    <xf numFmtId="164" fontId="1" fillId="2" borderId="0" xfId="0" applyNumberFormat="1" applyFont="1" applyFill="1" applyBorder="1" applyAlignment="1">
      <alignment horizontal="center" vertical="top" wrapText="1" shrinkToFit="1"/>
    </xf>
    <xf numFmtId="0" fontId="5" fillId="2" borderId="0" xfId="0" applyFont="1" applyFill="1" applyAlignment="1">
      <alignment horizontal="center" vertical="top" wrapText="1" shrinkToFit="1"/>
    </xf>
    <xf numFmtId="49" fontId="2" fillId="2" borderId="2" xfId="0" applyNumberFormat="1" applyFont="1" applyFill="1" applyBorder="1" applyAlignment="1" applyProtection="1">
      <alignment horizontal="center" vertical="top" wrapText="1" shrinkToFit="1"/>
    </xf>
    <xf numFmtId="49" fontId="2" fillId="2" borderId="7" xfId="0" applyNumberFormat="1" applyFont="1" applyFill="1" applyBorder="1" applyAlignment="1" applyProtection="1">
      <alignment horizontal="center" vertical="top" wrapText="1" shrinkToFit="1"/>
    </xf>
    <xf numFmtId="49" fontId="2" fillId="2" borderId="3" xfId="0" applyNumberFormat="1" applyFont="1" applyFill="1" applyBorder="1" applyAlignment="1" applyProtection="1">
      <alignment horizontal="center" vertical="top" wrapText="1" shrinkToFit="1"/>
    </xf>
    <xf numFmtId="49" fontId="2" fillId="2" borderId="4" xfId="0" applyNumberFormat="1" applyFont="1" applyFill="1" applyBorder="1" applyAlignment="1" applyProtection="1">
      <alignment horizontal="center" vertical="top" wrapText="1" shrinkToFit="1"/>
    </xf>
    <xf numFmtId="49" fontId="2" fillId="2" borderId="5" xfId="0" applyNumberFormat="1" applyFont="1" applyFill="1" applyBorder="1" applyAlignment="1" applyProtection="1">
      <alignment horizontal="center" vertical="top" wrapText="1" shrinkToFit="1"/>
    </xf>
    <xf numFmtId="49" fontId="2" fillId="2" borderId="6" xfId="0" applyNumberFormat="1" applyFont="1" applyFill="1" applyBorder="1" applyAlignment="1" applyProtection="1">
      <alignment horizontal="center" vertical="top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topLeftCell="B1" workbookViewId="0">
      <selection activeCell="E10" sqref="E10"/>
    </sheetView>
  </sheetViews>
  <sheetFormatPr defaultRowHeight="12.75" x14ac:dyDescent="0.2"/>
  <cols>
    <col min="1" max="1" width="7.28515625" style="1" hidden="1" customWidth="1"/>
    <col min="2" max="2" width="36.5703125" style="1" customWidth="1"/>
    <col min="3" max="3" width="12.85546875" style="1" customWidth="1"/>
    <col min="4" max="4" width="12.28515625" style="1" customWidth="1"/>
    <col min="5" max="5" width="12" style="1" customWidth="1"/>
    <col min="6" max="6" width="13.140625" style="1" customWidth="1"/>
    <col min="7" max="10" width="13.140625" style="2" customWidth="1"/>
    <col min="11" max="11" width="16.140625" style="2" customWidth="1"/>
    <col min="12" max="16384" width="9.140625" style="1"/>
  </cols>
  <sheetData>
    <row r="1" spans="1:11" x14ac:dyDescent="0.2">
      <c r="K1" s="3" t="s">
        <v>21</v>
      </c>
    </row>
    <row r="2" spans="1:11" ht="19.5" customHeight="1" x14ac:dyDescent="0.2">
      <c r="A2" s="13" t="s">
        <v>35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4" spans="1:11" x14ac:dyDescent="0.2">
      <c r="K4" s="3" t="s">
        <v>20</v>
      </c>
    </row>
    <row r="5" spans="1:11" ht="44.25" customHeight="1" x14ac:dyDescent="0.2">
      <c r="A5" s="14"/>
      <c r="B5" s="14" t="s">
        <v>16</v>
      </c>
      <c r="C5" s="17" t="s">
        <v>32</v>
      </c>
      <c r="D5" s="18"/>
      <c r="E5" s="18"/>
      <c r="F5" s="19"/>
      <c r="G5" s="18"/>
      <c r="H5" s="18"/>
      <c r="I5" s="18"/>
      <c r="J5" s="19"/>
      <c r="K5" s="14" t="s">
        <v>38</v>
      </c>
    </row>
    <row r="6" spans="1:11" ht="15" customHeight="1" x14ac:dyDescent="0.2">
      <c r="A6" s="15"/>
      <c r="B6" s="15"/>
      <c r="C6" s="14" t="s">
        <v>34</v>
      </c>
      <c r="D6" s="18" t="s">
        <v>33</v>
      </c>
      <c r="E6" s="18"/>
      <c r="F6" s="19"/>
      <c r="G6" s="14" t="s">
        <v>37</v>
      </c>
      <c r="H6" s="18" t="s">
        <v>36</v>
      </c>
      <c r="I6" s="18"/>
      <c r="J6" s="19"/>
      <c r="K6" s="15"/>
    </row>
    <row r="7" spans="1:11" ht="82.5" customHeight="1" x14ac:dyDescent="0.2">
      <c r="A7" s="16"/>
      <c r="B7" s="16"/>
      <c r="C7" s="16"/>
      <c r="D7" s="4" t="s">
        <v>18</v>
      </c>
      <c r="E7" s="5" t="s">
        <v>19</v>
      </c>
      <c r="F7" s="6" t="s">
        <v>39</v>
      </c>
      <c r="G7" s="16"/>
      <c r="H7" s="4" t="s">
        <v>18</v>
      </c>
      <c r="I7" s="5" t="s">
        <v>19</v>
      </c>
      <c r="J7" s="6" t="s">
        <v>39</v>
      </c>
      <c r="K7" s="16"/>
    </row>
    <row r="8" spans="1:11" ht="14.25" customHeight="1" x14ac:dyDescent="0.2">
      <c r="A8" s="5"/>
      <c r="B8" s="5" t="s">
        <v>22</v>
      </c>
      <c r="C8" s="5" t="s">
        <v>23</v>
      </c>
      <c r="D8" s="5" t="s">
        <v>24</v>
      </c>
      <c r="E8" s="5" t="s">
        <v>25</v>
      </c>
      <c r="F8" s="5" t="s">
        <v>26</v>
      </c>
      <c r="G8" s="5" t="s">
        <v>27</v>
      </c>
      <c r="H8" s="5" t="s">
        <v>28</v>
      </c>
      <c r="I8" s="5" t="s">
        <v>29</v>
      </c>
      <c r="J8" s="5" t="s">
        <v>30</v>
      </c>
      <c r="K8" s="5" t="s">
        <v>31</v>
      </c>
    </row>
    <row r="9" spans="1:11" x14ac:dyDescent="0.2">
      <c r="A9" s="7"/>
      <c r="B9" s="8" t="s">
        <v>17</v>
      </c>
      <c r="C9" s="9">
        <f>C10+C11+C12+C13+C14+C15+C16+C17</f>
        <v>270134717.60000002</v>
      </c>
      <c r="D9" s="9">
        <f>D10+D11+D12+D13+D14+D15+D16+D17</f>
        <v>63927723.299999997</v>
      </c>
      <c r="E9" s="9">
        <f>D9/$D$9*100</f>
        <v>100</v>
      </c>
      <c r="F9" s="9">
        <f>D9/C9*100</f>
        <v>23.665126744153078</v>
      </c>
      <c r="G9" s="9">
        <f>G10+G11+G12+G13+G14+G15+G16+G17</f>
        <v>310807381.5</v>
      </c>
      <c r="H9" s="9">
        <f>H10+H11+H12+H13+H14+H15+H16+H17</f>
        <v>69232226.400000006</v>
      </c>
      <c r="I9" s="9">
        <f>H9/$H$9*100</f>
        <v>100</v>
      </c>
      <c r="J9" s="9">
        <f>H9/G9*100</f>
        <v>22.2749620893415</v>
      </c>
      <c r="K9" s="9">
        <f>H9/D9*100</f>
        <v>108.29765683208683</v>
      </c>
    </row>
    <row r="10" spans="1:11" ht="75.75" customHeight="1" x14ac:dyDescent="0.2">
      <c r="A10" s="7" t="s">
        <v>0</v>
      </c>
      <c r="B10" s="8" t="s">
        <v>1</v>
      </c>
      <c r="C10" s="9">
        <v>17055156.399999999</v>
      </c>
      <c r="D10" s="9">
        <v>3149569.5</v>
      </c>
      <c r="E10" s="9">
        <f t="shared" ref="E10:E17" si="0">D10/$D$9*100</f>
        <v>4.9267662563543855</v>
      </c>
      <c r="F10" s="9">
        <f>D10/C10*100</f>
        <v>18.466963457456188</v>
      </c>
      <c r="G10" s="9">
        <v>19781856.100000001</v>
      </c>
      <c r="H10" s="9">
        <v>3495543</v>
      </c>
      <c r="I10" s="9">
        <f t="shared" ref="I10:I17" si="1">H10/$H$9*100</f>
        <v>5.0490113950748228</v>
      </c>
      <c r="J10" s="9">
        <f t="shared" ref="J10:J17" si="2">H10/G10*100</f>
        <v>17.670450044371719</v>
      </c>
      <c r="K10" s="9">
        <f>H10/D10*100</f>
        <v>110.98478696850474</v>
      </c>
    </row>
    <row r="11" spans="1:11" ht="40.5" customHeight="1" x14ac:dyDescent="0.2">
      <c r="A11" s="7" t="s">
        <v>2</v>
      </c>
      <c r="B11" s="8" t="s">
        <v>3</v>
      </c>
      <c r="C11" s="9">
        <v>22046853</v>
      </c>
      <c r="D11" s="9">
        <v>3844207</v>
      </c>
      <c r="E11" s="9">
        <f t="shared" si="0"/>
        <v>6.0133644709352572</v>
      </c>
      <c r="F11" s="9">
        <f>D11/C11*100</f>
        <v>17.436533912572465</v>
      </c>
      <c r="G11" s="9">
        <v>23259430.719999999</v>
      </c>
      <c r="H11" s="9">
        <v>4566100.7</v>
      </c>
      <c r="I11" s="9">
        <f t="shared" si="1"/>
        <v>6.5953399701731961</v>
      </c>
      <c r="J11" s="9">
        <f t="shared" si="2"/>
        <v>19.631179950048239</v>
      </c>
      <c r="K11" s="9">
        <f>H11/D11*100</f>
        <v>118.77874162343495</v>
      </c>
    </row>
    <row r="12" spans="1:11" ht="27" customHeight="1" x14ac:dyDescent="0.2">
      <c r="A12" s="7" t="s">
        <v>4</v>
      </c>
      <c r="B12" s="8" t="s">
        <v>5</v>
      </c>
      <c r="C12" s="9">
        <v>35555063.200000003</v>
      </c>
      <c r="D12" s="9">
        <v>11609725</v>
      </c>
      <c r="E12" s="9">
        <f t="shared" si="0"/>
        <v>18.160704621870995</v>
      </c>
      <c r="F12" s="9">
        <f>D12/C12*100</f>
        <v>32.652803722199543</v>
      </c>
      <c r="G12" s="9">
        <v>42743288.689999998</v>
      </c>
      <c r="H12" s="9">
        <v>12013446.300000001</v>
      </c>
      <c r="I12" s="9">
        <f t="shared" si="1"/>
        <v>17.352390533550714</v>
      </c>
      <c r="J12" s="9">
        <f t="shared" si="2"/>
        <v>28.10604113110886</v>
      </c>
      <c r="K12" s="9">
        <f>H12/D12*100</f>
        <v>103.47744068011949</v>
      </c>
    </row>
    <row r="13" spans="1:11" ht="36.75" customHeight="1" x14ac:dyDescent="0.2">
      <c r="A13" s="7" t="s">
        <v>6</v>
      </c>
      <c r="B13" s="8" t="s">
        <v>7</v>
      </c>
      <c r="C13" s="9">
        <v>21449710.699999999</v>
      </c>
      <c r="D13" s="9">
        <v>3736192.1</v>
      </c>
      <c r="E13" s="9">
        <f t="shared" si="0"/>
        <v>5.8444003745711379</v>
      </c>
      <c r="F13" s="9">
        <f>D13/C13*100</f>
        <v>17.418379913161257</v>
      </c>
      <c r="G13" s="9">
        <v>21498256.120000001</v>
      </c>
      <c r="H13" s="9">
        <v>495225.59999999998</v>
      </c>
      <c r="I13" s="9">
        <f t="shared" si="1"/>
        <v>0.7153108108047207</v>
      </c>
      <c r="J13" s="9">
        <f t="shared" si="2"/>
        <v>2.303561727219761</v>
      </c>
      <c r="K13" s="9">
        <f>H13/D13*100</f>
        <v>13.254821667226372</v>
      </c>
    </row>
    <row r="14" spans="1:11" ht="19.5" customHeight="1" x14ac:dyDescent="0.2">
      <c r="A14" s="7" t="s">
        <v>8</v>
      </c>
      <c r="B14" s="8" t="s">
        <v>9</v>
      </c>
      <c r="C14" s="9">
        <v>86326121</v>
      </c>
      <c r="D14" s="9">
        <v>20413999.399999999</v>
      </c>
      <c r="E14" s="9">
        <f t="shared" si="0"/>
        <v>31.932936676316764</v>
      </c>
      <c r="F14" s="9">
        <f>D14/C14*100</f>
        <v>23.647534678408636</v>
      </c>
      <c r="G14" s="9">
        <v>101907489.84999999</v>
      </c>
      <c r="H14" s="9">
        <v>23356614</v>
      </c>
      <c r="I14" s="9">
        <f t="shared" si="1"/>
        <v>33.736621244929367</v>
      </c>
      <c r="J14" s="9">
        <f t="shared" si="2"/>
        <v>22.919428232781659</v>
      </c>
      <c r="K14" s="9">
        <f>H14/D14*100</f>
        <v>114.41468936263416</v>
      </c>
    </row>
    <row r="15" spans="1:11" ht="43.5" customHeight="1" x14ac:dyDescent="0.2">
      <c r="A15" s="7" t="s">
        <v>10</v>
      </c>
      <c r="B15" s="8" t="s">
        <v>11</v>
      </c>
      <c r="C15" s="9">
        <v>51289331.100000001</v>
      </c>
      <c r="D15" s="9">
        <v>15153048</v>
      </c>
      <c r="E15" s="9">
        <f t="shared" si="0"/>
        <v>23.703406312297062</v>
      </c>
      <c r="F15" s="9">
        <f>D15/C15*100</f>
        <v>29.54424960320841</v>
      </c>
      <c r="G15" s="9">
        <v>64064931.18</v>
      </c>
      <c r="H15" s="9">
        <v>19224092.100000001</v>
      </c>
      <c r="I15" s="9">
        <f t="shared" si="1"/>
        <v>27.767548581970779</v>
      </c>
      <c r="J15" s="9">
        <f t="shared" si="2"/>
        <v>30.007200110754884</v>
      </c>
      <c r="K15" s="9">
        <f>H15/D15*100</f>
        <v>126.86617306300356</v>
      </c>
    </row>
    <row r="16" spans="1:11" ht="29.25" customHeight="1" x14ac:dyDescent="0.2">
      <c r="A16" s="7" t="s">
        <v>12</v>
      </c>
      <c r="B16" s="8" t="s">
        <v>13</v>
      </c>
      <c r="C16" s="9">
        <v>375637.7</v>
      </c>
      <c r="D16" s="9">
        <v>0</v>
      </c>
      <c r="E16" s="9">
        <f t="shared" si="0"/>
        <v>0</v>
      </c>
      <c r="F16" s="9">
        <f>D16/C16*100</f>
        <v>0</v>
      </c>
      <c r="G16" s="9">
        <v>388905.75</v>
      </c>
      <c r="H16" s="9">
        <v>0</v>
      </c>
      <c r="I16" s="9">
        <f t="shared" si="1"/>
        <v>0</v>
      </c>
      <c r="J16" s="9">
        <f t="shared" si="2"/>
        <v>0</v>
      </c>
      <c r="K16" s="9" t="e">
        <f>H16/D16*100</f>
        <v>#DIV/0!</v>
      </c>
    </row>
    <row r="17" spans="1:11" ht="16.5" customHeight="1" x14ac:dyDescent="0.2">
      <c r="A17" s="7" t="s">
        <v>14</v>
      </c>
      <c r="B17" s="8" t="s">
        <v>15</v>
      </c>
      <c r="C17" s="9">
        <v>36036844.5</v>
      </c>
      <c r="D17" s="9">
        <v>6020982.2999999998</v>
      </c>
      <c r="E17" s="9">
        <f t="shared" si="0"/>
        <v>9.4184212876543967</v>
      </c>
      <c r="F17" s="9">
        <f>D17/C17*100</f>
        <v>16.70785104395031</v>
      </c>
      <c r="G17" s="9">
        <v>37163223.090000004</v>
      </c>
      <c r="H17" s="9">
        <v>6081204.7000000002</v>
      </c>
      <c r="I17" s="9">
        <f t="shared" si="1"/>
        <v>8.7837774634963921</v>
      </c>
      <c r="J17" s="9">
        <f t="shared" si="2"/>
        <v>16.363501855780509</v>
      </c>
      <c r="K17" s="9">
        <f>H17/D17*100</f>
        <v>101.00020888618124</v>
      </c>
    </row>
    <row r="18" spans="1:11" x14ac:dyDescent="0.2">
      <c r="G18" s="10"/>
      <c r="H18" s="10"/>
    </row>
    <row r="19" spans="1:11" x14ac:dyDescent="0.2">
      <c r="C19" s="11"/>
      <c r="D19" s="11"/>
      <c r="G19" s="12"/>
      <c r="H19" s="12"/>
    </row>
  </sheetData>
  <mergeCells count="10">
    <mergeCell ref="A2:K2"/>
    <mergeCell ref="B5:B7"/>
    <mergeCell ref="C5:F5"/>
    <mergeCell ref="A5:A7"/>
    <mergeCell ref="D6:F6"/>
    <mergeCell ref="C6:C7"/>
    <mergeCell ref="G6:G7"/>
    <mergeCell ref="H6:J6"/>
    <mergeCell ref="G5:J5"/>
    <mergeCell ref="K5:K7"/>
  </mergeCells>
  <pageMargins left="0.78740157480314965" right="0.78740157480314965" top="0.78740157480314965" bottom="0.3937007874015748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Елена Рифовна</dc:creator>
  <cp:lastModifiedBy>Федотова Елена Рифовна</cp:lastModifiedBy>
  <cp:lastPrinted>2026-04-24T10:58:15Z</cp:lastPrinted>
  <dcterms:created xsi:type="dcterms:W3CDTF">2024-06-11T07:07:46Z</dcterms:created>
  <dcterms:modified xsi:type="dcterms:W3CDTF">2026-04-24T11:28:42Z</dcterms:modified>
</cp:coreProperties>
</file>