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/>
  </bookViews>
  <sheets>
    <sheet name="на 01.04.2026" sheetId="1" r:id="rId1"/>
  </sheets>
  <definedNames>
    <definedName name="_xlnm._FilterDatabase" localSheetId="0" hidden="1">'на 01.04.2026'!$A$5:$H$49</definedName>
    <definedName name="APPT" localSheetId="0">'на 01.04.2026'!#REF!</definedName>
    <definedName name="FIO" localSheetId="0">'на 01.04.2026'!#REF!</definedName>
    <definedName name="LAST_CELL" localSheetId="0">'на 01.04.2026'!#REF!</definedName>
    <definedName name="SIGN" localSheetId="0">'на 01.04.2026'!$A$12:$H$13</definedName>
  </definedNames>
  <calcPr calcId="145621"/>
</workbook>
</file>

<file path=xl/calcChain.xml><?xml version="1.0" encoding="utf-8"?>
<calcChain xmlns="http://schemas.openxmlformats.org/spreadsheetml/2006/main">
  <c r="D49" i="1" l="1"/>
  <c r="C49" i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49" i="1" l="1"/>
  <c r="F49" i="1"/>
  <c r="G49" i="1"/>
  <c r="H49" i="1" l="1"/>
</calcChain>
</file>

<file path=xl/sharedStrings.xml><?xml version="1.0" encoding="utf-8"?>
<sst xmlns="http://schemas.openxmlformats.org/spreadsheetml/2006/main" count="106" uniqueCount="105">
  <si>
    <t>Комитет финансов Ленинградской области</t>
  </si>
  <si>
    <t>КВСР</t>
  </si>
  <si>
    <t>029</t>
  </si>
  <si>
    <t>Комитет по дорожному хозяйству Ленинградской области</t>
  </si>
  <si>
    <t>047</t>
  </si>
  <si>
    <t>государственное казенное учреждение Ленинградской области "Государственный экспертный институт регионального законодательства"</t>
  </si>
  <si>
    <t>065</t>
  </si>
  <si>
    <t>Избирательная комиссия Ленинградской области</t>
  </si>
  <si>
    <t>068</t>
  </si>
  <si>
    <t>Комитет общего и профессионального образования Ленинградской области</t>
  </si>
  <si>
    <t>075</t>
  </si>
  <si>
    <t>Комитет по агропромышленному и рыбохозяйственному комплексу Ленинградской области</t>
  </si>
  <si>
    <t>078</t>
  </si>
  <si>
    <t>Контрольно-счетная палата Ленинградской области</t>
  </si>
  <si>
    <t>121</t>
  </si>
  <si>
    <t>Представительство Губернатора и Правительства Ленинградской области при Правительстве Российской Федерации</t>
  </si>
  <si>
    <t>133</t>
  </si>
  <si>
    <t>Управление делами Правительства Ленинградской области</t>
  </si>
  <si>
    <t>252</t>
  </si>
  <si>
    <t>253</t>
  </si>
  <si>
    <t>254</t>
  </si>
  <si>
    <t>801</t>
  </si>
  <si>
    <t>Ленинградский областной комитет по управлению государственным имуществом</t>
  </si>
  <si>
    <t>931</t>
  </si>
  <si>
    <t>управление записи актов гражданского состояния Ленинградской области</t>
  </si>
  <si>
    <t>949</t>
  </si>
  <si>
    <t>Уполномоченный по защите прав предпринимателей в Ленинградской области</t>
  </si>
  <si>
    <t>950</t>
  </si>
  <si>
    <t>960</t>
  </si>
  <si>
    <t>Законодательное собрание Ленинградской области</t>
  </si>
  <si>
    <t>961</t>
  </si>
  <si>
    <t>комитет по физической культуре и спорту Ленинградской области</t>
  </si>
  <si>
    <t>962</t>
  </si>
  <si>
    <t>970</t>
  </si>
  <si>
    <t>комитет по труду и занятости населения Ленинградской области</t>
  </si>
  <si>
    <t>972</t>
  </si>
  <si>
    <t>Комитет правопорядка и безопасности Ленинградской области</t>
  </si>
  <si>
    <t>974</t>
  </si>
  <si>
    <t>Комитет по природным ресурсам Ленинградской области</t>
  </si>
  <si>
    <t>976</t>
  </si>
  <si>
    <t>977</t>
  </si>
  <si>
    <t>Комитет экономического развития и инвестиционной деятельности Ленинградской области</t>
  </si>
  <si>
    <t>978</t>
  </si>
  <si>
    <t>Комитет по топливно-энергетическому комплексу Ленинградской области</t>
  </si>
  <si>
    <t>979</t>
  </si>
  <si>
    <t>комитет по развитию малого, среднего бизнеса и потребительского рынка Ленинградской области</t>
  </si>
  <si>
    <t>981</t>
  </si>
  <si>
    <t>комитет по строительству Ленинградской области</t>
  </si>
  <si>
    <t>982</t>
  </si>
  <si>
    <t>Комитет государственного экологического надзора Ленинградской области</t>
  </si>
  <si>
    <t>983</t>
  </si>
  <si>
    <t>комитет по охране, контролю и регулированию использования объектов животного мира Ленинградской области</t>
  </si>
  <si>
    <t>984</t>
  </si>
  <si>
    <t>комитет по жилищно-коммунальному хозяйству Ленинградской области</t>
  </si>
  <si>
    <t>985</t>
  </si>
  <si>
    <t>986</t>
  </si>
  <si>
    <t>Комитет по здравоохранению Ленинградской области</t>
  </si>
  <si>
    <t>987</t>
  </si>
  <si>
    <t>комитет по социальной защите населения Ленинградской области</t>
  </si>
  <si>
    <t>988</t>
  </si>
  <si>
    <t>Архивное управление Ленинградской области</t>
  </si>
  <si>
    <t>990</t>
  </si>
  <si>
    <t>комитет по местному самоуправлению, межнациональным и межконфессиональным отношениям Ленинградской области</t>
  </si>
  <si>
    <t>992</t>
  </si>
  <si>
    <t>управление Ленинградской области по государственному техническому надзору и контролю</t>
  </si>
  <si>
    <t>993</t>
  </si>
  <si>
    <t>комитет по молодежной политике Ленинградской области</t>
  </si>
  <si>
    <t>995</t>
  </si>
  <si>
    <t>Уполномоченный по правам человека в Ленинградской области</t>
  </si>
  <si>
    <t>996</t>
  </si>
  <si>
    <t>Управление ветеринарии Ленинградской области</t>
  </si>
  <si>
    <t>997</t>
  </si>
  <si>
    <t>Комитет государственного заказа Ленинградской области</t>
  </si>
  <si>
    <t>998</t>
  </si>
  <si>
    <t>Уполномоченный по правам ребенка в Ленинградской области</t>
  </si>
  <si>
    <t>Наименование главного распорядителя бюджетных средств</t>
  </si>
  <si>
    <t>%% исполнения</t>
  </si>
  <si>
    <t>1</t>
  </si>
  <si>
    <t>2</t>
  </si>
  <si>
    <t>8=7/6</t>
  </si>
  <si>
    <t>тыс.руб.</t>
  </si>
  <si>
    <t>ИТОГО:</t>
  </si>
  <si>
    <t>Приложение 10</t>
  </si>
  <si>
    <t>Комитет цифрового развития Ленинградской области</t>
  </si>
  <si>
    <t>989</t>
  </si>
  <si>
    <t>комитет государственного строительного надзора и государственной экспертизы Ленинградской области</t>
  </si>
  <si>
    <t>Комитет градостроительной политики Ленинградской области</t>
  </si>
  <si>
    <t>Комитет по печати Ленинградской области</t>
  </si>
  <si>
    <t>Комитет Ленинградской области по обращению с отходами</t>
  </si>
  <si>
    <t>932</t>
  </si>
  <si>
    <t>комитет по сохранению культурного наследия Ленинградской области</t>
  </si>
  <si>
    <t>938</t>
  </si>
  <si>
    <t>Комитет общественных коммуникаций Ленинградской области</t>
  </si>
  <si>
    <t>3</t>
  </si>
  <si>
    <t>4</t>
  </si>
  <si>
    <t>5=4/3</t>
  </si>
  <si>
    <t>6</t>
  </si>
  <si>
    <t>7</t>
  </si>
  <si>
    <t>комитет по культуре и туризму Ленинградской области</t>
  </si>
  <si>
    <t>Комитет Ленинградской области по транспорту</t>
  </si>
  <si>
    <t>Плановые назначения в соответствии со сводной бюджетной росписью на 01.04.2025</t>
  </si>
  <si>
    <t>Исполнено на 01.04.2025</t>
  </si>
  <si>
    <t>Исполнение областного бюджета Ленинградской области 
по главным распорядителям бюджетных средств по состоянию на 01.04.2026 года
 (в сравнении с соответствующим периодом прошлого года)</t>
  </si>
  <si>
    <t>Плановые назначения в соответствии со сводной бюджетной росписью на 01.04.2026</t>
  </si>
  <si>
    <t>Исполнено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</si>
</sst>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b/>
      <sz val="8"/>
      <name val="Arial Cyr"/>
    </font>
    <font>
      <b/>
      <sz val="10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 shrinkToFit="1"/>
    </xf>
    <xf numFmtId="0" fontId="0" fillId="0" borderId="2" xfId="0" applyBorder="1" applyAlignment="1">
      <alignment horizontal="center" vertical="top" wrapText="1" shrinkToFit="1"/>
    </xf>
    <xf numFmtId="164" fontId="1" fillId="0" borderId="1" xfId="0" applyNumberFormat="1" applyFont="1" applyBorder="1" applyAlignment="1" applyProtection="1">
      <alignment horizontal="center" vertical="top" wrapText="1" shrinkToFit="1"/>
    </xf>
    <xf numFmtId="164" fontId="3" fillId="0" borderId="1" xfId="0" applyNumberFormat="1" applyFont="1" applyBorder="1" applyAlignment="1" applyProtection="1">
      <alignment horizontal="center" vertical="top" wrapText="1" shrinkToFit="1"/>
    </xf>
    <xf numFmtId="0" fontId="4" fillId="0" borderId="0" xfId="0" applyFont="1" applyAlignment="1">
      <alignment vertical="top" wrapText="1" shrinkToFi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left" vertical="top" wrapText="1"/>
    </xf>
    <xf numFmtId="164" fontId="3" fillId="0" borderId="1" xfId="0" applyNumberFormat="1" applyFont="1" applyBorder="1" applyAlignment="1" applyProtection="1">
      <alignment horizontal="center" vertical="top" wrapText="1"/>
    </xf>
    <xf numFmtId="164" fontId="0" fillId="0" borderId="0" xfId="0" applyNumberFormat="1" applyAlignment="1">
      <alignment vertical="top" wrapText="1" shrinkToFit="1"/>
    </xf>
    <xf numFmtId="0" fontId="6" fillId="0" borderId="2" xfId="0" applyFont="1" applyBorder="1" applyAlignment="1">
      <alignment horizontal="center" vertical="top" wrapText="1" shrinkToFit="1"/>
    </xf>
    <xf numFmtId="49" fontId="6" fillId="0" borderId="1" xfId="0" applyNumberFormat="1" applyFont="1" applyBorder="1" applyAlignment="1" applyProtection="1">
      <alignment horizontal="center" vertical="top" wrapText="1" shrinkToFit="1"/>
    </xf>
    <xf numFmtId="49" fontId="7" fillId="0" borderId="1" xfId="0" applyNumberFormat="1" applyFont="1" applyBorder="1" applyAlignment="1" applyProtection="1">
      <alignment horizontal="center" vertical="top" wrapText="1" shrinkToFit="1"/>
    </xf>
    <xf numFmtId="0" fontId="5" fillId="0" borderId="0" xfId="0" applyFont="1" applyAlignment="1">
      <alignment horizontal="right"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3"/>
  <sheetViews>
    <sheetView showGridLines="0" tabSelected="1" workbookViewId="0">
      <selection activeCell="H41" sqref="H41"/>
    </sheetView>
  </sheetViews>
  <sheetFormatPr defaultRowHeight="12.75" customHeight="1" x14ac:dyDescent="0.2"/>
  <cols>
    <col min="1" max="1" width="7" style="1" customWidth="1"/>
    <col min="2" max="2" width="42.85546875" style="1" customWidth="1"/>
    <col min="3" max="3" width="14.85546875" style="1" customWidth="1"/>
    <col min="4" max="4" width="14.42578125" style="1" customWidth="1"/>
    <col min="5" max="5" width="11.42578125" style="1" customWidth="1"/>
    <col min="6" max="6" width="14.5703125" style="1" customWidth="1"/>
    <col min="7" max="7" width="13.5703125" style="1" customWidth="1"/>
    <col min="8" max="8" width="11.5703125" style="1" customWidth="1"/>
    <col min="9" max="9" width="5.28515625" style="1" customWidth="1"/>
    <col min="10" max="10" width="79.85546875" style="1" customWidth="1"/>
    <col min="11" max="16384" width="9.140625" style="1"/>
  </cols>
  <sheetData>
    <row r="1" spans="1:8" ht="24.75" customHeight="1" x14ac:dyDescent="0.2">
      <c r="F1" s="13" t="s">
        <v>82</v>
      </c>
      <c r="G1" s="13"/>
      <c r="H1" s="13"/>
    </row>
    <row r="2" spans="1:8" ht="51.75" customHeight="1" x14ac:dyDescent="0.2">
      <c r="A2" s="14" t="s">
        <v>102</v>
      </c>
      <c r="B2" s="14"/>
      <c r="C2" s="14"/>
      <c r="D2" s="14"/>
      <c r="E2" s="14"/>
      <c r="F2" s="14"/>
      <c r="G2" s="14"/>
      <c r="H2" s="14"/>
    </row>
    <row r="3" spans="1:8" ht="16.5" customHeight="1" x14ac:dyDescent="0.2">
      <c r="A3" s="2"/>
      <c r="B3" s="2"/>
      <c r="C3" s="2"/>
      <c r="D3" s="2"/>
      <c r="E3" s="2"/>
      <c r="F3" s="2"/>
      <c r="G3" s="2"/>
      <c r="H3" s="10" t="s">
        <v>80</v>
      </c>
    </row>
    <row r="4" spans="1:8" ht="95.25" customHeight="1" x14ac:dyDescent="0.2">
      <c r="A4" s="11" t="s">
        <v>1</v>
      </c>
      <c r="B4" s="11" t="s">
        <v>75</v>
      </c>
      <c r="C4" s="11" t="s">
        <v>100</v>
      </c>
      <c r="D4" s="11" t="s">
        <v>101</v>
      </c>
      <c r="E4" s="11" t="s">
        <v>76</v>
      </c>
      <c r="F4" s="11" t="s">
        <v>103</v>
      </c>
      <c r="G4" s="11" t="s">
        <v>104</v>
      </c>
      <c r="H4" s="11" t="s">
        <v>76</v>
      </c>
    </row>
    <row r="5" spans="1:8" s="5" customFormat="1" ht="11.25" customHeight="1" x14ac:dyDescent="0.2">
      <c r="A5" s="12" t="s">
        <v>77</v>
      </c>
      <c r="B5" s="12" t="s">
        <v>78</v>
      </c>
      <c r="C5" s="12" t="s">
        <v>93</v>
      </c>
      <c r="D5" s="12" t="s">
        <v>94</v>
      </c>
      <c r="E5" s="12" t="s">
        <v>95</v>
      </c>
      <c r="F5" s="12" t="s">
        <v>96</v>
      </c>
      <c r="G5" s="12" t="s">
        <v>97</v>
      </c>
      <c r="H5" s="12" t="s">
        <v>79</v>
      </c>
    </row>
    <row r="6" spans="1:8" ht="22.5" x14ac:dyDescent="0.2">
      <c r="A6" s="6" t="s">
        <v>2</v>
      </c>
      <c r="B6" s="7" t="s">
        <v>3</v>
      </c>
      <c r="C6" s="4">
        <v>28405736.719999999</v>
      </c>
      <c r="D6" s="4">
        <v>5334407.93</v>
      </c>
      <c r="E6" s="4">
        <f>D6/C6*100</f>
        <v>18.779333141689417</v>
      </c>
      <c r="F6" s="15">
        <v>33216945.84</v>
      </c>
      <c r="G6" s="15">
        <v>5162408.51</v>
      </c>
      <c r="H6" s="4">
        <f>G6/F6*100</f>
        <v>15.541490583951893</v>
      </c>
    </row>
    <row r="7" spans="1:8" ht="37.5" customHeight="1" x14ac:dyDescent="0.2">
      <c r="A7" s="6" t="s">
        <v>4</v>
      </c>
      <c r="B7" s="7" t="s">
        <v>5</v>
      </c>
      <c r="C7" s="4">
        <v>57256</v>
      </c>
      <c r="D7" s="4">
        <v>8299.2099999999991</v>
      </c>
      <c r="E7" s="4">
        <f t="shared" ref="E7:E49" si="0">D7/C7*100</f>
        <v>14.494917563224814</v>
      </c>
      <c r="F7" s="15">
        <v>65652.399999999994</v>
      </c>
      <c r="G7" s="15">
        <v>11811.48</v>
      </c>
      <c r="H7" s="4">
        <f t="shared" ref="H7:H49" si="1">G7/F7*100</f>
        <v>17.990934070955518</v>
      </c>
    </row>
    <row r="8" spans="1:8" x14ac:dyDescent="0.2">
      <c r="A8" s="6" t="s">
        <v>6</v>
      </c>
      <c r="B8" s="7" t="s">
        <v>7</v>
      </c>
      <c r="C8" s="4">
        <v>342335.4</v>
      </c>
      <c r="D8" s="4">
        <v>34639.07</v>
      </c>
      <c r="E8" s="4">
        <f t="shared" si="0"/>
        <v>10.118459849609476</v>
      </c>
      <c r="F8" s="15">
        <v>738146.3</v>
      </c>
      <c r="G8" s="15">
        <v>37868.42</v>
      </c>
      <c r="H8" s="4">
        <f t="shared" si="1"/>
        <v>5.1302052181254574</v>
      </c>
    </row>
    <row r="9" spans="1:8" ht="22.5" x14ac:dyDescent="0.2">
      <c r="A9" s="6" t="s">
        <v>8</v>
      </c>
      <c r="B9" s="7" t="s">
        <v>9</v>
      </c>
      <c r="C9" s="4">
        <v>53185048.770000003</v>
      </c>
      <c r="D9" s="4">
        <v>14292010.789999999</v>
      </c>
      <c r="E9" s="4">
        <f t="shared" si="0"/>
        <v>26.872234059248751</v>
      </c>
      <c r="F9" s="15">
        <v>62156503.009999998</v>
      </c>
      <c r="G9" s="15">
        <v>16602661.74</v>
      </c>
      <c r="H9" s="4">
        <f t="shared" si="1"/>
        <v>26.711061491552858</v>
      </c>
    </row>
    <row r="10" spans="1:8" ht="27" customHeight="1" x14ac:dyDescent="0.2">
      <c r="A10" s="6" t="s">
        <v>10</v>
      </c>
      <c r="B10" s="7" t="s">
        <v>11</v>
      </c>
      <c r="C10" s="4">
        <v>5835553.0999999996</v>
      </c>
      <c r="D10" s="4">
        <v>1814141.02</v>
      </c>
      <c r="E10" s="4">
        <f t="shared" si="0"/>
        <v>31.087730484364883</v>
      </c>
      <c r="F10" s="15">
        <v>6260304.9900000002</v>
      </c>
      <c r="G10" s="15">
        <v>652971.96</v>
      </c>
      <c r="H10" s="4">
        <f t="shared" si="1"/>
        <v>10.430353809327746</v>
      </c>
    </row>
    <row r="11" spans="1:8" x14ac:dyDescent="0.2">
      <c r="A11" s="6" t="s">
        <v>12</v>
      </c>
      <c r="B11" s="7" t="s">
        <v>13</v>
      </c>
      <c r="C11" s="4">
        <v>152425.73000000001</v>
      </c>
      <c r="D11" s="4">
        <v>33857.64</v>
      </c>
      <c r="E11" s="4">
        <f t="shared" si="0"/>
        <v>22.212549023055359</v>
      </c>
      <c r="F11" s="15">
        <v>172662.5</v>
      </c>
      <c r="G11" s="15">
        <v>37348.81</v>
      </c>
      <c r="H11" s="4">
        <f t="shared" si="1"/>
        <v>21.631106928255988</v>
      </c>
    </row>
    <row r="12" spans="1:8" ht="33.75" x14ac:dyDescent="0.2">
      <c r="A12" s="6" t="s">
        <v>14</v>
      </c>
      <c r="B12" s="7" t="s">
        <v>15</v>
      </c>
      <c r="C12" s="4">
        <v>56059.43</v>
      </c>
      <c r="D12" s="4">
        <v>11193.34</v>
      </c>
      <c r="E12" s="4">
        <f t="shared" si="0"/>
        <v>19.966917251923537</v>
      </c>
      <c r="F12" s="15">
        <v>60345.3</v>
      </c>
      <c r="G12" s="15">
        <v>11874.3</v>
      </c>
      <c r="H12" s="4">
        <f t="shared" si="1"/>
        <v>19.67725738375648</v>
      </c>
    </row>
    <row r="13" spans="1:8" ht="22.5" x14ac:dyDescent="0.2">
      <c r="A13" s="6" t="s">
        <v>16</v>
      </c>
      <c r="B13" s="7" t="s">
        <v>17</v>
      </c>
      <c r="C13" s="4">
        <v>8485608.0199999996</v>
      </c>
      <c r="D13" s="4">
        <v>1542574.2</v>
      </c>
      <c r="E13" s="4">
        <f t="shared" si="0"/>
        <v>18.178711488490368</v>
      </c>
      <c r="F13" s="15">
        <v>9807340.0999999996</v>
      </c>
      <c r="G13" s="15">
        <v>1847529.81</v>
      </c>
      <c r="H13" s="4">
        <f t="shared" si="1"/>
        <v>18.838235353946786</v>
      </c>
    </row>
    <row r="14" spans="1:8" x14ac:dyDescent="0.2">
      <c r="A14" s="6" t="s">
        <v>18</v>
      </c>
      <c r="B14" s="7" t="s">
        <v>83</v>
      </c>
      <c r="C14" s="4">
        <v>3394845.23</v>
      </c>
      <c r="D14" s="4">
        <v>1214593.68</v>
      </c>
      <c r="E14" s="4">
        <f t="shared" si="0"/>
        <v>35.777586243600268</v>
      </c>
      <c r="F14" s="15">
        <v>4023301.71</v>
      </c>
      <c r="G14" s="15">
        <v>1278273.6599999999</v>
      </c>
      <c r="H14" s="4">
        <f t="shared" si="1"/>
        <v>31.771757430540799</v>
      </c>
    </row>
    <row r="15" spans="1:8" ht="22.5" x14ac:dyDescent="0.2">
      <c r="A15" s="6" t="s">
        <v>19</v>
      </c>
      <c r="B15" s="7" t="s">
        <v>88</v>
      </c>
      <c r="C15" s="4">
        <v>321811.3</v>
      </c>
      <c r="D15" s="4">
        <v>6627.24</v>
      </c>
      <c r="E15" s="4">
        <f t="shared" si="0"/>
        <v>2.0593559020457017</v>
      </c>
      <c r="F15" s="15">
        <v>577108</v>
      </c>
      <c r="G15" s="15">
        <v>13368.86</v>
      </c>
      <c r="H15" s="4">
        <f t="shared" si="1"/>
        <v>2.3165265426921824</v>
      </c>
    </row>
    <row r="16" spans="1:8" x14ac:dyDescent="0.2">
      <c r="A16" s="6" t="s">
        <v>20</v>
      </c>
      <c r="B16" s="7" t="s">
        <v>99</v>
      </c>
      <c r="C16" s="4">
        <v>5833057.2800000003</v>
      </c>
      <c r="D16" s="4">
        <v>1340200.51</v>
      </c>
      <c r="E16" s="4">
        <f t="shared" si="0"/>
        <v>22.97595318659377</v>
      </c>
      <c r="F16" s="15">
        <v>6581941.2000000002</v>
      </c>
      <c r="G16" s="15">
        <v>1812202.45</v>
      </c>
      <c r="H16" s="4">
        <f t="shared" si="1"/>
        <v>27.53294803059012</v>
      </c>
    </row>
    <row r="17" spans="1:8" ht="22.5" x14ac:dyDescent="0.2">
      <c r="A17" s="6" t="s">
        <v>21</v>
      </c>
      <c r="B17" s="7" t="s">
        <v>22</v>
      </c>
      <c r="C17" s="4">
        <v>3570289.89</v>
      </c>
      <c r="D17" s="4">
        <v>42919.56</v>
      </c>
      <c r="E17" s="4">
        <f t="shared" si="0"/>
        <v>1.2021309563745257</v>
      </c>
      <c r="F17" s="15">
        <v>3563950.61</v>
      </c>
      <c r="G17" s="15">
        <v>56337.47</v>
      </c>
      <c r="H17" s="4">
        <f t="shared" si="1"/>
        <v>1.5807589993510038</v>
      </c>
    </row>
    <row r="18" spans="1:8" ht="22.5" x14ac:dyDescent="0.2">
      <c r="A18" s="6" t="s">
        <v>23</v>
      </c>
      <c r="B18" s="7" t="s">
        <v>24</v>
      </c>
      <c r="C18" s="4">
        <v>276572.96999999997</v>
      </c>
      <c r="D18" s="4">
        <v>41367.279999999999</v>
      </c>
      <c r="E18" s="4">
        <f t="shared" si="0"/>
        <v>14.957094324872022</v>
      </c>
      <c r="F18" s="15">
        <v>320521.7</v>
      </c>
      <c r="G18" s="15">
        <v>49954.14</v>
      </c>
      <c r="H18" s="4">
        <f t="shared" si="1"/>
        <v>15.585259905959564</v>
      </c>
    </row>
    <row r="19" spans="1:8" ht="28.5" customHeight="1" x14ac:dyDescent="0.2">
      <c r="A19" s="6" t="s">
        <v>89</v>
      </c>
      <c r="B19" s="7" t="s">
        <v>90</v>
      </c>
      <c r="C19" s="4">
        <v>2054332.6</v>
      </c>
      <c r="D19" s="4">
        <v>363790.74</v>
      </c>
      <c r="E19" s="4">
        <f t="shared" si="0"/>
        <v>17.708463566220971</v>
      </c>
      <c r="F19" s="15">
        <v>3204970.32</v>
      </c>
      <c r="G19" s="15">
        <v>479496.94</v>
      </c>
      <c r="H19" s="4">
        <f t="shared" si="1"/>
        <v>14.961041511298614</v>
      </c>
    </row>
    <row r="20" spans="1:8" ht="26.25" customHeight="1" x14ac:dyDescent="0.2">
      <c r="A20" s="6" t="s">
        <v>91</v>
      </c>
      <c r="B20" s="7" t="s">
        <v>92</v>
      </c>
      <c r="C20" s="4">
        <v>257932</v>
      </c>
      <c r="D20" s="4">
        <v>12665.18</v>
      </c>
      <c r="E20" s="4">
        <f t="shared" si="0"/>
        <v>4.9102786781012053</v>
      </c>
      <c r="F20" s="15">
        <v>277351.2</v>
      </c>
      <c r="G20" s="15">
        <v>15046.48</v>
      </c>
      <c r="H20" s="4">
        <f t="shared" si="1"/>
        <v>5.4250639622255097</v>
      </c>
    </row>
    <row r="21" spans="1:8" ht="22.5" x14ac:dyDescent="0.2">
      <c r="A21" s="6" t="s">
        <v>25</v>
      </c>
      <c r="B21" s="7" t="s">
        <v>26</v>
      </c>
      <c r="C21" s="4">
        <v>23938.9</v>
      </c>
      <c r="D21" s="4">
        <v>4356.24</v>
      </c>
      <c r="E21" s="4">
        <f t="shared" si="0"/>
        <v>18.197327362577226</v>
      </c>
      <c r="F21" s="15">
        <v>26652.400000000001</v>
      </c>
      <c r="G21" s="15">
        <v>4939.6499999999996</v>
      </c>
      <c r="H21" s="4">
        <f t="shared" si="1"/>
        <v>18.533602977593013</v>
      </c>
    </row>
    <row r="22" spans="1:8" ht="22.5" x14ac:dyDescent="0.2">
      <c r="A22" s="6" t="s">
        <v>27</v>
      </c>
      <c r="B22" s="7" t="s">
        <v>86</v>
      </c>
      <c r="C22" s="4">
        <v>69630.8</v>
      </c>
      <c r="D22" s="4">
        <v>13176.27</v>
      </c>
      <c r="E22" s="4">
        <f t="shared" si="0"/>
        <v>18.923048421101008</v>
      </c>
      <c r="F22" s="15">
        <v>79467.199999999997</v>
      </c>
      <c r="G22" s="15">
        <v>17066.439999999999</v>
      </c>
      <c r="H22" s="4">
        <f t="shared" si="1"/>
        <v>21.476080697444981</v>
      </c>
    </row>
    <row r="23" spans="1:8" x14ac:dyDescent="0.2">
      <c r="A23" s="6" t="s">
        <v>28</v>
      </c>
      <c r="B23" s="7" t="s">
        <v>29</v>
      </c>
      <c r="C23" s="4">
        <v>1013662.95</v>
      </c>
      <c r="D23" s="4">
        <v>183289.29</v>
      </c>
      <c r="E23" s="4">
        <f t="shared" si="0"/>
        <v>18.081877215695812</v>
      </c>
      <c r="F23" s="15">
        <v>1118006.3999999999</v>
      </c>
      <c r="G23" s="15">
        <v>213755.58</v>
      </c>
      <c r="H23" s="4">
        <f t="shared" si="1"/>
        <v>19.119352089576587</v>
      </c>
    </row>
    <row r="24" spans="1:8" ht="22.5" x14ac:dyDescent="0.2">
      <c r="A24" s="6" t="s">
        <v>30</v>
      </c>
      <c r="B24" s="7" t="s">
        <v>31</v>
      </c>
      <c r="C24" s="4">
        <v>3000039.01</v>
      </c>
      <c r="D24" s="4">
        <v>378728.9</v>
      </c>
      <c r="E24" s="4">
        <f t="shared" si="0"/>
        <v>12.624132510863587</v>
      </c>
      <c r="F24" s="15">
        <v>2399634.36</v>
      </c>
      <c r="G24" s="15">
        <v>551730.67000000004</v>
      </c>
      <c r="H24" s="4">
        <f t="shared" si="1"/>
        <v>22.992280790645125</v>
      </c>
    </row>
    <row r="25" spans="1:8" ht="14.25" customHeight="1" x14ac:dyDescent="0.2">
      <c r="A25" s="6" t="s">
        <v>32</v>
      </c>
      <c r="B25" s="7" t="s">
        <v>98</v>
      </c>
      <c r="C25" s="4">
        <v>3506417.66</v>
      </c>
      <c r="D25" s="4">
        <v>826625.46</v>
      </c>
      <c r="E25" s="4">
        <f t="shared" si="0"/>
        <v>23.574643415411042</v>
      </c>
      <c r="F25" s="15">
        <v>5029796.84</v>
      </c>
      <c r="G25" s="15">
        <v>1123517.0900000001</v>
      </c>
      <c r="H25" s="4">
        <f t="shared" si="1"/>
        <v>22.337226049869642</v>
      </c>
    </row>
    <row r="26" spans="1:8" ht="22.5" x14ac:dyDescent="0.2">
      <c r="A26" s="6" t="s">
        <v>33</v>
      </c>
      <c r="B26" s="7" t="s">
        <v>34</v>
      </c>
      <c r="C26" s="4">
        <v>1165933.3999999999</v>
      </c>
      <c r="D26" s="4">
        <v>217351.08</v>
      </c>
      <c r="E26" s="4">
        <f t="shared" si="0"/>
        <v>18.641809214831653</v>
      </c>
      <c r="F26" s="15">
        <v>1134884.4099999999</v>
      </c>
      <c r="G26" s="15">
        <v>288223.34000000003</v>
      </c>
      <c r="H26" s="4">
        <f t="shared" si="1"/>
        <v>25.396713309331659</v>
      </c>
    </row>
    <row r="27" spans="1:8" ht="22.5" x14ac:dyDescent="0.2">
      <c r="A27" s="6" t="s">
        <v>35</v>
      </c>
      <c r="B27" s="7" t="s">
        <v>36</v>
      </c>
      <c r="C27" s="4">
        <v>6262158</v>
      </c>
      <c r="D27" s="4">
        <v>1366877.79</v>
      </c>
      <c r="E27" s="4">
        <f t="shared" si="0"/>
        <v>21.827583877634517</v>
      </c>
      <c r="F27" s="15">
        <v>7594670.7000000002</v>
      </c>
      <c r="G27" s="15">
        <v>1522610.41</v>
      </c>
      <c r="H27" s="4">
        <f t="shared" si="1"/>
        <v>20.048405917059707</v>
      </c>
    </row>
    <row r="28" spans="1:8" ht="22.5" x14ac:dyDescent="0.2">
      <c r="A28" s="6" t="s">
        <v>37</v>
      </c>
      <c r="B28" s="7" t="s">
        <v>38</v>
      </c>
      <c r="C28" s="4">
        <v>2381423.7799999998</v>
      </c>
      <c r="D28" s="4">
        <v>395511.47</v>
      </c>
      <c r="E28" s="4">
        <f t="shared" si="0"/>
        <v>16.608193523623925</v>
      </c>
      <c r="F28" s="15">
        <v>2862029.24</v>
      </c>
      <c r="G28" s="15">
        <v>544018.42000000004</v>
      </c>
      <c r="H28" s="4">
        <f t="shared" si="1"/>
        <v>19.008136338956479</v>
      </c>
    </row>
    <row r="29" spans="1:8" x14ac:dyDescent="0.2">
      <c r="A29" s="6" t="s">
        <v>39</v>
      </c>
      <c r="B29" s="7" t="s">
        <v>87</v>
      </c>
      <c r="C29" s="4">
        <v>720078</v>
      </c>
      <c r="D29" s="4">
        <v>326659.08</v>
      </c>
      <c r="E29" s="4">
        <f t="shared" si="0"/>
        <v>45.364402189762778</v>
      </c>
      <c r="F29" s="15">
        <v>815347.8</v>
      </c>
      <c r="G29" s="15">
        <v>364925.1</v>
      </c>
      <c r="H29" s="4">
        <f t="shared" si="1"/>
        <v>44.756985914477227</v>
      </c>
    </row>
    <row r="30" spans="1:8" ht="22.5" x14ac:dyDescent="0.2">
      <c r="A30" s="6" t="s">
        <v>40</v>
      </c>
      <c r="B30" s="7" t="s">
        <v>41</v>
      </c>
      <c r="C30" s="4">
        <v>3165071.48</v>
      </c>
      <c r="D30" s="4">
        <v>924093.74</v>
      </c>
      <c r="E30" s="4">
        <f t="shared" si="0"/>
        <v>29.196615174074996</v>
      </c>
      <c r="F30" s="15">
        <v>4344302.5999999996</v>
      </c>
      <c r="G30" s="15">
        <v>990041.7</v>
      </c>
      <c r="H30" s="4">
        <f t="shared" si="1"/>
        <v>22.789427697785143</v>
      </c>
    </row>
    <row r="31" spans="1:8" ht="22.5" x14ac:dyDescent="0.2">
      <c r="A31" s="6" t="s">
        <v>42</v>
      </c>
      <c r="B31" s="7" t="s">
        <v>43</v>
      </c>
      <c r="C31" s="4">
        <v>8581588.4700000007</v>
      </c>
      <c r="D31" s="4">
        <v>1770535.87</v>
      </c>
      <c r="E31" s="4">
        <f t="shared" si="0"/>
        <v>20.631796504686037</v>
      </c>
      <c r="F31" s="15">
        <v>9672776.6999999993</v>
      </c>
      <c r="G31" s="15">
        <v>2396163.11</v>
      </c>
      <c r="H31" s="4">
        <f t="shared" si="1"/>
        <v>24.772236394126622</v>
      </c>
    </row>
    <row r="32" spans="1:8" ht="22.5" x14ac:dyDescent="0.2">
      <c r="A32" s="6" t="s">
        <v>44</v>
      </c>
      <c r="B32" s="7" t="s">
        <v>45</v>
      </c>
      <c r="C32" s="4">
        <v>689784.4</v>
      </c>
      <c r="D32" s="4">
        <v>245812.85</v>
      </c>
      <c r="E32" s="4">
        <f t="shared" si="0"/>
        <v>35.636185741515753</v>
      </c>
      <c r="F32" s="15">
        <v>902853.45</v>
      </c>
      <c r="G32" s="15">
        <v>248987.83</v>
      </c>
      <c r="H32" s="4">
        <f t="shared" si="1"/>
        <v>27.577878779773172</v>
      </c>
    </row>
    <row r="33" spans="1:8" x14ac:dyDescent="0.2">
      <c r="A33" s="6" t="s">
        <v>46</v>
      </c>
      <c r="B33" s="7" t="s">
        <v>47</v>
      </c>
      <c r="C33" s="4">
        <v>18186686.43</v>
      </c>
      <c r="D33" s="4">
        <v>3263690.58</v>
      </c>
      <c r="E33" s="4">
        <f t="shared" si="0"/>
        <v>17.945493218689645</v>
      </c>
      <c r="F33" s="15">
        <v>16306911.07</v>
      </c>
      <c r="G33" s="15">
        <v>886131.78</v>
      </c>
      <c r="H33" s="4">
        <f t="shared" si="1"/>
        <v>5.4340872786767456</v>
      </c>
    </row>
    <row r="34" spans="1:8" ht="22.5" x14ac:dyDescent="0.2">
      <c r="A34" s="6" t="s">
        <v>48</v>
      </c>
      <c r="B34" s="7" t="s">
        <v>49</v>
      </c>
      <c r="C34" s="4">
        <v>228084.1</v>
      </c>
      <c r="D34" s="4">
        <v>45672.77</v>
      </c>
      <c r="E34" s="4">
        <f t="shared" si="0"/>
        <v>20.024530425400101</v>
      </c>
      <c r="F34" s="15">
        <v>279023.40000000002</v>
      </c>
      <c r="G34" s="15">
        <v>57420.46</v>
      </c>
      <c r="H34" s="4">
        <f t="shared" si="1"/>
        <v>20.57908404814793</v>
      </c>
    </row>
    <row r="35" spans="1:8" ht="33.75" x14ac:dyDescent="0.2">
      <c r="A35" s="6" t="s">
        <v>50</v>
      </c>
      <c r="B35" s="7" t="s">
        <v>51</v>
      </c>
      <c r="C35" s="4">
        <v>165389.5</v>
      </c>
      <c r="D35" s="4">
        <v>37288.5</v>
      </c>
      <c r="E35" s="4">
        <f t="shared" si="0"/>
        <v>22.545868994101802</v>
      </c>
      <c r="F35" s="15">
        <v>180454.8</v>
      </c>
      <c r="G35" s="15">
        <v>46111.839999999997</v>
      </c>
      <c r="H35" s="4">
        <f t="shared" si="1"/>
        <v>25.553124660579822</v>
      </c>
    </row>
    <row r="36" spans="1:8" ht="22.5" x14ac:dyDescent="0.2">
      <c r="A36" s="6" t="s">
        <v>52</v>
      </c>
      <c r="B36" s="7" t="s">
        <v>53</v>
      </c>
      <c r="C36" s="4">
        <v>12628679.02</v>
      </c>
      <c r="D36" s="4">
        <v>3340909.57</v>
      </c>
      <c r="E36" s="4">
        <f t="shared" si="0"/>
        <v>26.454940890563549</v>
      </c>
      <c r="F36" s="15">
        <v>12920954.800000001</v>
      </c>
      <c r="G36" s="15">
        <v>2505225.1</v>
      </c>
      <c r="H36" s="4">
        <f t="shared" si="1"/>
        <v>19.388854297361988</v>
      </c>
    </row>
    <row r="37" spans="1:8" x14ac:dyDescent="0.2">
      <c r="A37" s="6" t="s">
        <v>54</v>
      </c>
      <c r="B37" s="7" t="s">
        <v>0</v>
      </c>
      <c r="C37" s="4">
        <v>20167155.199999999</v>
      </c>
      <c r="D37" s="4">
        <v>2498251.42</v>
      </c>
      <c r="E37" s="4">
        <f t="shared" si="0"/>
        <v>12.387723480206073</v>
      </c>
      <c r="F37" s="15">
        <v>20632190.600000001</v>
      </c>
      <c r="G37" s="15">
        <v>2716007.11</v>
      </c>
      <c r="H37" s="4">
        <f t="shared" si="1"/>
        <v>13.163929912512536</v>
      </c>
    </row>
    <row r="38" spans="1:8" x14ac:dyDescent="0.2">
      <c r="A38" s="6" t="s">
        <v>55</v>
      </c>
      <c r="B38" s="7" t="s">
        <v>56</v>
      </c>
      <c r="C38" s="4">
        <v>33887283.840000004</v>
      </c>
      <c r="D38" s="4">
        <v>9560757.7699999996</v>
      </c>
      <c r="E38" s="4">
        <f t="shared" si="0"/>
        <v>28.213408354418291</v>
      </c>
      <c r="F38" s="15">
        <v>39906019.509999998</v>
      </c>
      <c r="G38" s="15">
        <v>12943917.09</v>
      </c>
      <c r="H38" s="4">
        <f t="shared" si="1"/>
        <v>32.436001507883795</v>
      </c>
    </row>
    <row r="39" spans="1:8" ht="22.5" x14ac:dyDescent="0.2">
      <c r="A39" s="6" t="s">
        <v>57</v>
      </c>
      <c r="B39" s="7" t="s">
        <v>58</v>
      </c>
      <c r="C39" s="4">
        <v>39472069.579999998</v>
      </c>
      <c r="D39" s="4">
        <v>11893597.84</v>
      </c>
      <c r="E39" s="4">
        <f t="shared" si="0"/>
        <v>30.131680366783549</v>
      </c>
      <c r="F39" s="15">
        <v>50547463.5</v>
      </c>
      <c r="G39" s="15">
        <v>13097775.43</v>
      </c>
      <c r="H39" s="4">
        <f t="shared" si="1"/>
        <v>25.911835180414144</v>
      </c>
    </row>
    <row r="40" spans="1:8" x14ac:dyDescent="0.2">
      <c r="A40" s="6" t="s">
        <v>59</v>
      </c>
      <c r="B40" s="7" t="s">
        <v>60</v>
      </c>
      <c r="C40" s="4">
        <v>103336.3</v>
      </c>
      <c r="D40" s="4">
        <v>22879.759999999998</v>
      </c>
      <c r="E40" s="4">
        <f t="shared" si="0"/>
        <v>22.141067562898996</v>
      </c>
      <c r="F40" s="15">
        <v>130690.9</v>
      </c>
      <c r="G40" s="15">
        <v>31781.68</v>
      </c>
      <c r="H40" s="4">
        <f t="shared" si="1"/>
        <v>24.318204251405419</v>
      </c>
    </row>
    <row r="41" spans="1:8" ht="22.5" x14ac:dyDescent="0.2">
      <c r="A41" s="6" t="s">
        <v>84</v>
      </c>
      <c r="B41" s="7" t="s">
        <v>85</v>
      </c>
      <c r="C41" s="4">
        <v>38229.199999999997</v>
      </c>
      <c r="D41" s="4">
        <v>7783.98</v>
      </c>
      <c r="E41" s="4">
        <f t="shared" si="0"/>
        <v>20.361346823893779</v>
      </c>
      <c r="F41" s="15"/>
      <c r="G41" s="15"/>
      <c r="H41" s="4"/>
    </row>
    <row r="42" spans="1:8" ht="33.75" x14ac:dyDescent="0.2">
      <c r="A42" s="6" t="s">
        <v>61</v>
      </c>
      <c r="B42" s="7" t="s">
        <v>62</v>
      </c>
      <c r="C42" s="4">
        <v>648543.80000000005</v>
      </c>
      <c r="D42" s="4">
        <v>19372.86</v>
      </c>
      <c r="E42" s="4">
        <f t="shared" si="0"/>
        <v>2.987132095010391</v>
      </c>
      <c r="F42" s="15">
        <v>717302.13</v>
      </c>
      <c r="G42" s="15">
        <v>29688.81</v>
      </c>
      <c r="H42" s="4">
        <f t="shared" si="1"/>
        <v>4.1389546689342751</v>
      </c>
    </row>
    <row r="43" spans="1:8" ht="22.5" x14ac:dyDescent="0.2">
      <c r="A43" s="6" t="s">
        <v>63</v>
      </c>
      <c r="B43" s="7" t="s">
        <v>64</v>
      </c>
      <c r="C43" s="4">
        <v>21947.1</v>
      </c>
      <c r="D43" s="4">
        <v>13620.37</v>
      </c>
      <c r="E43" s="4">
        <f t="shared" si="0"/>
        <v>62.059998815333238</v>
      </c>
      <c r="F43" s="15">
        <v>16447.099999999999</v>
      </c>
      <c r="G43" s="15">
        <v>8273.7099999999991</v>
      </c>
      <c r="H43" s="4">
        <f t="shared" si="1"/>
        <v>50.304977777237326</v>
      </c>
    </row>
    <row r="44" spans="1:8" ht="22.5" x14ac:dyDescent="0.2">
      <c r="A44" s="6" t="s">
        <v>65</v>
      </c>
      <c r="B44" s="7" t="s">
        <v>66</v>
      </c>
      <c r="C44" s="4">
        <v>640494.61</v>
      </c>
      <c r="D44" s="4">
        <v>200181.65</v>
      </c>
      <c r="E44" s="4">
        <f t="shared" si="0"/>
        <v>31.254228665562074</v>
      </c>
      <c r="F44" s="15">
        <v>832714.17</v>
      </c>
      <c r="G44" s="15">
        <v>248529.72</v>
      </c>
      <c r="H44" s="4">
        <f t="shared" si="1"/>
        <v>29.845741666675373</v>
      </c>
    </row>
    <row r="45" spans="1:8" ht="22.5" x14ac:dyDescent="0.2">
      <c r="A45" s="6" t="s">
        <v>67</v>
      </c>
      <c r="B45" s="7" t="s">
        <v>68</v>
      </c>
      <c r="C45" s="4">
        <v>37635.300000000003</v>
      </c>
      <c r="D45" s="4">
        <v>6952.24</v>
      </c>
      <c r="E45" s="4">
        <f t="shared" si="0"/>
        <v>18.4726573190595</v>
      </c>
      <c r="F45" s="15">
        <v>43082.1</v>
      </c>
      <c r="G45" s="15">
        <v>8743.07</v>
      </c>
      <c r="H45" s="4">
        <f t="shared" si="1"/>
        <v>20.293973599244232</v>
      </c>
    </row>
    <row r="46" spans="1:8" x14ac:dyDescent="0.2">
      <c r="A46" s="6" t="s">
        <v>69</v>
      </c>
      <c r="B46" s="7" t="s">
        <v>70</v>
      </c>
      <c r="C46" s="4">
        <v>1011045.3</v>
      </c>
      <c r="D46" s="4">
        <v>247689.46</v>
      </c>
      <c r="E46" s="4">
        <f t="shared" si="0"/>
        <v>24.498354326952509</v>
      </c>
      <c r="F46" s="15">
        <v>1188954.2</v>
      </c>
      <c r="G46" s="15">
        <v>292267.94</v>
      </c>
      <c r="H46" s="4">
        <f t="shared" si="1"/>
        <v>24.581934274676016</v>
      </c>
    </row>
    <row r="47" spans="1:8" ht="22.5" x14ac:dyDescent="0.2">
      <c r="A47" s="6" t="s">
        <v>71</v>
      </c>
      <c r="B47" s="7" t="s">
        <v>72</v>
      </c>
      <c r="C47" s="4">
        <v>58477.2</v>
      </c>
      <c r="D47" s="4">
        <v>15169.3</v>
      </c>
      <c r="E47" s="4">
        <f t="shared" si="0"/>
        <v>25.940537508635845</v>
      </c>
      <c r="F47" s="15">
        <v>63462</v>
      </c>
      <c r="G47" s="15">
        <v>16276.25</v>
      </c>
      <c r="H47" s="4">
        <f t="shared" si="1"/>
        <v>25.647237717059028</v>
      </c>
    </row>
    <row r="48" spans="1:8" ht="22.5" x14ac:dyDescent="0.2">
      <c r="A48" s="6" t="s">
        <v>73</v>
      </c>
      <c r="B48" s="7" t="s">
        <v>74</v>
      </c>
      <c r="C48" s="4">
        <v>31069.9</v>
      </c>
      <c r="D48" s="4">
        <v>7599.75</v>
      </c>
      <c r="E48" s="4">
        <f t="shared" si="0"/>
        <v>24.46016884508801</v>
      </c>
      <c r="F48" s="8">
        <v>34243.9</v>
      </c>
      <c r="G48" s="8">
        <v>8942.09</v>
      </c>
      <c r="H48" s="4">
        <f t="shared" si="1"/>
        <v>26.112942743087093</v>
      </c>
    </row>
    <row r="49" spans="1:8" ht="12.75" customHeight="1" x14ac:dyDescent="0.2">
      <c r="A49" s="16"/>
      <c r="B49" s="16" t="s">
        <v>81</v>
      </c>
      <c r="C49" s="3">
        <f t="shared" ref="C49" si="2">SUM(C6:C48)</f>
        <v>270134717.67000002</v>
      </c>
      <c r="D49" s="3">
        <f>SUM(D6:D48)</f>
        <v>63927723.249999985</v>
      </c>
      <c r="E49" s="3">
        <f t="shared" si="0"/>
        <v>23.665126719511449</v>
      </c>
      <c r="F49" s="3">
        <f t="shared" ref="F49" si="3">SUM(F6:F48)</f>
        <v>310807381.45999998</v>
      </c>
      <c r="G49" s="3">
        <f>SUM(G6:G48)</f>
        <v>69232226.450000003</v>
      </c>
      <c r="H49" s="3">
        <f t="shared" si="1"/>
        <v>22.274962108295355</v>
      </c>
    </row>
    <row r="53" spans="1:8" ht="12.75" customHeight="1" x14ac:dyDescent="0.2">
      <c r="F53" s="9"/>
    </row>
  </sheetData>
  <autoFilter ref="A5:H49"/>
  <mergeCells count="2">
    <mergeCell ref="F1:H1"/>
    <mergeCell ref="A2:H2"/>
  </mergeCells>
  <pageMargins left="0.78740157480314965" right="0.39370078740157483" top="0.78740157480314965" bottom="0.78740157480314965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01.04.2026</vt:lpstr>
      <vt:lpstr>'на 01.04.2026'!SIGN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Тагарифуллина Елена Рифовна</dc:creator>
  <dc:description>POI HSSF rep:2.44.0.125</dc:description>
  <cp:lastModifiedBy>Федотова Елена Рифовна</cp:lastModifiedBy>
  <cp:lastPrinted>2025-04-02T13:12:33Z</cp:lastPrinted>
  <dcterms:created xsi:type="dcterms:W3CDTF">2018-04-23T07:14:44Z</dcterms:created>
  <dcterms:modified xsi:type="dcterms:W3CDTF">2026-04-24T09:04:40Z</dcterms:modified>
</cp:coreProperties>
</file>