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56" windowWidth="27792" windowHeight="8136" activeTab="2"/>
  </bookViews>
  <sheets>
    <sheet name="16-1" sheetId="3" r:id="rId1"/>
    <sheet name="16-2" sheetId="4" r:id="rId2"/>
    <sheet name="16-3" sheetId="5" r:id="rId3"/>
  </sheets>
  <definedNames>
    <definedName name="_xlnm._FilterDatabase" localSheetId="1" hidden="1">'16-2'!$A$7:$E$24</definedName>
  </definedNames>
  <calcPr calcId="145621"/>
</workbook>
</file>

<file path=xl/calcChain.xml><?xml version="1.0" encoding="utf-8"?>
<calcChain xmlns="http://schemas.openxmlformats.org/spreadsheetml/2006/main">
  <c r="E11" i="5" l="1"/>
  <c r="E22" i="4"/>
  <c r="E20" i="4"/>
  <c r="E18" i="4"/>
  <c r="E17" i="4"/>
  <c r="E16" i="4"/>
  <c r="E14" i="4"/>
  <c r="E13" i="4"/>
  <c r="E12" i="4"/>
  <c r="E11" i="4"/>
  <c r="E10" i="4"/>
  <c r="D12" i="5" l="1"/>
  <c r="C12" i="5"/>
  <c r="C26" i="3"/>
  <c r="C24" i="4" l="1"/>
  <c r="D24" i="4"/>
  <c r="E23" i="4"/>
  <c r="E9" i="4"/>
  <c r="E24" i="4" l="1"/>
  <c r="D26" i="3"/>
  <c r="E8" i="3" l="1"/>
  <c r="E12" i="5" l="1"/>
  <c r="E26" i="3" l="1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</calcChain>
</file>

<file path=xl/sharedStrings.xml><?xml version="1.0" encoding="utf-8"?>
<sst xmlns="http://schemas.openxmlformats.org/spreadsheetml/2006/main" count="88" uniqueCount="64">
  <si>
    <t>Итого</t>
  </si>
  <si>
    <t>% исполнения</t>
  </si>
  <si>
    <t>Исполнено</t>
  </si>
  <si>
    <t>Наименование муниципального образования</t>
  </si>
  <si>
    <t>№ п/п</t>
  </si>
  <si>
    <t>(тысяч рублей)</t>
  </si>
  <si>
    <t>Бокситогорский муниципальный район</t>
  </si>
  <si>
    <t>Волосовский муниципальный район</t>
  </si>
  <si>
    <t>Волховский муниципальный район</t>
  </si>
  <si>
    <t>Всеволожский муниципальный район</t>
  </si>
  <si>
    <t>Выборгский район</t>
  </si>
  <si>
    <t>Кингисеппский муниципальный район</t>
  </si>
  <si>
    <t>Киришский муниципальный район</t>
  </si>
  <si>
    <t>Кировский муниципальный район</t>
  </si>
  <si>
    <t>Лодейнопольский муниципальный район</t>
  </si>
  <si>
    <t>Ломоносовский муниципальный район</t>
  </si>
  <si>
    <t>Лужский муниципальный район</t>
  </si>
  <si>
    <t>Подпорожский муниципальный район</t>
  </si>
  <si>
    <t>Приозерский муниципальный район</t>
  </si>
  <si>
    <t>Сланцевский муниципальный район</t>
  </si>
  <si>
    <t>Тихвинский муниципальный район</t>
  </si>
  <si>
    <t>Сосновоборский городской округ</t>
  </si>
  <si>
    <t>Утверждено областным законом об областном бюджете
 на 2022 год</t>
  </si>
  <si>
    <t>2</t>
  </si>
  <si>
    <t>Светогорское городское поселение</t>
  </si>
  <si>
    <t>1</t>
  </si>
  <si>
    <t>1.1</t>
  </si>
  <si>
    <t>2.1</t>
  </si>
  <si>
    <t>3</t>
  </si>
  <si>
    <t>3.1</t>
  </si>
  <si>
    <t>4</t>
  </si>
  <si>
    <t>4.1</t>
  </si>
  <si>
    <t>Город Выборг</t>
  </si>
  <si>
    <t>Высоцкое городское поселение</t>
  </si>
  <si>
    <t>Каменногорское городское поселение</t>
  </si>
  <si>
    <t>Приморское городское поселение</t>
  </si>
  <si>
    <t>Селезневское сельское поселение</t>
  </si>
  <si>
    <t>Ивангородское городское поселение</t>
  </si>
  <si>
    <t>Кузёмкинское сельское поселение</t>
  </si>
  <si>
    <t>Усть-Лужское сельское поселение</t>
  </si>
  <si>
    <t>Лебяженское городское поселение</t>
  </si>
  <si>
    <t>Загривское сельское поселение</t>
  </si>
  <si>
    <t>Сланцевское городское поселение</t>
  </si>
  <si>
    <t>1.2</t>
  </si>
  <si>
    <t>1.3</t>
  </si>
  <si>
    <t>1.4</t>
  </si>
  <si>
    <t>1.5</t>
  </si>
  <si>
    <t>1.6</t>
  </si>
  <si>
    <t>2.2</t>
  </si>
  <si>
    <t>2.3</t>
  </si>
  <si>
    <t>4.2</t>
  </si>
  <si>
    <t>Киришское городское поселение</t>
  </si>
  <si>
    <t>Исполнение в 2025 году таблицы 1 приложения 16  к областному закону 
«Об областном бюджете Ленинградской области на 2025 год и на плановый период 
2026 и 2027 годов»</t>
  </si>
  <si>
    <t>Утверждено областным законом об областном бюджете
 на 2025 год</t>
  </si>
  <si>
    <t>Исполнение в 2025 году таблицы 2 приложения 16  к областному закону 
«Об областном бюджете Ленинградской области на 2025 год и на плановый период 
2026 и 2027 годов»</t>
  </si>
  <si>
    <t>Исполнение в 2025 году таблицы 3 приложения 16  к областному закону 
«Об областном бюджете Ленинградской области на 2025 год и на плановый период 
2026 и 2027 годов»</t>
  </si>
  <si>
    <t xml:space="preserve">
РАСПРЕДЕЛЕНИЕ 
иных межбюджетных трансфертов бюджетам муниципальных
образований Ленинградской области на поддержку социально
ориентированных некоммерческих организаций Ленинградской
области на 2025 год
</t>
  </si>
  <si>
    <t>Тосненский муниципальный район</t>
  </si>
  <si>
    <t>Гатчинский муниципальный округ</t>
  </si>
  <si>
    <t xml:space="preserve">РАСПРЕДЕЛЕНИЕ 
иных межбюджетных трансфертов бюджетам
муниципальных образований Ленинградской области
а финансовое обеспечение
расходных обязательств муниципальных образований
Ленинградской области, расположенных полностью или частично
на приграничных территориях Российской Федерации,
по оказанию мер поддержки гражданам, участвующим
на добровольных началах в защите Государственной границы
Российской Федерации в составе добровольных народных дружин,
на 2025 год
</t>
  </si>
  <si>
    <t xml:space="preserve">
РАСПРЕДЕЛЕНИЕ 
иных межбюджетных трансфертов бюджетам
муниципальных образований Ленинградской области
на подготовку и проведение
мероприятий, посвященных Дню образования Ленинградской
области, на 2025 год
</t>
  </si>
  <si>
    <t>Таблица 83</t>
  </si>
  <si>
    <t>Таблица 84</t>
  </si>
  <si>
    <t>Таблица 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</si>
</sst>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3" x14ac:knownFonts="1">
    <font>
      <sz val="10"/>
      <name val="Arial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</font>
    <font>
      <sz val="12"/>
      <name val="Times New Roman"/>
      <family val="1"/>
    </font>
    <font>
      <sz val="10"/>
      <name val="Times New Roman"/>
      <family val="1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"/>
      <family val="2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9" fillId="0" borderId="0"/>
  </cellStyleXfs>
  <cellXfs count="52">
    <xf numFmtId="0" fontId="0" fillId="0" borderId="0" xfId="0"/>
    <xf numFmtId="0" fontId="1" fillId="0" borderId="0" xfId="0" applyFont="1"/>
    <xf numFmtId="164" fontId="1" fillId="0" borderId="0" xfId="0" applyNumberFormat="1" applyFont="1" applyAlignment="1">
      <alignment horizontal="center" vertical="center"/>
    </xf>
    <xf numFmtId="16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right" vertical="top" wrapText="1"/>
    </xf>
    <xf numFmtId="0" fontId="5" fillId="0" borderId="0" xfId="0" applyFont="1" applyAlignment="1">
      <alignment vertical="top" wrapText="1"/>
    </xf>
    <xf numFmtId="0" fontId="7" fillId="0" borderId="0" xfId="1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164" fontId="10" fillId="0" borderId="5" xfId="0" applyNumberFormat="1" applyFont="1" applyBorder="1" applyAlignment="1">
      <alignment horizontal="center" vertical="center" wrapText="1"/>
    </xf>
    <xf numFmtId="164" fontId="10" fillId="0" borderId="7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164" fontId="11" fillId="0" borderId="9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164" fontId="10" fillId="0" borderId="2" xfId="0" applyNumberFormat="1" applyFont="1" applyBorder="1" applyAlignment="1">
      <alignment horizontal="center" vertical="center" wrapText="1"/>
    </xf>
    <xf numFmtId="165" fontId="10" fillId="0" borderId="2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" fillId="0" borderId="0" xfId="0" applyFont="1" applyAlignment="1">
      <alignment vertical="top" wrapText="1"/>
    </xf>
    <xf numFmtId="4" fontId="10" fillId="0" borderId="2" xfId="0" applyNumberFormat="1" applyFont="1" applyBorder="1" applyAlignment="1">
      <alignment horizontal="center" vertical="center" wrapText="1"/>
    </xf>
    <xf numFmtId="164" fontId="10" fillId="0" borderId="2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165" fontId="10" fillId="0" borderId="2" xfId="0" applyNumberFormat="1" applyFont="1" applyFill="1" applyBorder="1" applyAlignment="1">
      <alignment horizontal="center" vertical="center" wrapText="1"/>
    </xf>
    <xf numFmtId="165" fontId="10" fillId="0" borderId="3" xfId="0" applyNumberFormat="1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right" vertical="top" wrapText="1"/>
    </xf>
    <xf numFmtId="0" fontId="8" fillId="0" borderId="0" xfId="0" applyFont="1" applyAlignment="1">
      <alignment horizontal="center" vertical="center" wrapText="1"/>
    </xf>
    <xf numFmtId="0" fontId="7" fillId="0" borderId="0" xfId="1" applyFont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164" fontId="1" fillId="0" borderId="0" xfId="0" applyNumberFormat="1" applyFont="1" applyAlignment="1">
      <alignment horizontal="right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2"/>
    <cellStyle name="Обычный_2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F26"/>
  <sheetViews>
    <sheetView workbookViewId="0">
      <selection activeCell="D1" sqref="D1:E1"/>
    </sheetView>
  </sheetViews>
  <sheetFormatPr defaultColWidth="9.109375" defaultRowHeight="15.6" x14ac:dyDescent="0.3"/>
  <cols>
    <col min="1" max="1" width="8" style="4" customWidth="1"/>
    <col min="2" max="2" width="44.33203125" style="1" customWidth="1"/>
    <col min="3" max="3" width="18.33203125" style="3" customWidth="1"/>
    <col min="4" max="4" width="23.6640625" style="2" customWidth="1"/>
    <col min="5" max="5" width="17.5546875" style="2" customWidth="1"/>
    <col min="6" max="6" width="20.33203125" style="1" customWidth="1"/>
    <col min="7" max="16384" width="9.109375" style="1"/>
  </cols>
  <sheetData>
    <row r="1" spans="1:6" ht="15.75" customHeight="1" x14ac:dyDescent="0.3">
      <c r="A1" s="12"/>
      <c r="B1" s="11"/>
      <c r="C1" s="11"/>
      <c r="D1" s="40" t="s">
        <v>61</v>
      </c>
      <c r="E1" s="40"/>
    </row>
    <row r="2" spans="1:6" ht="58.5" customHeight="1" x14ac:dyDescent="0.3">
      <c r="A2" s="41" t="s">
        <v>52</v>
      </c>
      <c r="B2" s="41"/>
      <c r="C2" s="41"/>
      <c r="D2" s="41"/>
      <c r="E2" s="41"/>
      <c r="F2" s="10"/>
    </row>
    <row r="3" spans="1:6" ht="15.75" customHeight="1" x14ac:dyDescent="0.3">
      <c r="A3" s="13"/>
      <c r="B3" s="13"/>
      <c r="C3" s="13"/>
      <c r="D3" s="49"/>
      <c r="E3" s="49"/>
    </row>
    <row r="4" spans="1:6" ht="110.25" customHeight="1" x14ac:dyDescent="0.3">
      <c r="A4" s="42" t="s">
        <v>56</v>
      </c>
      <c r="B4" s="42"/>
      <c r="C4" s="42"/>
      <c r="D4" s="42"/>
      <c r="E4" s="42"/>
      <c r="F4" s="9"/>
    </row>
    <row r="5" spans="1:6" ht="15" customHeight="1" x14ac:dyDescent="0.3">
      <c r="A5" s="8"/>
      <c r="B5" s="8"/>
      <c r="C5" s="8"/>
      <c r="D5" s="8"/>
      <c r="E5" s="7" t="s">
        <v>5</v>
      </c>
    </row>
    <row r="6" spans="1:6" s="6" customFormat="1" ht="35.25" customHeight="1" x14ac:dyDescent="0.25">
      <c r="A6" s="43" t="s">
        <v>4</v>
      </c>
      <c r="B6" s="43" t="s">
        <v>3</v>
      </c>
      <c r="C6" s="45" t="s">
        <v>53</v>
      </c>
      <c r="D6" s="43" t="s">
        <v>2</v>
      </c>
      <c r="E6" s="47" t="s">
        <v>1</v>
      </c>
    </row>
    <row r="7" spans="1:6" s="5" customFormat="1" ht="41.25" customHeight="1" x14ac:dyDescent="0.25">
      <c r="A7" s="44"/>
      <c r="B7" s="44"/>
      <c r="C7" s="46"/>
      <c r="D7" s="44"/>
      <c r="E7" s="48"/>
    </row>
    <row r="8" spans="1:6" x14ac:dyDescent="0.3">
      <c r="A8" s="19">
        <v>1</v>
      </c>
      <c r="B8" s="21" t="s">
        <v>6</v>
      </c>
      <c r="C8" s="23">
        <v>511.39</v>
      </c>
      <c r="D8" s="36">
        <v>511.4</v>
      </c>
      <c r="E8" s="17">
        <f>D8/C8*100</f>
        <v>100.00195545474099</v>
      </c>
    </row>
    <row r="9" spans="1:6" x14ac:dyDescent="0.3">
      <c r="A9" s="20">
        <v>2</v>
      </c>
      <c r="B9" s="22" t="s">
        <v>7</v>
      </c>
      <c r="C9" s="24">
        <v>337.14</v>
      </c>
      <c r="D9" s="24">
        <v>337.1</v>
      </c>
      <c r="E9" s="18">
        <f t="shared" ref="E9:E26" si="0">D9/C9*100</f>
        <v>99.988135492673678</v>
      </c>
    </row>
    <row r="10" spans="1:6" x14ac:dyDescent="0.3">
      <c r="A10" s="20">
        <v>3</v>
      </c>
      <c r="B10" s="22" t="s">
        <v>8</v>
      </c>
      <c r="C10" s="24">
        <v>789.64</v>
      </c>
      <c r="D10" s="24">
        <v>789.6</v>
      </c>
      <c r="E10" s="18">
        <f t="shared" si="0"/>
        <v>99.994934400486301</v>
      </c>
    </row>
    <row r="11" spans="1:6" x14ac:dyDescent="0.3">
      <c r="A11" s="20">
        <v>4</v>
      </c>
      <c r="B11" s="22" t="s">
        <v>9</v>
      </c>
      <c r="C11" s="28">
        <v>2517.33</v>
      </c>
      <c r="D11" s="28">
        <v>2517.3000000000002</v>
      </c>
      <c r="E11" s="18">
        <f t="shared" si="0"/>
        <v>99.998808261133831</v>
      </c>
    </row>
    <row r="12" spans="1:6" x14ac:dyDescent="0.3">
      <c r="A12" s="20">
        <v>5</v>
      </c>
      <c r="B12" s="22" t="s">
        <v>10</v>
      </c>
      <c r="C12" s="28">
        <v>1645.54</v>
      </c>
      <c r="D12" s="28">
        <v>1645.5</v>
      </c>
      <c r="E12" s="18">
        <f t="shared" si="0"/>
        <v>99.997569187014605</v>
      </c>
    </row>
    <row r="13" spans="1:6" x14ac:dyDescent="0.3">
      <c r="A13" s="20">
        <v>6</v>
      </c>
      <c r="B13" s="22" t="s">
        <v>11</v>
      </c>
      <c r="C13" s="33">
        <v>767.79</v>
      </c>
      <c r="D13" s="33">
        <v>767.8</v>
      </c>
      <c r="E13" s="18">
        <f t="shared" si="0"/>
        <v>100.00130243946911</v>
      </c>
    </row>
    <row r="14" spans="1:6" x14ac:dyDescent="0.3">
      <c r="A14" s="20">
        <v>7</v>
      </c>
      <c r="B14" s="22" t="s">
        <v>12</v>
      </c>
      <c r="C14" s="34">
        <v>711.88</v>
      </c>
      <c r="D14" s="34">
        <v>711.9</v>
      </c>
      <c r="E14" s="18">
        <f t="shared" si="0"/>
        <v>100.00280946226891</v>
      </c>
    </row>
    <row r="15" spans="1:6" x14ac:dyDescent="0.3">
      <c r="A15" s="20">
        <v>8</v>
      </c>
      <c r="B15" s="22" t="s">
        <v>13</v>
      </c>
      <c r="C15" s="35">
        <v>839.45</v>
      </c>
      <c r="D15" s="35">
        <v>839.5</v>
      </c>
      <c r="E15" s="18">
        <f t="shared" si="0"/>
        <v>100.00595628089822</v>
      </c>
    </row>
    <row r="16" spans="1:6" x14ac:dyDescent="0.3">
      <c r="A16" s="20">
        <v>9</v>
      </c>
      <c r="B16" s="22" t="s">
        <v>14</v>
      </c>
      <c r="C16" s="34">
        <v>261.73</v>
      </c>
      <c r="D16" s="34">
        <v>261.7</v>
      </c>
      <c r="E16" s="18">
        <f t="shared" si="0"/>
        <v>99.98853780613608</v>
      </c>
    </row>
    <row r="17" spans="1:5" x14ac:dyDescent="0.3">
      <c r="A17" s="20">
        <v>10</v>
      </c>
      <c r="B17" s="22" t="s">
        <v>15</v>
      </c>
      <c r="C17" s="34">
        <v>606.86</v>
      </c>
      <c r="D17" s="34">
        <v>606.9</v>
      </c>
      <c r="E17" s="18">
        <f t="shared" si="0"/>
        <v>100.00659130606728</v>
      </c>
    </row>
    <row r="18" spans="1:5" x14ac:dyDescent="0.3">
      <c r="A18" s="20">
        <v>11</v>
      </c>
      <c r="B18" s="22" t="s">
        <v>16</v>
      </c>
      <c r="C18" s="24">
        <v>713.99</v>
      </c>
      <c r="D18" s="24">
        <v>714</v>
      </c>
      <c r="E18" s="18">
        <f t="shared" si="0"/>
        <v>100.00140057984007</v>
      </c>
    </row>
    <row r="19" spans="1:5" x14ac:dyDescent="0.3">
      <c r="A19" s="20">
        <v>12</v>
      </c>
      <c r="B19" s="22" t="s">
        <v>17</v>
      </c>
      <c r="C19" s="24">
        <v>324.06</v>
      </c>
      <c r="D19" s="24">
        <v>324.10000000000002</v>
      </c>
      <c r="E19" s="18">
        <f t="shared" si="0"/>
        <v>100.0123433931988</v>
      </c>
    </row>
    <row r="20" spans="1:5" x14ac:dyDescent="0.3">
      <c r="A20" s="20">
        <v>13</v>
      </c>
      <c r="B20" s="26" t="s">
        <v>18</v>
      </c>
      <c r="C20" s="24">
        <v>538.57000000000005</v>
      </c>
      <c r="D20" s="37">
        <v>538.6</v>
      </c>
      <c r="E20" s="18">
        <f t="shared" si="0"/>
        <v>100.00557030655253</v>
      </c>
    </row>
    <row r="21" spans="1:5" x14ac:dyDescent="0.3">
      <c r="A21" s="20">
        <v>14</v>
      </c>
      <c r="B21" s="22" t="s">
        <v>19</v>
      </c>
      <c r="C21" s="29">
        <v>401.52</v>
      </c>
      <c r="D21" s="29">
        <v>401.5</v>
      </c>
      <c r="E21" s="18">
        <f t="shared" si="0"/>
        <v>99.995018928073321</v>
      </c>
    </row>
    <row r="22" spans="1:5" x14ac:dyDescent="0.3">
      <c r="A22" s="20">
        <v>15</v>
      </c>
      <c r="B22" s="22" t="s">
        <v>20</v>
      </c>
      <c r="C22" s="29">
        <v>754.4</v>
      </c>
      <c r="D22" s="29">
        <v>754.4</v>
      </c>
      <c r="E22" s="18">
        <f t="shared" si="0"/>
        <v>100</v>
      </c>
    </row>
    <row r="23" spans="1:5" x14ac:dyDescent="0.3">
      <c r="A23" s="20">
        <v>16</v>
      </c>
      <c r="B23" s="22" t="s">
        <v>57</v>
      </c>
      <c r="C23" s="24">
        <v>1022.08</v>
      </c>
      <c r="D23" s="24">
        <v>1022.1</v>
      </c>
      <c r="E23" s="18">
        <f t="shared" si="0"/>
        <v>100.00195679398874</v>
      </c>
    </row>
    <row r="24" spans="1:5" x14ac:dyDescent="0.3">
      <c r="A24" s="20">
        <v>17</v>
      </c>
      <c r="B24" s="22" t="s">
        <v>58</v>
      </c>
      <c r="C24" s="28">
        <v>2059.8200000000002</v>
      </c>
      <c r="D24" s="28">
        <v>2059.8000000000002</v>
      </c>
      <c r="E24" s="18">
        <f t="shared" si="0"/>
        <v>99.999029041372552</v>
      </c>
    </row>
    <row r="25" spans="1:5" x14ac:dyDescent="0.3">
      <c r="A25" s="20">
        <v>18</v>
      </c>
      <c r="B25" s="22" t="s">
        <v>21</v>
      </c>
      <c r="C25" s="24">
        <v>987.31</v>
      </c>
      <c r="D25" s="24">
        <v>987.3</v>
      </c>
      <c r="E25" s="18">
        <f t="shared" si="0"/>
        <v>99.998987146894095</v>
      </c>
    </row>
    <row r="26" spans="1:5" x14ac:dyDescent="0.3">
      <c r="A26" s="15"/>
      <c r="B26" s="16" t="s">
        <v>0</v>
      </c>
      <c r="C26" s="14">
        <f>SUM(C8:C25)</f>
        <v>15790.499999999998</v>
      </c>
      <c r="D26" s="14">
        <f>SUM(D8:D25)</f>
        <v>15790.5</v>
      </c>
      <c r="E26" s="25">
        <f t="shared" si="0"/>
        <v>100.00000000000003</v>
      </c>
    </row>
  </sheetData>
  <mergeCells count="9">
    <mergeCell ref="D1:E1"/>
    <mergeCell ref="A2:E2"/>
    <mergeCell ref="A4:E4"/>
    <mergeCell ref="A6:A7"/>
    <mergeCell ref="B6:B7"/>
    <mergeCell ref="C6:C7"/>
    <mergeCell ref="D6:D7"/>
    <mergeCell ref="E6:E7"/>
    <mergeCell ref="D3:E3"/>
  </mergeCells>
  <pageMargins left="0.78740157480314965" right="0.39370078740157483" top="0.78740157480314965" bottom="0.78740157480314965" header="0.31496062992125984" footer="0.31496062992125984"/>
  <pageSetup paperSize="9" scale="8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E24"/>
  <sheetViews>
    <sheetView workbookViewId="0">
      <selection activeCell="D1" sqref="D1:E1"/>
    </sheetView>
  </sheetViews>
  <sheetFormatPr defaultColWidth="9.109375" defaultRowHeight="15.6" x14ac:dyDescent="0.3"/>
  <cols>
    <col min="1" max="1" width="8" style="4" customWidth="1"/>
    <col min="2" max="2" width="44.33203125" style="1" customWidth="1"/>
    <col min="3" max="3" width="18.33203125" style="3" customWidth="1"/>
    <col min="4" max="4" width="17.109375" style="2" customWidth="1"/>
    <col min="5" max="5" width="17.5546875" style="2" customWidth="1"/>
    <col min="6" max="16384" width="9.109375" style="1"/>
  </cols>
  <sheetData>
    <row r="1" spans="1:5" ht="15.75" customHeight="1" x14ac:dyDescent="0.3">
      <c r="A1" s="12"/>
      <c r="B1" s="11"/>
      <c r="C1" s="11"/>
      <c r="D1" s="40" t="s">
        <v>62</v>
      </c>
      <c r="E1" s="40"/>
    </row>
    <row r="2" spans="1:5" ht="58.5" customHeight="1" x14ac:dyDescent="0.3">
      <c r="A2" s="41" t="s">
        <v>54</v>
      </c>
      <c r="B2" s="41"/>
      <c r="C2" s="41"/>
      <c r="D2" s="41"/>
      <c r="E2" s="41"/>
    </row>
    <row r="3" spans="1:5" ht="15.75" customHeight="1" x14ac:dyDescent="0.3">
      <c r="A3" s="13"/>
      <c r="B3" s="13"/>
      <c r="C3" s="13"/>
      <c r="D3" s="13"/>
      <c r="E3" s="13"/>
    </row>
    <row r="4" spans="1:5" ht="224.4" customHeight="1" x14ac:dyDescent="0.3">
      <c r="A4" s="42" t="s">
        <v>59</v>
      </c>
      <c r="B4" s="42"/>
      <c r="C4" s="42"/>
      <c r="D4" s="42"/>
      <c r="E4" s="42"/>
    </row>
    <row r="5" spans="1:5" ht="15" customHeight="1" x14ac:dyDescent="0.3">
      <c r="A5" s="8"/>
      <c r="B5" s="8"/>
      <c r="C5" s="8"/>
      <c r="D5" s="8"/>
      <c r="E5" s="7" t="s">
        <v>5</v>
      </c>
    </row>
    <row r="6" spans="1:5" s="6" customFormat="1" ht="78" customHeight="1" x14ac:dyDescent="0.25">
      <c r="A6" s="43" t="s">
        <v>4</v>
      </c>
      <c r="B6" s="43" t="s">
        <v>3</v>
      </c>
      <c r="C6" s="45" t="s">
        <v>53</v>
      </c>
      <c r="D6" s="43" t="s">
        <v>2</v>
      </c>
      <c r="E6" s="47" t="s">
        <v>1</v>
      </c>
    </row>
    <row r="7" spans="1:5" x14ac:dyDescent="0.3">
      <c r="A7" s="44"/>
      <c r="B7" s="44"/>
      <c r="C7" s="46"/>
      <c r="D7" s="44"/>
      <c r="E7" s="48"/>
    </row>
    <row r="8" spans="1:5" x14ac:dyDescent="0.3">
      <c r="A8" s="38" t="s">
        <v>25</v>
      </c>
      <c r="B8" s="21" t="s">
        <v>10</v>
      </c>
      <c r="C8" s="23"/>
      <c r="D8" s="36"/>
      <c r="E8" s="17"/>
    </row>
    <row r="9" spans="1:5" x14ac:dyDescent="0.3">
      <c r="A9" s="27" t="s">
        <v>26</v>
      </c>
      <c r="B9" s="22" t="s">
        <v>32</v>
      </c>
      <c r="C9" s="33">
        <v>214.1</v>
      </c>
      <c r="D9" s="33">
        <v>214.1</v>
      </c>
      <c r="E9" s="18">
        <f t="shared" ref="E9:E24" si="0">D9/C9*100</f>
        <v>100</v>
      </c>
    </row>
    <row r="10" spans="1:5" x14ac:dyDescent="0.3">
      <c r="A10" s="27" t="s">
        <v>43</v>
      </c>
      <c r="B10" s="22" t="s">
        <v>33</v>
      </c>
      <c r="C10" s="33">
        <v>4.4000000000000004</v>
      </c>
      <c r="D10" s="33">
        <v>4.4000000000000004</v>
      </c>
      <c r="E10" s="18">
        <f t="shared" si="0"/>
        <v>100</v>
      </c>
    </row>
    <row r="11" spans="1:5" x14ac:dyDescent="0.3">
      <c r="A11" s="27" t="s">
        <v>44</v>
      </c>
      <c r="B11" s="22" t="s">
        <v>34</v>
      </c>
      <c r="C11" s="33">
        <v>277.89999999999998</v>
      </c>
      <c r="D11" s="33">
        <v>277.89999999999998</v>
      </c>
      <c r="E11" s="18">
        <f t="shared" si="0"/>
        <v>100</v>
      </c>
    </row>
    <row r="12" spans="1:5" x14ac:dyDescent="0.3">
      <c r="A12" s="27" t="s">
        <v>45</v>
      </c>
      <c r="B12" s="22" t="s">
        <v>35</v>
      </c>
      <c r="C12" s="33">
        <v>99.2</v>
      </c>
      <c r="D12" s="33">
        <v>99.2</v>
      </c>
      <c r="E12" s="18">
        <f t="shared" si="0"/>
        <v>100</v>
      </c>
    </row>
    <row r="13" spans="1:5" x14ac:dyDescent="0.3">
      <c r="A13" s="27" t="s">
        <v>46</v>
      </c>
      <c r="B13" s="22" t="s">
        <v>24</v>
      </c>
      <c r="C13" s="33">
        <v>737.2</v>
      </c>
      <c r="D13" s="33">
        <v>737.2</v>
      </c>
      <c r="E13" s="18">
        <f t="shared" si="0"/>
        <v>100</v>
      </c>
    </row>
    <row r="14" spans="1:5" x14ac:dyDescent="0.3">
      <c r="A14" s="27" t="s">
        <v>47</v>
      </c>
      <c r="B14" s="22" t="s">
        <v>36</v>
      </c>
      <c r="C14" s="33">
        <v>1025.4000000000001</v>
      </c>
      <c r="D14" s="33">
        <v>1025.4000000000001</v>
      </c>
      <c r="E14" s="18">
        <f t="shared" si="0"/>
        <v>100</v>
      </c>
    </row>
    <row r="15" spans="1:5" x14ac:dyDescent="0.3">
      <c r="A15" s="27" t="s">
        <v>23</v>
      </c>
      <c r="B15" s="22" t="s">
        <v>11</v>
      </c>
      <c r="C15" s="33"/>
      <c r="D15" s="33"/>
      <c r="E15" s="18"/>
    </row>
    <row r="16" spans="1:5" x14ac:dyDescent="0.3">
      <c r="A16" s="27" t="s">
        <v>27</v>
      </c>
      <c r="B16" s="22" t="s">
        <v>37</v>
      </c>
      <c r="C16" s="33">
        <v>806</v>
      </c>
      <c r="D16" s="33">
        <v>806</v>
      </c>
      <c r="E16" s="18">
        <f t="shared" si="0"/>
        <v>100</v>
      </c>
    </row>
    <row r="17" spans="1:5" x14ac:dyDescent="0.3">
      <c r="A17" s="27" t="s">
        <v>48</v>
      </c>
      <c r="B17" s="22" t="s">
        <v>38</v>
      </c>
      <c r="C17" s="33">
        <v>14.2</v>
      </c>
      <c r="D17" s="33">
        <v>14.2</v>
      </c>
      <c r="E17" s="18">
        <f t="shared" si="0"/>
        <v>100</v>
      </c>
    </row>
    <row r="18" spans="1:5" x14ac:dyDescent="0.3">
      <c r="A18" s="27" t="s">
        <v>49</v>
      </c>
      <c r="B18" s="22" t="s">
        <v>39</v>
      </c>
      <c r="C18" s="33">
        <v>15.1</v>
      </c>
      <c r="D18" s="33">
        <v>15.1</v>
      </c>
      <c r="E18" s="18">
        <f t="shared" si="0"/>
        <v>100</v>
      </c>
    </row>
    <row r="19" spans="1:5" x14ac:dyDescent="0.3">
      <c r="A19" s="27" t="s">
        <v>28</v>
      </c>
      <c r="B19" s="22" t="s">
        <v>15</v>
      </c>
      <c r="C19" s="33"/>
      <c r="D19" s="33"/>
      <c r="E19" s="18"/>
    </row>
    <row r="20" spans="1:5" x14ac:dyDescent="0.3">
      <c r="A20" s="27" t="s">
        <v>29</v>
      </c>
      <c r="B20" s="22" t="s">
        <v>40</v>
      </c>
      <c r="C20" s="33">
        <v>19.3</v>
      </c>
      <c r="D20" s="33">
        <v>19.3</v>
      </c>
      <c r="E20" s="18">
        <f t="shared" si="0"/>
        <v>100</v>
      </c>
    </row>
    <row r="21" spans="1:5" x14ac:dyDescent="0.3">
      <c r="A21" s="27" t="s">
        <v>30</v>
      </c>
      <c r="B21" s="22" t="s">
        <v>19</v>
      </c>
      <c r="C21" s="33"/>
      <c r="D21" s="33"/>
      <c r="E21" s="18"/>
    </row>
    <row r="22" spans="1:5" x14ac:dyDescent="0.3">
      <c r="A22" s="27" t="s">
        <v>31</v>
      </c>
      <c r="B22" s="22" t="s">
        <v>41</v>
      </c>
      <c r="C22" s="24">
        <v>32.799999999999997</v>
      </c>
      <c r="D22" s="33">
        <v>32.799999999999997</v>
      </c>
      <c r="E22" s="18">
        <f t="shared" si="0"/>
        <v>100</v>
      </c>
    </row>
    <row r="23" spans="1:5" x14ac:dyDescent="0.3">
      <c r="A23" s="27" t="s">
        <v>50</v>
      </c>
      <c r="B23" s="22" t="s">
        <v>42</v>
      </c>
      <c r="C23" s="28">
        <v>254.4</v>
      </c>
      <c r="D23" s="28">
        <v>254.4</v>
      </c>
      <c r="E23" s="18">
        <f t="shared" si="0"/>
        <v>100</v>
      </c>
    </row>
    <row r="24" spans="1:5" x14ac:dyDescent="0.3">
      <c r="A24" s="15"/>
      <c r="B24" s="16" t="s">
        <v>0</v>
      </c>
      <c r="C24" s="14">
        <f>SUM(C8:C23)</f>
        <v>3500.0000000000005</v>
      </c>
      <c r="D24" s="14">
        <f>SUM(D8:D23)</f>
        <v>3500.0000000000005</v>
      </c>
      <c r="E24" s="25">
        <f t="shared" si="0"/>
        <v>100</v>
      </c>
    </row>
  </sheetData>
  <autoFilter ref="A7:E24"/>
  <mergeCells count="8">
    <mergeCell ref="D1:E1"/>
    <mergeCell ref="A2:E2"/>
    <mergeCell ref="A4:E4"/>
    <mergeCell ref="A6:A7"/>
    <mergeCell ref="B6:B7"/>
    <mergeCell ref="C6:C7"/>
    <mergeCell ref="D6:D7"/>
    <mergeCell ref="E6:E7"/>
  </mergeCells>
  <pageMargins left="0.78740157480314965" right="0.39370078740157483" top="0.78740157480314965" bottom="0.78740157480314965" header="0.31496062992125984" footer="0.31496062992125984"/>
  <pageSetup paperSize="9" scale="8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I18"/>
  <sheetViews>
    <sheetView tabSelected="1" workbookViewId="0">
      <selection activeCell="A2" sqref="A2:E2"/>
    </sheetView>
  </sheetViews>
  <sheetFormatPr defaultColWidth="9.109375" defaultRowHeight="15.6" x14ac:dyDescent="0.3"/>
  <cols>
    <col min="1" max="1" width="8" style="4" customWidth="1"/>
    <col min="2" max="2" width="44.33203125" style="1" customWidth="1"/>
    <col min="3" max="3" width="18.33203125" style="3" customWidth="1"/>
    <col min="4" max="4" width="17.109375" style="2" customWidth="1"/>
    <col min="5" max="5" width="20.33203125" style="2" customWidth="1"/>
    <col min="6" max="6" width="20.33203125" style="1" customWidth="1"/>
    <col min="7" max="7" width="13.109375" style="1" customWidth="1"/>
    <col min="8" max="8" width="12.88671875" style="1" customWidth="1"/>
    <col min="9" max="9" width="11.88671875" style="1" customWidth="1"/>
    <col min="10" max="16384" width="9.109375" style="1"/>
  </cols>
  <sheetData>
    <row r="1" spans="1:9" ht="15.75" customHeight="1" x14ac:dyDescent="0.3">
      <c r="A1" s="12"/>
      <c r="B1" s="31"/>
      <c r="C1" s="31"/>
      <c r="D1" s="40" t="s">
        <v>63</v>
      </c>
      <c r="E1" s="40"/>
    </row>
    <row r="2" spans="1:9" ht="58.5" customHeight="1" x14ac:dyDescent="0.3">
      <c r="A2" s="41" t="s">
        <v>55</v>
      </c>
      <c r="B2" s="41"/>
      <c r="C2" s="41"/>
      <c r="D2" s="41"/>
      <c r="E2" s="41"/>
      <c r="F2" s="10"/>
      <c r="G2" s="10"/>
      <c r="H2" s="10"/>
      <c r="I2" s="10"/>
    </row>
    <row r="3" spans="1:9" ht="15.75" customHeight="1" x14ac:dyDescent="0.3">
      <c r="A3" s="30"/>
      <c r="B3" s="30"/>
      <c r="C3" s="30"/>
      <c r="D3" s="30"/>
      <c r="E3" s="30"/>
    </row>
    <row r="4" spans="1:9" ht="139.19999999999999" customHeight="1" x14ac:dyDescent="0.3">
      <c r="A4" s="42" t="s">
        <v>60</v>
      </c>
      <c r="B4" s="42"/>
      <c r="C4" s="42"/>
      <c r="D4" s="42"/>
      <c r="E4" s="42"/>
      <c r="F4" s="9"/>
      <c r="G4" s="9"/>
      <c r="H4" s="9"/>
      <c r="I4" s="9"/>
    </row>
    <row r="5" spans="1:9" ht="15" customHeight="1" x14ac:dyDescent="0.3">
      <c r="A5" s="8"/>
      <c r="B5" s="8"/>
      <c r="C5" s="8"/>
      <c r="D5" s="8"/>
      <c r="E5" s="7" t="s">
        <v>5</v>
      </c>
    </row>
    <row r="6" spans="1:9" s="6" customFormat="1" ht="35.4" customHeight="1" x14ac:dyDescent="0.25">
      <c r="A6" s="50" t="s">
        <v>4</v>
      </c>
      <c r="B6" s="50" t="s">
        <v>3</v>
      </c>
      <c r="C6" s="51" t="s">
        <v>22</v>
      </c>
      <c r="D6" s="50" t="s">
        <v>2</v>
      </c>
      <c r="E6" s="50" t="s">
        <v>1</v>
      </c>
    </row>
    <row r="7" spans="1:9" s="5" customFormat="1" ht="41.25" customHeight="1" x14ac:dyDescent="0.25">
      <c r="A7" s="50"/>
      <c r="B7" s="50"/>
      <c r="C7" s="51"/>
      <c r="D7" s="50"/>
      <c r="E7" s="50"/>
    </row>
    <row r="8" spans="1:9" s="5" customFormat="1" x14ac:dyDescent="0.25">
      <c r="A8" s="27" t="s">
        <v>25</v>
      </c>
      <c r="B8" s="22" t="s">
        <v>11</v>
      </c>
      <c r="C8" s="32"/>
      <c r="D8" s="32"/>
      <c r="E8" s="39"/>
    </row>
    <row r="9" spans="1:9" s="5" customFormat="1" x14ac:dyDescent="0.25">
      <c r="A9" s="27" t="s">
        <v>26</v>
      </c>
      <c r="B9" s="22" t="s">
        <v>37</v>
      </c>
      <c r="C9" s="28">
        <v>0</v>
      </c>
      <c r="D9" s="28">
        <v>0</v>
      </c>
      <c r="E9" s="18"/>
    </row>
    <row r="10" spans="1:9" s="5" customFormat="1" x14ac:dyDescent="0.25">
      <c r="A10" s="27" t="s">
        <v>23</v>
      </c>
      <c r="B10" s="22" t="s">
        <v>12</v>
      </c>
      <c r="C10" s="28"/>
      <c r="D10" s="28"/>
      <c r="E10" s="39"/>
    </row>
    <row r="11" spans="1:9" x14ac:dyDescent="0.3">
      <c r="A11" s="27" t="s">
        <v>27</v>
      </c>
      <c r="B11" s="22" t="s">
        <v>51</v>
      </c>
      <c r="C11" s="28">
        <v>200000</v>
      </c>
      <c r="D11" s="28">
        <v>200000</v>
      </c>
      <c r="E11" s="18">
        <f t="shared" ref="E11:E12" si="0">D11/C11*100</f>
        <v>100</v>
      </c>
    </row>
    <row r="12" spans="1:9" x14ac:dyDescent="0.3">
      <c r="A12" s="15"/>
      <c r="B12" s="16" t="s">
        <v>0</v>
      </c>
      <c r="C12" s="14">
        <f>SUM(C8:C11)</f>
        <v>200000</v>
      </c>
      <c r="D12" s="14">
        <f>SUM(D8:D11)</f>
        <v>200000</v>
      </c>
      <c r="E12" s="25">
        <f t="shared" si="0"/>
        <v>100</v>
      </c>
    </row>
    <row r="14" spans="1:9" x14ac:dyDescent="0.3">
      <c r="A14" s="1"/>
      <c r="C14" s="1"/>
      <c r="D14" s="1"/>
      <c r="E14" s="1"/>
    </row>
    <row r="15" spans="1:9" x14ac:dyDescent="0.3">
      <c r="A15" s="1"/>
      <c r="C15" s="1"/>
      <c r="D15" s="1"/>
      <c r="E15" s="1"/>
    </row>
    <row r="16" spans="1:9" x14ac:dyDescent="0.3">
      <c r="A16" s="1"/>
      <c r="C16" s="1"/>
      <c r="D16" s="1"/>
      <c r="E16" s="1"/>
    </row>
    <row r="17" spans="1:5" x14ac:dyDescent="0.3">
      <c r="A17" s="1"/>
      <c r="C17" s="1"/>
      <c r="D17" s="1"/>
      <c r="E17" s="1"/>
    </row>
    <row r="18" spans="1:5" x14ac:dyDescent="0.3">
      <c r="A18" s="1"/>
      <c r="C18" s="1"/>
      <c r="D18" s="1"/>
      <c r="E18" s="1"/>
    </row>
  </sheetData>
  <mergeCells count="8">
    <mergeCell ref="D1:E1"/>
    <mergeCell ref="A2:E2"/>
    <mergeCell ref="A4:E4"/>
    <mergeCell ref="A6:A7"/>
    <mergeCell ref="B6:B7"/>
    <mergeCell ref="C6:C7"/>
    <mergeCell ref="D6:D7"/>
    <mergeCell ref="E6:E7"/>
  </mergeCells>
  <pageMargins left="0.78740157480314965" right="0.39370078740157483" top="0.78740157480314965" bottom="0.78740157480314965" header="0.31496062992125984" footer="0.31496062992125984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16-1</vt:lpstr>
      <vt:lpstr>16-2</vt:lpstr>
      <vt:lpstr>16-3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Васютина Ольга Валерьевна</dc:creator>
  <cp:lastModifiedBy>Ямалтдинова Алина Шамилевна</cp:lastModifiedBy>
  <cp:lastPrinted>2026-03-13T12:50:14Z</cp:lastPrinted>
  <dcterms:created xsi:type="dcterms:W3CDTF">2019-02-20T08:23:19Z</dcterms:created>
  <dcterms:modified xsi:type="dcterms:W3CDTF">2026-03-13T13:04:11Z</dcterms:modified>
</cp:coreProperties>
</file>