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23130" windowHeight="12150"/>
  </bookViews>
  <sheets>
    <sheet name="2025" sheetId="1" r:id="rId1"/>
    <sheet name="Лист1" sheetId="2" r:id="rId2"/>
  </sheets>
  <definedNames>
    <definedName name="_xlnm._FilterDatabase" localSheetId="0" hidden="1">'2025'!$A$6:$H$11</definedName>
    <definedName name="_xlnm.Print_Titles" localSheetId="0">'2025'!$6:$6</definedName>
  </definedNames>
  <calcPr calcId="145621"/>
</workbook>
</file>

<file path=xl/calcChain.xml><?xml version="1.0" encoding="utf-8"?>
<calcChain xmlns="http://schemas.openxmlformats.org/spreadsheetml/2006/main">
  <c r="J8" i="1" l="1"/>
  <c r="C7" i="1" l="1"/>
  <c r="B7" i="1"/>
  <c r="K11" i="1" l="1"/>
  <c r="K10" i="1"/>
  <c r="K9" i="1"/>
  <c r="K8" i="1"/>
  <c r="K7" i="1"/>
  <c r="J11" i="1"/>
  <c r="J10" i="1"/>
  <c r="J9" i="1"/>
  <c r="J7" i="1"/>
  <c r="I11" i="1"/>
  <c r="I10" i="1"/>
  <c r="I9" i="1"/>
  <c r="I8" i="1"/>
  <c r="I7" i="1"/>
  <c r="E11" i="1"/>
  <c r="E10" i="1"/>
  <c r="E9" i="1"/>
  <c r="E8" i="1"/>
  <c r="E7" i="1"/>
  <c r="D11" i="1" l="1"/>
  <c r="D10" i="1"/>
  <c r="D9" i="1"/>
  <c r="D8" i="1"/>
  <c r="D7" i="1"/>
  <c r="H8" i="1" l="1"/>
  <c r="H9" i="1"/>
  <c r="H10" i="1"/>
  <c r="H11" i="1"/>
  <c r="F7" i="1" l="1"/>
  <c r="G7" i="1" l="1"/>
  <c r="H7" i="1" l="1"/>
</calcChain>
</file>

<file path=xl/sharedStrings.xml><?xml version="1.0" encoding="utf-8"?>
<sst xmlns="http://schemas.openxmlformats.org/spreadsheetml/2006/main" count="25" uniqueCount="21">
  <si>
    <t>тыс. руб.</t>
  </si>
  <si>
    <t>Исполнено</t>
  </si>
  <si>
    <t>Всего</t>
  </si>
  <si>
    <t>Наименование</t>
  </si>
  <si>
    <t>2025 год</t>
  </si>
  <si>
    <t>2024 год</t>
  </si>
  <si>
    <t>Приложение 10.3</t>
  </si>
  <si>
    <t>План</t>
  </si>
  <si>
    <t>4=3/2</t>
  </si>
  <si>
    <t>8=7/6</t>
  </si>
  <si>
    <t>10=7-3</t>
  </si>
  <si>
    <t>11=7/3</t>
  </si>
  <si>
    <t xml:space="preserve">Дотации </t>
  </si>
  <si>
    <t xml:space="preserve">Субсидии </t>
  </si>
  <si>
    <t>Субвенции</t>
  </si>
  <si>
    <t>Иные межбюджетные трансферты</t>
  </si>
  <si>
    <t>Темп роста, %</t>
  </si>
  <si>
    <t xml:space="preserve">Межбюджетные трансферты,
предоставляемые бюджетам муниципальных образований Ленинградской области
</t>
  </si>
  <si>
    <t>Удельный вес, %</t>
  </si>
  <si>
    <t>% исполнения</t>
  </si>
  <si>
    <t>Отклонение по
 исполнению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</si>
</sst>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top" wrapText="1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2" borderId="0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7" fillId="2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0" fontId="4" fillId="2" borderId="0" xfId="0" applyFont="1" applyFill="1"/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1" fillId="2" borderId="0" xfId="0" applyFont="1" applyFill="1" applyAlignment="1">
      <alignment wrapText="1"/>
    </xf>
    <xf numFmtId="164" fontId="8" fillId="0" borderId="0" xfId="0" applyNumberFormat="1" applyFont="1" applyBorder="1" applyAlignment="1">
      <alignment horizontal="right" vertical="center" wrapText="1"/>
    </xf>
    <xf numFmtId="0" fontId="4" fillId="2" borderId="0" xfId="0" applyFont="1" applyFill="1" applyAlignment="1"/>
    <xf numFmtId="0" fontId="7" fillId="2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="110" zoomScaleNormal="110" workbookViewId="0">
      <selection activeCell="J9" sqref="J9"/>
    </sheetView>
  </sheetViews>
  <sheetFormatPr defaultColWidth="9.140625" defaultRowHeight="15.75" x14ac:dyDescent="0.25"/>
  <cols>
    <col min="1" max="1" width="26.5703125" style="2" customWidth="1"/>
    <col min="2" max="2" width="18" style="2" customWidth="1"/>
    <col min="3" max="3" width="19.7109375" style="2" customWidth="1"/>
    <col min="4" max="4" width="12.85546875" style="2" customWidth="1"/>
    <col min="5" max="5" width="12" style="2" customWidth="1"/>
    <col min="6" max="6" width="18" style="2" customWidth="1"/>
    <col min="7" max="7" width="18.5703125" style="2" customWidth="1"/>
    <col min="8" max="9" width="12.85546875" style="2" customWidth="1"/>
    <col min="10" max="10" width="16.140625" style="2" customWidth="1"/>
    <col min="11" max="11" width="12.85546875" style="2" customWidth="1"/>
    <col min="12" max="16384" width="9.140625" style="2"/>
  </cols>
  <sheetData>
    <row r="1" spans="1:12" x14ac:dyDescent="0.25">
      <c r="A1" s="1"/>
      <c r="G1" s="24"/>
      <c r="H1" s="24"/>
      <c r="J1" s="24" t="s">
        <v>6</v>
      </c>
      <c r="K1" s="24"/>
      <c r="L1" s="15"/>
    </row>
    <row r="2" spans="1:12" s="3" customFormat="1" ht="52.5" customHeight="1" x14ac:dyDescent="0.2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x14ac:dyDescent="0.25">
      <c r="A3" s="4"/>
      <c r="B3" s="4"/>
      <c r="C3" s="4"/>
      <c r="D3" s="5"/>
      <c r="E3" s="5"/>
      <c r="F3" s="4"/>
      <c r="G3" s="4"/>
      <c r="I3" s="5"/>
      <c r="K3" s="21" t="s">
        <v>0</v>
      </c>
    </row>
    <row r="4" spans="1:12" x14ac:dyDescent="0.25">
      <c r="A4" s="30" t="s">
        <v>3</v>
      </c>
      <c r="B4" s="26" t="s">
        <v>5</v>
      </c>
      <c r="C4" s="27"/>
      <c r="D4" s="27"/>
      <c r="E4" s="28"/>
      <c r="F4" s="29" t="s">
        <v>4</v>
      </c>
      <c r="G4" s="29"/>
      <c r="H4" s="29"/>
      <c r="I4" s="29"/>
      <c r="J4" s="22" t="s">
        <v>20</v>
      </c>
      <c r="K4" s="22" t="s">
        <v>16</v>
      </c>
    </row>
    <row r="5" spans="1:12" s="7" customFormat="1" ht="47.25" x14ac:dyDescent="0.2">
      <c r="A5" s="30"/>
      <c r="B5" s="6" t="s">
        <v>7</v>
      </c>
      <c r="C5" s="6" t="s">
        <v>1</v>
      </c>
      <c r="D5" s="6" t="s">
        <v>19</v>
      </c>
      <c r="E5" s="6" t="s">
        <v>18</v>
      </c>
      <c r="F5" s="6" t="s">
        <v>7</v>
      </c>
      <c r="G5" s="6" t="s">
        <v>1</v>
      </c>
      <c r="H5" s="6" t="s">
        <v>19</v>
      </c>
      <c r="I5" s="6" t="s">
        <v>18</v>
      </c>
      <c r="J5" s="23"/>
      <c r="K5" s="23"/>
    </row>
    <row r="6" spans="1:12" s="8" customFormat="1" ht="15" x14ac:dyDescent="0.25">
      <c r="A6" s="16">
        <v>1</v>
      </c>
      <c r="B6" s="16">
        <v>2</v>
      </c>
      <c r="C6" s="16">
        <v>3</v>
      </c>
      <c r="D6" s="16" t="s">
        <v>8</v>
      </c>
      <c r="E6" s="16">
        <v>5</v>
      </c>
      <c r="F6" s="16">
        <v>6</v>
      </c>
      <c r="G6" s="16">
        <v>7</v>
      </c>
      <c r="H6" s="16" t="s">
        <v>9</v>
      </c>
      <c r="I6" s="16">
        <v>9</v>
      </c>
      <c r="J6" s="16" t="s">
        <v>10</v>
      </c>
      <c r="K6" s="16" t="s">
        <v>11</v>
      </c>
    </row>
    <row r="7" spans="1:12" s="10" customFormat="1" ht="18.75" x14ac:dyDescent="0.25">
      <c r="A7" s="9" t="s">
        <v>2</v>
      </c>
      <c r="B7" s="17">
        <f>SUM(B8:B11)</f>
        <v>81439342.400000006</v>
      </c>
      <c r="C7" s="17">
        <f>SUM(C8:C11)</f>
        <v>78711518.299999997</v>
      </c>
      <c r="D7" s="18">
        <f>C7/B7*100</f>
        <v>96.65048363651816</v>
      </c>
      <c r="E7" s="18">
        <f>C7/$C$7*100</f>
        <v>100</v>
      </c>
      <c r="F7" s="17">
        <f>SUM(F8:F11)</f>
        <v>87075161.100000009</v>
      </c>
      <c r="G7" s="17">
        <f>SUM(G8:G11)</f>
        <v>82858480.100000009</v>
      </c>
      <c r="H7" s="18">
        <f>G7/F7*100</f>
        <v>95.157423831628137</v>
      </c>
      <c r="I7" s="18">
        <f>G7/$G$7*100</f>
        <v>100</v>
      </c>
      <c r="J7" s="17">
        <f>G7-C7</f>
        <v>4146961.8000000119</v>
      </c>
      <c r="K7" s="17">
        <f>G7/C7*100</f>
        <v>105.26855775312876</v>
      </c>
    </row>
    <row r="8" spans="1:12" s="10" customFormat="1" ht="18.75" x14ac:dyDescent="0.25">
      <c r="A8" s="11" t="s">
        <v>12</v>
      </c>
      <c r="B8" s="19">
        <v>4938884.4000000004</v>
      </c>
      <c r="C8" s="19">
        <v>4573200.9000000004</v>
      </c>
      <c r="D8" s="19">
        <f>C8/B8*100</f>
        <v>92.595827916118054</v>
      </c>
      <c r="E8" s="19">
        <f t="shared" ref="E8:E11" si="0">C8/$C$7*100</f>
        <v>5.8100783707027039</v>
      </c>
      <c r="F8" s="19">
        <v>6884094.7999999998</v>
      </c>
      <c r="G8" s="19">
        <v>6666149.5999999996</v>
      </c>
      <c r="H8" s="19">
        <f>G8/F8*100</f>
        <v>96.834076137359403</v>
      </c>
      <c r="I8" s="19">
        <f t="shared" ref="I8:I11" si="1">G8/$G$7*100</f>
        <v>8.0452231225515778</v>
      </c>
      <c r="J8" s="19">
        <f>G8-C8</f>
        <v>2092948.6999999993</v>
      </c>
      <c r="K8" s="19">
        <f t="shared" ref="K8:K11" si="2">G8/C8*100</f>
        <v>145.76550966741914</v>
      </c>
    </row>
    <row r="9" spans="1:12" s="10" customFormat="1" ht="18.75" x14ac:dyDescent="0.25">
      <c r="A9" s="12" t="s">
        <v>13</v>
      </c>
      <c r="B9" s="19">
        <v>30477087.100000001</v>
      </c>
      <c r="C9" s="19">
        <v>28243362.600000001</v>
      </c>
      <c r="D9" s="19">
        <f>C9/B9*100</f>
        <v>92.670807112665315</v>
      </c>
      <c r="E9" s="19">
        <f t="shared" si="0"/>
        <v>35.882121460741786</v>
      </c>
      <c r="F9" s="19">
        <v>26178510.800000001</v>
      </c>
      <c r="G9" s="19">
        <v>22804358.600000001</v>
      </c>
      <c r="H9" s="19">
        <f>G9/F9*100</f>
        <v>87.110984938073713</v>
      </c>
      <c r="I9" s="19">
        <f t="shared" si="1"/>
        <v>27.522057576337318</v>
      </c>
      <c r="J9" s="19">
        <f t="shared" ref="J8:J11" si="3">G9-C9</f>
        <v>-5439004</v>
      </c>
      <c r="K9" s="19">
        <f t="shared" si="2"/>
        <v>80.742363871361405</v>
      </c>
    </row>
    <row r="10" spans="1:12" s="10" customFormat="1" ht="18.75" x14ac:dyDescent="0.25">
      <c r="A10" s="12" t="s">
        <v>14</v>
      </c>
      <c r="B10" s="19">
        <v>45566569.899999999</v>
      </c>
      <c r="C10" s="19">
        <v>45510314.799999997</v>
      </c>
      <c r="D10" s="19">
        <f>C10/B10*100</f>
        <v>99.876543044333914</v>
      </c>
      <c r="E10" s="19">
        <f t="shared" si="0"/>
        <v>57.819129630485101</v>
      </c>
      <c r="F10" s="19">
        <v>53103380.299999997</v>
      </c>
      <c r="G10" s="19">
        <v>52802333.100000001</v>
      </c>
      <c r="H10" s="19">
        <f>G10/F10*100</f>
        <v>99.43309220938616</v>
      </c>
      <c r="I10" s="19">
        <f t="shared" si="1"/>
        <v>63.725925259881755</v>
      </c>
      <c r="J10" s="19">
        <f t="shared" si="3"/>
        <v>7292018.3000000045</v>
      </c>
      <c r="K10" s="19">
        <f t="shared" si="2"/>
        <v>116.02278149919545</v>
      </c>
    </row>
    <row r="11" spans="1:12" s="13" customFormat="1" ht="56.25" x14ac:dyDescent="0.25">
      <c r="A11" s="20" t="s">
        <v>15</v>
      </c>
      <c r="B11" s="19">
        <v>456801</v>
      </c>
      <c r="C11" s="19">
        <v>384640</v>
      </c>
      <c r="D11" s="19">
        <f>C11/B11*100</f>
        <v>84.20296803203145</v>
      </c>
      <c r="E11" s="19">
        <f t="shared" si="0"/>
        <v>0.48867053807041094</v>
      </c>
      <c r="F11" s="19">
        <v>909175.2</v>
      </c>
      <c r="G11" s="19">
        <v>585638.80000000005</v>
      </c>
      <c r="H11" s="19">
        <f>G11/F11*100</f>
        <v>64.414295506520645</v>
      </c>
      <c r="I11" s="19">
        <f t="shared" si="1"/>
        <v>0.70679404122934186</v>
      </c>
      <c r="J11" s="19">
        <f t="shared" si="3"/>
        <v>200998.80000000005</v>
      </c>
      <c r="K11" s="19">
        <f t="shared" si="2"/>
        <v>152.25634359400999</v>
      </c>
    </row>
    <row r="12" spans="1:12" x14ac:dyDescent="0.25">
      <c r="C12" s="14"/>
      <c r="G12" s="14"/>
    </row>
  </sheetData>
  <autoFilter ref="A6:H11"/>
  <mergeCells count="8">
    <mergeCell ref="J4:J5"/>
    <mergeCell ref="K4:K5"/>
    <mergeCell ref="J1:K1"/>
    <mergeCell ref="A2:K2"/>
    <mergeCell ref="G1:H1"/>
    <mergeCell ref="B4:E4"/>
    <mergeCell ref="F4:I4"/>
    <mergeCell ref="A4:A5"/>
  </mergeCells>
  <pageMargins left="0.78740157480314965" right="0.39370078740157483" top="0.78740157480314965" bottom="0.78740157480314965" header="0.31496062992125984" footer="0.31496062992125984"/>
  <pageSetup paperSize="9" scale="71" orientation="landscape" r:id="rId1"/>
  <headerFooter alignWithMargins="0"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2025</vt:lpstr>
      <vt:lpstr>Лист1</vt:lpstr>
      <vt:lpstr>'2025'!Заголовки_для_печати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Екатерина Сергеевна</dc:creator>
  <cp:lastModifiedBy>Рыженкова Елена Николаевна</cp:lastModifiedBy>
  <cp:lastPrinted>2026-03-23T11:09:22Z</cp:lastPrinted>
  <dcterms:created xsi:type="dcterms:W3CDTF">2018-02-06T08:55:13Z</dcterms:created>
  <dcterms:modified xsi:type="dcterms:W3CDTF">2026-03-25T07:15:03Z</dcterms:modified>
</cp:coreProperties>
</file>