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4940" windowHeight="9090"/>
  </bookViews>
  <sheets>
    <sheet name="на 01.10.2025" sheetId="1" r:id="rId1"/>
  </sheets>
  <definedNames>
    <definedName name="_xlnm._FilterDatabase" localSheetId="0" hidden="1">'на 01.10.2025'!$A$5:$H$5</definedName>
    <definedName name="APPT" localSheetId="0">'на 01.10.2025'!#REF!</definedName>
    <definedName name="FIO" localSheetId="0">'на 01.10.2025'!#REF!</definedName>
    <definedName name="LAST_CELL" localSheetId="0">'на 01.10.2025'!#REF!</definedName>
    <definedName name="SIGN" localSheetId="0">'на 01.10.2025'!$A$12:$H$13</definedName>
    <definedName name="_xlnm.Print_Titles" localSheetId="0">'на 01.10.2025'!$4:$5</definedName>
    <definedName name="_xlnm.Print_Area" localSheetId="0">'на 01.10.2025'!$A$1:$H$49</definedName>
  </definedNames>
  <calcPr calcId="145621"/>
</workbook>
</file>

<file path=xl/calcChain.xml><?xml version="1.0" encoding="utf-8"?>
<calcChain xmlns="http://schemas.openxmlformats.org/spreadsheetml/2006/main">
  <c r="H31" i="1" l="1"/>
  <c r="E48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 l="1"/>
  <c r="C49" i="1"/>
  <c r="D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E49" i="1" l="1"/>
  <c r="F49" i="1"/>
  <c r="G49" i="1"/>
  <c r="H49" i="1" l="1"/>
</calcChain>
</file>

<file path=xl/sharedStrings.xml><?xml version="1.0" encoding="utf-8"?>
<sst xmlns="http://schemas.openxmlformats.org/spreadsheetml/2006/main" count="106" uniqueCount="105">
  <si>
    <t>Комитет финансов Ленинградской области</t>
  </si>
  <si>
    <t>КВСР</t>
  </si>
  <si>
    <t>029</t>
  </si>
  <si>
    <t>Комитет по дорожному хозяйству Ленинградской области</t>
  </si>
  <si>
    <t>047</t>
  </si>
  <si>
    <t>государственное казенное учреждение Ленинградской области "Государственный экспертный институт регионального законодательства"</t>
  </si>
  <si>
    <t>065</t>
  </si>
  <si>
    <t>Избирательная комиссия Ленинградской области</t>
  </si>
  <si>
    <t>068</t>
  </si>
  <si>
    <t>Комитет общего и профессионального образования Ленинградской области</t>
  </si>
  <si>
    <t>075</t>
  </si>
  <si>
    <t>Комитет по агропромышленному и рыбохозяйственному комплексу Ленинградской области</t>
  </si>
  <si>
    <t>078</t>
  </si>
  <si>
    <t>Контрольно-счетная палата Ленинградской области</t>
  </si>
  <si>
    <t>121</t>
  </si>
  <si>
    <t>Представительство Губернатора и Правительства Ленинградской области при Правительстве Российской Федерации</t>
  </si>
  <si>
    <t>133</t>
  </si>
  <si>
    <t>Управление делами Правительства Ленинградской области</t>
  </si>
  <si>
    <t>252</t>
  </si>
  <si>
    <t>253</t>
  </si>
  <si>
    <t>254</t>
  </si>
  <si>
    <t>801</t>
  </si>
  <si>
    <t>Ленинградский областной комитет по управлению государственным имуществом</t>
  </si>
  <si>
    <t>931</t>
  </si>
  <si>
    <t>управление записи актов гражданского состояния Ленинградской области</t>
  </si>
  <si>
    <t>949</t>
  </si>
  <si>
    <t>Уполномоченный по защите прав предпринимателей в Ленинградской области</t>
  </si>
  <si>
    <t>950</t>
  </si>
  <si>
    <t>960</t>
  </si>
  <si>
    <t>Законодательное собрание Ленинградской области</t>
  </si>
  <si>
    <t>961</t>
  </si>
  <si>
    <t>комитет по физической культуре и спорту Ленинградской области</t>
  </si>
  <si>
    <t>962</t>
  </si>
  <si>
    <t>970</t>
  </si>
  <si>
    <t>комитет по труду и занятости населения Ленинградской области</t>
  </si>
  <si>
    <t>972</t>
  </si>
  <si>
    <t>Комитет правопорядка и безопасности Ленинградской области</t>
  </si>
  <si>
    <t>974</t>
  </si>
  <si>
    <t>Комитет по природным ресурсам Ленинградской области</t>
  </si>
  <si>
    <t>976</t>
  </si>
  <si>
    <t>977</t>
  </si>
  <si>
    <t>Комитет экономического развития и инвестиционной деятельности Ленинградской области</t>
  </si>
  <si>
    <t>978</t>
  </si>
  <si>
    <t>Комитет по топливно-энергетическому комплексу Ленинградской области</t>
  </si>
  <si>
    <t>979</t>
  </si>
  <si>
    <t>комитет по развитию малого, среднего бизнеса и потребительского рынка Ленинградской области</t>
  </si>
  <si>
    <t>981</t>
  </si>
  <si>
    <t>комитет по строительству Ленинградской области</t>
  </si>
  <si>
    <t>982</t>
  </si>
  <si>
    <t>Комитет государственного экологического надзора Ленинградской области</t>
  </si>
  <si>
    <t>983</t>
  </si>
  <si>
    <t>комитет по охране, контролю и регулированию использования объектов животного мира Ленинградской области</t>
  </si>
  <si>
    <t>984</t>
  </si>
  <si>
    <t>комитет по жилищно-коммунальному хозяйству Ленинградской области</t>
  </si>
  <si>
    <t>985</t>
  </si>
  <si>
    <t>986</t>
  </si>
  <si>
    <t>Комитет по здравоохранению Ленинградской области</t>
  </si>
  <si>
    <t>987</t>
  </si>
  <si>
    <t>комитет по социальной защите населения Ленинградской области</t>
  </si>
  <si>
    <t>988</t>
  </si>
  <si>
    <t>Архивное управление Ленинградской области</t>
  </si>
  <si>
    <t>990</t>
  </si>
  <si>
    <t>комитет по местному самоуправлению, межнациональным и межконфессиональным отношениям Ленинградской области</t>
  </si>
  <si>
    <t>992</t>
  </si>
  <si>
    <t>управление Ленинградской области по государственному техническому надзору и контролю</t>
  </si>
  <si>
    <t>993</t>
  </si>
  <si>
    <t>комитет по молодежной политике Ленинградской области</t>
  </si>
  <si>
    <t>995</t>
  </si>
  <si>
    <t>Уполномоченный по правам человека в Ленинградской области</t>
  </si>
  <si>
    <t>996</t>
  </si>
  <si>
    <t>Управление ветеринарии Ленинградской области</t>
  </si>
  <si>
    <t>997</t>
  </si>
  <si>
    <t>Комитет государственного заказа Ленинградской области</t>
  </si>
  <si>
    <t>998</t>
  </si>
  <si>
    <t>Уполномоченный по правам ребенка в Ленинградской области</t>
  </si>
  <si>
    <t>Наименование главного распорядителя бюджетных средств</t>
  </si>
  <si>
    <t>%% исполнения</t>
  </si>
  <si>
    <t>1</t>
  </si>
  <si>
    <t>2</t>
  </si>
  <si>
    <t>8=7/6</t>
  </si>
  <si>
    <t>тыс.руб.</t>
  </si>
  <si>
    <t>ИТОГО:</t>
  </si>
  <si>
    <t>Приложение 10</t>
  </si>
  <si>
    <t>Комитет цифрового развития Ленинградской области</t>
  </si>
  <si>
    <t>989</t>
  </si>
  <si>
    <t>комитет государственного строительного надзора и государственной экспертизы Ленинградской области</t>
  </si>
  <si>
    <t>Комитет градостроительной политики Ленинградской области</t>
  </si>
  <si>
    <t>Комитет по печати Ленинградской области</t>
  </si>
  <si>
    <t>Комитет Ленинградской области по обращению с отходами</t>
  </si>
  <si>
    <t>932</t>
  </si>
  <si>
    <t>938</t>
  </si>
  <si>
    <t>Комитет общественных коммуникаций Ленинградской области</t>
  </si>
  <si>
    <t>5=4/3</t>
  </si>
  <si>
    <t>6</t>
  </si>
  <si>
    <t>7</t>
  </si>
  <si>
    <t>комитет по культуре и туризму Ленинградской области</t>
  </si>
  <si>
    <t>Комитет Ленинградской области по транспорту</t>
  </si>
  <si>
    <t>3</t>
  </si>
  <si>
    <t>4</t>
  </si>
  <si>
    <t>Плановые назначения в соответствии со сводной бюджетной росписью на 01.10.2024</t>
  </si>
  <si>
    <t>Исполнено на 01.10.2024</t>
  </si>
  <si>
    <t>комитет по сохранению культурного наследия Ленинградской области</t>
  </si>
  <si>
    <t>Исполнение областного бюджета Ленинградской области 
по главным распорядителям бюджетных средств по состоянию на 01.10.2025 года
 (в сравнении с соответствующим периодом прошлого года)</t>
  </si>
  <si>
    <t>Плановые назначения в соответствии со сводной бюджетной росписью на 01.10.2025</t>
  </si>
  <si>
    <t>Исполнено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</si>
</sst>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b/>
      <sz val="8"/>
      <name val="Arial Cyr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 shrinkToFit="1"/>
    </xf>
    <xf numFmtId="0" fontId="0" fillId="0" borderId="2" xfId="0" applyBorder="1" applyAlignment="1">
      <alignment horizontal="center" vertical="top" wrapText="1" shrinkToFit="1"/>
    </xf>
    <xf numFmtId="0" fontId="2" fillId="0" borderId="0" xfId="0" applyFont="1" applyAlignment="1">
      <alignment vertical="top" wrapText="1" shrinkToFit="1"/>
    </xf>
    <xf numFmtId="49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 shrinkToFit="1"/>
    </xf>
    <xf numFmtId="49" fontId="4" fillId="0" borderId="1" xfId="0" applyNumberFormat="1" applyFont="1" applyBorder="1" applyAlignment="1" applyProtection="1">
      <alignment horizontal="center" vertical="top" wrapText="1" shrinkToFit="1"/>
    </xf>
    <xf numFmtId="49" fontId="3" fillId="0" borderId="1" xfId="0" applyNumberFormat="1" applyFont="1" applyBorder="1" applyAlignment="1" applyProtection="1">
      <alignment horizontal="center" vertical="top" wrapText="1" shrinkToFit="1"/>
    </xf>
    <xf numFmtId="164" fontId="3" fillId="0" borderId="1" xfId="0" applyNumberFormat="1" applyFont="1" applyBorder="1" applyAlignment="1" applyProtection="1">
      <alignment horizontal="center" vertical="top" wrapText="1" shrinkToFit="1"/>
    </xf>
    <xf numFmtId="164" fontId="4" fillId="0" borderId="1" xfId="0" applyNumberFormat="1" applyFont="1" applyBorder="1" applyAlignment="1" applyProtection="1">
      <alignment horizontal="center" vertical="top" wrapText="1" shrinkToFit="1"/>
    </xf>
    <xf numFmtId="0" fontId="4" fillId="0" borderId="2" xfId="0" applyFont="1" applyBorder="1" applyAlignment="1">
      <alignment horizontal="center" vertical="top" wrapText="1" shrinkToFit="1"/>
    </xf>
    <xf numFmtId="164" fontId="3" fillId="0" borderId="1" xfId="0" applyNumberFormat="1" applyFont="1" applyBorder="1" applyAlignment="1" applyProtection="1">
      <alignment horizontal="center" vertical="top" wrapText="1"/>
    </xf>
    <xf numFmtId="164" fontId="0" fillId="0" borderId="0" xfId="0" applyNumberFormat="1" applyBorder="1" applyAlignment="1">
      <alignment vertical="top" wrapText="1" shrinkToFit="1"/>
    </xf>
    <xf numFmtId="0" fontId="0" fillId="0" borderId="0" xfId="0" applyBorder="1" applyAlignment="1">
      <alignment vertical="top" wrapText="1" shrinkToFit="1"/>
    </xf>
    <xf numFmtId="164" fontId="1" fillId="0" borderId="3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right"/>
    </xf>
    <xf numFmtId="164" fontId="0" fillId="0" borderId="0" xfId="0" applyNumberFormat="1" applyAlignment="1">
      <alignment vertical="top" wrapText="1" shrinkToFit="1"/>
    </xf>
    <xf numFmtId="0" fontId="5" fillId="0" borderId="0" xfId="0" applyFont="1" applyAlignment="1">
      <alignment horizontal="right" vertical="top" wrapText="1" shrinkToFit="1"/>
    </xf>
    <xf numFmtId="0" fontId="5" fillId="0" borderId="0" xfId="0" applyFont="1" applyBorder="1" applyAlignment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2"/>
  <sheetViews>
    <sheetView showGridLines="0" tabSelected="1" workbookViewId="0">
      <selection activeCell="D7" sqref="D7"/>
    </sheetView>
  </sheetViews>
  <sheetFormatPr defaultRowHeight="12.75" customHeight="1" x14ac:dyDescent="0.2"/>
  <cols>
    <col min="1" max="1" width="7" style="1" customWidth="1"/>
    <col min="2" max="2" width="42.85546875" style="1" customWidth="1"/>
    <col min="3" max="3" width="15" style="1" customWidth="1"/>
    <col min="4" max="4" width="13.7109375" style="1" customWidth="1"/>
    <col min="5" max="5" width="11.42578125" style="1" customWidth="1"/>
    <col min="6" max="6" width="14.140625" style="1" customWidth="1"/>
    <col min="7" max="7" width="13" style="1" customWidth="1"/>
    <col min="8" max="8" width="11.5703125" style="1" customWidth="1"/>
    <col min="9" max="9" width="11.85546875" style="1" customWidth="1"/>
    <col min="10" max="16384" width="9.140625" style="1"/>
  </cols>
  <sheetData>
    <row r="1" spans="1:8" ht="24.75" customHeight="1" x14ac:dyDescent="0.2">
      <c r="F1" s="18" t="s">
        <v>82</v>
      </c>
      <c r="G1" s="18"/>
      <c r="H1" s="18"/>
    </row>
    <row r="2" spans="1:8" ht="51.75" customHeight="1" x14ac:dyDescent="0.2">
      <c r="A2" s="19" t="s">
        <v>102</v>
      </c>
      <c r="B2" s="19"/>
      <c r="C2" s="19"/>
      <c r="D2" s="19"/>
      <c r="E2" s="19"/>
      <c r="F2" s="19"/>
      <c r="G2" s="19"/>
      <c r="H2" s="19"/>
    </row>
    <row r="3" spans="1:8" ht="16.5" customHeight="1" x14ac:dyDescent="0.2">
      <c r="A3" s="2"/>
      <c r="B3" s="2"/>
      <c r="C3" s="2"/>
      <c r="D3" s="2"/>
      <c r="E3" s="2"/>
      <c r="F3" s="2"/>
      <c r="G3" s="2"/>
      <c r="H3" s="11" t="s">
        <v>80</v>
      </c>
    </row>
    <row r="4" spans="1:8" ht="93" customHeight="1" x14ac:dyDescent="0.2">
      <c r="A4" s="7" t="s">
        <v>1</v>
      </c>
      <c r="B4" s="7" t="s">
        <v>75</v>
      </c>
      <c r="C4" s="7" t="s">
        <v>99</v>
      </c>
      <c r="D4" s="7" t="s">
        <v>100</v>
      </c>
      <c r="E4" s="7" t="s">
        <v>76</v>
      </c>
      <c r="F4" s="7" t="s">
        <v>103</v>
      </c>
      <c r="G4" s="7" t="s">
        <v>104</v>
      </c>
      <c r="H4" s="7" t="s">
        <v>76</v>
      </c>
    </row>
    <row r="5" spans="1:8" s="3" customFormat="1" ht="11.25" customHeight="1" x14ac:dyDescent="0.2">
      <c r="A5" s="8" t="s">
        <v>77</v>
      </c>
      <c r="B5" s="8" t="s">
        <v>78</v>
      </c>
      <c r="C5" s="8" t="s">
        <v>97</v>
      </c>
      <c r="D5" s="8" t="s">
        <v>98</v>
      </c>
      <c r="E5" s="8" t="s">
        <v>92</v>
      </c>
      <c r="F5" s="8" t="s">
        <v>93</v>
      </c>
      <c r="G5" s="8" t="s">
        <v>94</v>
      </c>
      <c r="H5" s="8" t="s">
        <v>79</v>
      </c>
    </row>
    <row r="6" spans="1:8" ht="25.5" x14ac:dyDescent="0.2">
      <c r="A6" s="4" t="s">
        <v>2</v>
      </c>
      <c r="B6" s="5" t="s">
        <v>3</v>
      </c>
      <c r="C6" s="9">
        <v>21755643.199999999</v>
      </c>
      <c r="D6" s="9">
        <v>11681657.300000001</v>
      </c>
      <c r="E6" s="9">
        <f>D6/C6*100</f>
        <v>53.694837668600861</v>
      </c>
      <c r="F6" s="12">
        <v>33230550.93</v>
      </c>
      <c r="G6" s="12">
        <v>20382663.629999999</v>
      </c>
      <c r="H6" s="9">
        <f>G6/F6*100</f>
        <v>61.33712219498252</v>
      </c>
    </row>
    <row r="7" spans="1:8" ht="51" x14ac:dyDescent="0.2">
      <c r="A7" s="4" t="s">
        <v>4</v>
      </c>
      <c r="B7" s="5" t="s">
        <v>5</v>
      </c>
      <c r="C7" s="9">
        <v>51999.4</v>
      </c>
      <c r="D7" s="9">
        <v>30043.7</v>
      </c>
      <c r="E7" s="9">
        <f t="shared" ref="E7:E49" si="0">D7/C7*100</f>
        <v>57.777012811686291</v>
      </c>
      <c r="F7" s="12">
        <v>61354.9</v>
      </c>
      <c r="G7" s="12">
        <v>39664.75</v>
      </c>
      <c r="H7" s="9">
        <f t="shared" ref="H7:H49" si="1">G7/F7*100</f>
        <v>64.648055819502588</v>
      </c>
    </row>
    <row r="8" spans="1:8" x14ac:dyDescent="0.2">
      <c r="A8" s="4" t="s">
        <v>6</v>
      </c>
      <c r="B8" s="5" t="s">
        <v>7</v>
      </c>
      <c r="C8" s="9">
        <v>399281.3</v>
      </c>
      <c r="D8" s="9">
        <v>325418.3</v>
      </c>
      <c r="E8" s="9">
        <f t="shared" si="0"/>
        <v>81.501011943208951</v>
      </c>
      <c r="F8" s="12">
        <v>932978.07</v>
      </c>
      <c r="G8" s="12">
        <v>715910.81</v>
      </c>
      <c r="H8" s="9">
        <f t="shared" si="1"/>
        <v>76.733937594053003</v>
      </c>
    </row>
    <row r="9" spans="1:8" ht="25.5" x14ac:dyDescent="0.2">
      <c r="A9" s="4" t="s">
        <v>8</v>
      </c>
      <c r="B9" s="5" t="s">
        <v>9</v>
      </c>
      <c r="C9" s="9">
        <v>50291054.399999999</v>
      </c>
      <c r="D9" s="9">
        <v>38854677.799999997</v>
      </c>
      <c r="E9" s="9">
        <f t="shared" si="0"/>
        <v>77.259620549932222</v>
      </c>
      <c r="F9" s="12">
        <v>56431578.5</v>
      </c>
      <c r="G9" s="12">
        <v>45306901.710000001</v>
      </c>
      <c r="H9" s="9">
        <f t="shared" si="1"/>
        <v>80.286433437264222</v>
      </c>
    </row>
    <row r="10" spans="1:8" ht="38.25" x14ac:dyDescent="0.2">
      <c r="A10" s="4" t="s">
        <v>10</v>
      </c>
      <c r="B10" s="5" t="s">
        <v>11</v>
      </c>
      <c r="C10" s="9">
        <v>6237614.9000000004</v>
      </c>
      <c r="D10" s="9">
        <v>4717305.9000000004</v>
      </c>
      <c r="E10" s="9">
        <f t="shared" si="0"/>
        <v>75.626757592874156</v>
      </c>
      <c r="F10" s="12">
        <v>6258142.0700000003</v>
      </c>
      <c r="G10" s="12">
        <v>4929759.1399999997</v>
      </c>
      <c r="H10" s="9">
        <f t="shared" si="1"/>
        <v>78.773525510583355</v>
      </c>
    </row>
    <row r="11" spans="1:8" ht="25.5" x14ac:dyDescent="0.2">
      <c r="A11" s="4" t="s">
        <v>12</v>
      </c>
      <c r="B11" s="5" t="s">
        <v>13</v>
      </c>
      <c r="C11" s="9">
        <v>134214</v>
      </c>
      <c r="D11" s="9">
        <v>92445.3</v>
      </c>
      <c r="E11" s="9">
        <f t="shared" si="0"/>
        <v>68.879029013366704</v>
      </c>
      <c r="F11" s="12">
        <v>164666.01</v>
      </c>
      <c r="G11" s="12">
        <v>111530.45</v>
      </c>
      <c r="H11" s="9">
        <f t="shared" si="1"/>
        <v>67.731312612724381</v>
      </c>
    </row>
    <row r="12" spans="1:8" ht="38.25" x14ac:dyDescent="0.2">
      <c r="A12" s="4" t="s">
        <v>14</v>
      </c>
      <c r="B12" s="5" t="s">
        <v>15</v>
      </c>
      <c r="C12" s="9">
        <v>51008.7</v>
      </c>
      <c r="D12" s="9">
        <v>34387.699999999997</v>
      </c>
      <c r="E12" s="9">
        <f t="shared" si="0"/>
        <v>67.415362477381308</v>
      </c>
      <c r="F12" s="12">
        <v>59112.54</v>
      </c>
      <c r="G12" s="12">
        <v>40975.07</v>
      </c>
      <c r="H12" s="9">
        <f t="shared" si="1"/>
        <v>69.317051847205349</v>
      </c>
    </row>
    <row r="13" spans="1:8" ht="25.5" x14ac:dyDescent="0.2">
      <c r="A13" s="4" t="s">
        <v>16</v>
      </c>
      <c r="B13" s="5" t="s">
        <v>17</v>
      </c>
      <c r="C13" s="9">
        <v>7262024.7999999998</v>
      </c>
      <c r="D13" s="9">
        <v>5271694.0999999996</v>
      </c>
      <c r="E13" s="9">
        <f t="shared" si="0"/>
        <v>72.592620449327015</v>
      </c>
      <c r="F13" s="12">
        <v>9333177.0800000001</v>
      </c>
      <c r="G13" s="12">
        <v>6442309.1200000001</v>
      </c>
      <c r="H13" s="9">
        <f t="shared" si="1"/>
        <v>69.025896163538775</v>
      </c>
    </row>
    <row r="14" spans="1:8" ht="25.5" x14ac:dyDescent="0.2">
      <c r="A14" s="4" t="s">
        <v>18</v>
      </c>
      <c r="B14" s="5" t="s">
        <v>83</v>
      </c>
      <c r="C14" s="9">
        <v>3000815.8</v>
      </c>
      <c r="D14" s="9">
        <v>2180040.2999999998</v>
      </c>
      <c r="E14" s="9">
        <f t="shared" si="0"/>
        <v>72.648254517988079</v>
      </c>
      <c r="F14" s="12">
        <v>3780057.08</v>
      </c>
      <c r="G14" s="12">
        <v>2647454.7200000002</v>
      </c>
      <c r="H14" s="9">
        <f t="shared" si="1"/>
        <v>70.037427053879313</v>
      </c>
    </row>
    <row r="15" spans="1:8" ht="25.5" x14ac:dyDescent="0.2">
      <c r="A15" s="4" t="s">
        <v>19</v>
      </c>
      <c r="B15" s="5" t="s">
        <v>88</v>
      </c>
      <c r="C15" s="9">
        <v>373468.6</v>
      </c>
      <c r="D15" s="9">
        <v>215410.4</v>
      </c>
      <c r="E15" s="9">
        <f t="shared" si="0"/>
        <v>57.678316195792632</v>
      </c>
      <c r="F15" s="12">
        <v>567445.19999999995</v>
      </c>
      <c r="G15" s="12">
        <v>154524.21</v>
      </c>
      <c r="H15" s="9">
        <f t="shared" si="1"/>
        <v>27.231565268328993</v>
      </c>
    </row>
    <row r="16" spans="1:8" ht="15" customHeight="1" x14ac:dyDescent="0.2">
      <c r="A16" s="4" t="s">
        <v>20</v>
      </c>
      <c r="B16" s="5" t="s">
        <v>96</v>
      </c>
      <c r="C16" s="9">
        <v>6437410</v>
      </c>
      <c r="D16" s="9">
        <v>3948117.6</v>
      </c>
      <c r="E16" s="9">
        <f t="shared" si="0"/>
        <v>61.330839576786325</v>
      </c>
      <c r="F16" s="12">
        <v>6267538.9400000004</v>
      </c>
      <c r="G16" s="12">
        <v>4944679.9400000004</v>
      </c>
      <c r="H16" s="9">
        <f t="shared" si="1"/>
        <v>78.893485741948979</v>
      </c>
    </row>
    <row r="17" spans="1:8" ht="25.5" x14ac:dyDescent="0.2">
      <c r="A17" s="4" t="s">
        <v>21</v>
      </c>
      <c r="B17" s="5" t="s">
        <v>22</v>
      </c>
      <c r="C17" s="9">
        <v>159730.79999999999</v>
      </c>
      <c r="D17" s="9">
        <v>101879.5</v>
      </c>
      <c r="E17" s="9">
        <f t="shared" si="0"/>
        <v>63.782000716205026</v>
      </c>
      <c r="F17" s="12">
        <v>4035663.19</v>
      </c>
      <c r="G17" s="12">
        <v>3538301.05</v>
      </c>
      <c r="H17" s="9">
        <f t="shared" si="1"/>
        <v>87.675826336736478</v>
      </c>
    </row>
    <row r="18" spans="1:8" ht="25.5" x14ac:dyDescent="0.2">
      <c r="A18" s="4" t="s">
        <v>23</v>
      </c>
      <c r="B18" s="5" t="s">
        <v>24</v>
      </c>
      <c r="C18" s="9">
        <v>159724.5</v>
      </c>
      <c r="D18" s="9">
        <v>118480</v>
      </c>
      <c r="E18" s="9">
        <f t="shared" si="0"/>
        <v>74.177724769838065</v>
      </c>
      <c r="F18" s="12">
        <v>282533.87</v>
      </c>
      <c r="G18" s="12">
        <v>195435.42</v>
      </c>
      <c r="H18" s="9">
        <f t="shared" si="1"/>
        <v>69.17238630540119</v>
      </c>
    </row>
    <row r="19" spans="1:8" ht="25.5" x14ac:dyDescent="0.2">
      <c r="A19" s="4" t="s">
        <v>89</v>
      </c>
      <c r="B19" s="5" t="s">
        <v>101</v>
      </c>
      <c r="C19" s="9">
        <v>1736227</v>
      </c>
      <c r="D19" s="9">
        <v>952845.9</v>
      </c>
      <c r="E19" s="9">
        <f t="shared" si="0"/>
        <v>54.880260472852918</v>
      </c>
      <c r="F19" s="12">
        <v>2307920.27</v>
      </c>
      <c r="G19" s="12">
        <v>1127795.45</v>
      </c>
      <c r="H19" s="9">
        <f t="shared" si="1"/>
        <v>48.866308973489794</v>
      </c>
    </row>
    <row r="20" spans="1:8" ht="25.5" x14ac:dyDescent="0.2">
      <c r="A20" s="4" t="s">
        <v>90</v>
      </c>
      <c r="B20" s="5" t="s">
        <v>91</v>
      </c>
      <c r="C20" s="9">
        <v>279140.3</v>
      </c>
      <c r="D20" s="9">
        <v>253514.6</v>
      </c>
      <c r="E20" s="9">
        <f t="shared" si="0"/>
        <v>90.819777724678246</v>
      </c>
      <c r="F20" s="12">
        <v>325717.45</v>
      </c>
      <c r="G20" s="12">
        <v>275238.28000000003</v>
      </c>
      <c r="H20" s="9">
        <f t="shared" si="1"/>
        <v>84.502159770684699</v>
      </c>
    </row>
    <row r="21" spans="1:8" ht="25.5" x14ac:dyDescent="0.2">
      <c r="A21" s="4" t="s">
        <v>25</v>
      </c>
      <c r="B21" s="5" t="s">
        <v>26</v>
      </c>
      <c r="C21" s="9">
        <v>20925.3</v>
      </c>
      <c r="D21" s="9">
        <v>13907.7</v>
      </c>
      <c r="E21" s="9">
        <f t="shared" si="0"/>
        <v>66.463563246405073</v>
      </c>
      <c r="F21" s="12">
        <v>25766.01</v>
      </c>
      <c r="G21" s="12">
        <v>16553.73</v>
      </c>
      <c r="H21" s="9">
        <f t="shared" si="1"/>
        <v>64.246385063112228</v>
      </c>
    </row>
    <row r="22" spans="1:8" ht="25.5" x14ac:dyDescent="0.2">
      <c r="A22" s="4" t="s">
        <v>27</v>
      </c>
      <c r="B22" s="5" t="s">
        <v>86</v>
      </c>
      <c r="C22" s="9">
        <v>76018.2</v>
      </c>
      <c r="D22" s="9">
        <v>43537.8</v>
      </c>
      <c r="E22" s="9">
        <f t="shared" si="0"/>
        <v>57.272863603715962</v>
      </c>
      <c r="F22" s="12">
        <v>75353.13</v>
      </c>
      <c r="G22" s="12">
        <v>51034.48</v>
      </c>
      <c r="H22" s="9">
        <f t="shared" si="1"/>
        <v>67.727087116354696</v>
      </c>
    </row>
    <row r="23" spans="1:8" ht="25.5" x14ac:dyDescent="0.2">
      <c r="A23" s="4" t="s">
        <v>28</v>
      </c>
      <c r="B23" s="5" t="s">
        <v>29</v>
      </c>
      <c r="C23" s="9">
        <v>789954</v>
      </c>
      <c r="D23" s="9">
        <v>514081.8</v>
      </c>
      <c r="E23" s="9">
        <f t="shared" si="0"/>
        <v>65.077434888613766</v>
      </c>
      <c r="F23" s="12">
        <v>1076414.31</v>
      </c>
      <c r="G23" s="12">
        <v>701018.21</v>
      </c>
      <c r="H23" s="9">
        <f t="shared" si="1"/>
        <v>65.125314991399534</v>
      </c>
    </row>
    <row r="24" spans="1:8" ht="25.5" x14ac:dyDescent="0.2">
      <c r="A24" s="4" t="s">
        <v>30</v>
      </c>
      <c r="B24" s="5" t="s">
        <v>31</v>
      </c>
      <c r="C24" s="9">
        <v>2726941.6</v>
      </c>
      <c r="D24" s="9">
        <v>1110133.6000000001</v>
      </c>
      <c r="E24" s="9">
        <f t="shared" si="0"/>
        <v>40.709841384208595</v>
      </c>
      <c r="F24" s="12">
        <v>2811137.48</v>
      </c>
      <c r="G24" s="12">
        <v>1578559.01</v>
      </c>
      <c r="H24" s="9">
        <f t="shared" si="1"/>
        <v>56.153746347546118</v>
      </c>
    </row>
    <row r="25" spans="1:8" ht="25.5" x14ac:dyDescent="0.2">
      <c r="A25" s="4" t="s">
        <v>32</v>
      </c>
      <c r="B25" s="5" t="s">
        <v>95</v>
      </c>
      <c r="C25" s="9">
        <v>3878764.4</v>
      </c>
      <c r="D25" s="9">
        <v>2489867.6</v>
      </c>
      <c r="E25" s="9">
        <f t="shared" si="0"/>
        <v>64.192287626441043</v>
      </c>
      <c r="F25" s="12">
        <v>4942752.76</v>
      </c>
      <c r="G25" s="12">
        <v>3482888.08</v>
      </c>
      <c r="H25" s="9">
        <f t="shared" si="1"/>
        <v>70.464541706107923</v>
      </c>
    </row>
    <row r="26" spans="1:8" ht="25.5" x14ac:dyDescent="0.2">
      <c r="A26" s="4" t="s">
        <v>33</v>
      </c>
      <c r="B26" s="5" t="s">
        <v>34</v>
      </c>
      <c r="C26" s="9">
        <v>910057</v>
      </c>
      <c r="D26" s="9">
        <v>592363.1</v>
      </c>
      <c r="E26" s="9">
        <f t="shared" si="0"/>
        <v>65.090769039741474</v>
      </c>
      <c r="F26" s="12">
        <v>1174286.3400000001</v>
      </c>
      <c r="G26" s="12">
        <v>777119.62</v>
      </c>
      <c r="H26" s="9">
        <f t="shared" si="1"/>
        <v>66.178034566935352</v>
      </c>
    </row>
    <row r="27" spans="1:8" ht="25.5" x14ac:dyDescent="0.2">
      <c r="A27" s="4" t="s">
        <v>35</v>
      </c>
      <c r="B27" s="5" t="s">
        <v>36</v>
      </c>
      <c r="C27" s="9">
        <v>5665426.5</v>
      </c>
      <c r="D27" s="9">
        <v>3683045.5</v>
      </c>
      <c r="E27" s="9">
        <f t="shared" si="0"/>
        <v>65.009148031485367</v>
      </c>
      <c r="F27" s="12">
        <v>7020363.9800000004</v>
      </c>
      <c r="G27" s="12">
        <v>4415654.9800000004</v>
      </c>
      <c r="H27" s="9">
        <f t="shared" si="1"/>
        <v>62.897806902598809</v>
      </c>
    </row>
    <row r="28" spans="1:8" ht="25.5" x14ac:dyDescent="0.2">
      <c r="A28" s="4" t="s">
        <v>37</v>
      </c>
      <c r="B28" s="5" t="s">
        <v>38</v>
      </c>
      <c r="C28" s="9">
        <v>2287050.4</v>
      </c>
      <c r="D28" s="9">
        <v>1461420.9</v>
      </c>
      <c r="E28" s="9">
        <f t="shared" si="0"/>
        <v>63.899811740047355</v>
      </c>
      <c r="F28" s="12">
        <v>2655124.42</v>
      </c>
      <c r="G28" s="12">
        <v>1717564.91</v>
      </c>
      <c r="H28" s="9">
        <f t="shared" si="1"/>
        <v>64.688678883078481</v>
      </c>
    </row>
    <row r="29" spans="1:8" x14ac:dyDescent="0.2">
      <c r="A29" s="4" t="s">
        <v>39</v>
      </c>
      <c r="B29" s="5" t="s">
        <v>87</v>
      </c>
      <c r="C29" s="9">
        <v>664044.69999999995</v>
      </c>
      <c r="D29" s="9">
        <v>493295.2</v>
      </c>
      <c r="E29" s="9">
        <f t="shared" si="0"/>
        <v>74.286444873364715</v>
      </c>
      <c r="F29" s="12">
        <v>782710.29</v>
      </c>
      <c r="G29" s="12">
        <v>589348.54</v>
      </c>
      <c r="H29" s="9">
        <f t="shared" si="1"/>
        <v>75.295872244122407</v>
      </c>
    </row>
    <row r="30" spans="1:8" ht="38.25" x14ac:dyDescent="0.2">
      <c r="A30" s="4" t="s">
        <v>40</v>
      </c>
      <c r="B30" s="5" t="s">
        <v>41</v>
      </c>
      <c r="C30" s="9">
        <v>3098357.5</v>
      </c>
      <c r="D30" s="9">
        <v>2237365.4</v>
      </c>
      <c r="E30" s="9">
        <f t="shared" si="0"/>
        <v>72.211337781389005</v>
      </c>
      <c r="F30" s="12">
        <v>3944117.51</v>
      </c>
      <c r="G30" s="12">
        <v>3302498.59</v>
      </c>
      <c r="H30" s="9">
        <f t="shared" si="1"/>
        <v>83.732256496586984</v>
      </c>
    </row>
    <row r="31" spans="1:8" ht="25.5" x14ac:dyDescent="0.2">
      <c r="A31" s="4" t="s">
        <v>42</v>
      </c>
      <c r="B31" s="5" t="s">
        <v>43</v>
      </c>
      <c r="C31" s="9">
        <v>9273407.1999999993</v>
      </c>
      <c r="D31" s="9">
        <v>5190251.5</v>
      </c>
      <c r="E31" s="9">
        <f t="shared" si="0"/>
        <v>55.969196521425268</v>
      </c>
      <c r="F31" s="12">
        <v>8823553.1899999995</v>
      </c>
      <c r="G31" s="12">
        <v>6353783.3200000003</v>
      </c>
      <c r="H31" s="9">
        <f>G31/F31*100</f>
        <v>72.009350237735688</v>
      </c>
    </row>
    <row r="32" spans="1:8" ht="25.5" x14ac:dyDescent="0.2">
      <c r="A32" s="4" t="s">
        <v>44</v>
      </c>
      <c r="B32" s="5" t="s">
        <v>45</v>
      </c>
      <c r="C32" s="9">
        <v>743602.3</v>
      </c>
      <c r="D32" s="9">
        <v>694738.5</v>
      </c>
      <c r="E32" s="9">
        <f t="shared" si="0"/>
        <v>93.428772342420132</v>
      </c>
      <c r="F32" s="12">
        <v>795551</v>
      </c>
      <c r="G32" s="12">
        <v>747968</v>
      </c>
      <c r="H32" s="9">
        <f t="shared" si="1"/>
        <v>94.018862398513733</v>
      </c>
    </row>
    <row r="33" spans="1:8" x14ac:dyDescent="0.2">
      <c r="A33" s="4" t="s">
        <v>46</v>
      </c>
      <c r="B33" s="5" t="s">
        <v>47</v>
      </c>
      <c r="C33" s="9">
        <v>32327337.5</v>
      </c>
      <c r="D33" s="9">
        <v>18530192.899999999</v>
      </c>
      <c r="E33" s="9">
        <f t="shared" si="0"/>
        <v>57.320504356413515</v>
      </c>
      <c r="F33" s="12">
        <v>20993448.879999999</v>
      </c>
      <c r="G33" s="12">
        <v>9701102.0099999998</v>
      </c>
      <c r="H33" s="9">
        <f t="shared" si="1"/>
        <v>46.210139484237047</v>
      </c>
    </row>
    <row r="34" spans="1:8" ht="25.5" x14ac:dyDescent="0.2">
      <c r="A34" s="4" t="s">
        <v>48</v>
      </c>
      <c r="B34" s="5" t="s">
        <v>49</v>
      </c>
      <c r="C34" s="9">
        <v>202252.5</v>
      </c>
      <c r="D34" s="9">
        <v>144594.5</v>
      </c>
      <c r="E34" s="9">
        <f t="shared" si="0"/>
        <v>71.492070555370148</v>
      </c>
      <c r="F34" s="12">
        <v>284985.17</v>
      </c>
      <c r="G34" s="12">
        <v>178918.89</v>
      </c>
      <c r="H34" s="9">
        <f t="shared" si="1"/>
        <v>62.781824752495019</v>
      </c>
    </row>
    <row r="35" spans="1:8" ht="38.25" x14ac:dyDescent="0.2">
      <c r="A35" s="4" t="s">
        <v>50</v>
      </c>
      <c r="B35" s="5" t="s">
        <v>51</v>
      </c>
      <c r="C35" s="9">
        <v>160089.29999999999</v>
      </c>
      <c r="D35" s="9">
        <v>113322.8</v>
      </c>
      <c r="E35" s="9">
        <f t="shared" si="0"/>
        <v>70.78724187063095</v>
      </c>
      <c r="F35" s="12">
        <v>170032.21</v>
      </c>
      <c r="G35" s="12">
        <v>104895.21</v>
      </c>
      <c r="H35" s="9">
        <f t="shared" si="1"/>
        <v>61.69137600458172</v>
      </c>
    </row>
    <row r="36" spans="1:8" ht="25.5" x14ac:dyDescent="0.2">
      <c r="A36" s="4" t="s">
        <v>52</v>
      </c>
      <c r="B36" s="5" t="s">
        <v>53</v>
      </c>
      <c r="C36" s="9">
        <v>11028537.9</v>
      </c>
      <c r="D36" s="9">
        <v>7943676.7000000002</v>
      </c>
      <c r="E36" s="9">
        <f t="shared" si="0"/>
        <v>72.028375583675512</v>
      </c>
      <c r="F36" s="12">
        <v>14008481.25</v>
      </c>
      <c r="G36" s="12">
        <v>11028641.380000001</v>
      </c>
      <c r="H36" s="9">
        <f t="shared" si="1"/>
        <v>78.728315962160437</v>
      </c>
    </row>
    <row r="37" spans="1:8" x14ac:dyDescent="0.2">
      <c r="A37" s="4" t="s">
        <v>54</v>
      </c>
      <c r="B37" s="5" t="s">
        <v>0</v>
      </c>
      <c r="C37" s="9">
        <v>13695322.800000001</v>
      </c>
      <c r="D37" s="9">
        <v>7063474.5999999996</v>
      </c>
      <c r="E37" s="9">
        <f t="shared" si="0"/>
        <v>51.575816818279009</v>
      </c>
      <c r="F37" s="12">
        <v>17921519.18</v>
      </c>
      <c r="G37" s="12">
        <v>8696767.1699999999</v>
      </c>
      <c r="H37" s="9">
        <f t="shared" si="1"/>
        <v>48.526952891947857</v>
      </c>
    </row>
    <row r="38" spans="1:8" ht="25.5" x14ac:dyDescent="0.2">
      <c r="A38" s="4" t="s">
        <v>55</v>
      </c>
      <c r="B38" s="5" t="s">
        <v>56</v>
      </c>
      <c r="C38" s="9">
        <v>31688012.5</v>
      </c>
      <c r="D38" s="9">
        <v>24001932.100000001</v>
      </c>
      <c r="E38" s="9">
        <f t="shared" si="0"/>
        <v>75.744517268162539</v>
      </c>
      <c r="F38" s="12">
        <v>36470030.390000001</v>
      </c>
      <c r="G38" s="12">
        <v>28119660</v>
      </c>
      <c r="H38" s="9">
        <f t="shared" si="1"/>
        <v>77.103472904454577</v>
      </c>
    </row>
    <row r="39" spans="1:8" ht="25.5" x14ac:dyDescent="0.2">
      <c r="A39" s="4" t="s">
        <v>57</v>
      </c>
      <c r="B39" s="5" t="s">
        <v>58</v>
      </c>
      <c r="C39" s="9">
        <v>35682311.299999997</v>
      </c>
      <c r="D39" s="9">
        <v>26686402</v>
      </c>
      <c r="E39" s="9">
        <f t="shared" si="0"/>
        <v>74.788882860287146</v>
      </c>
      <c r="F39" s="12">
        <v>48604254.170000002</v>
      </c>
      <c r="G39" s="12">
        <v>35917643.579999998</v>
      </c>
      <c r="H39" s="9">
        <f t="shared" si="1"/>
        <v>73.898147792522735</v>
      </c>
    </row>
    <row r="40" spans="1:8" x14ac:dyDescent="0.2">
      <c r="A40" s="4" t="s">
        <v>59</v>
      </c>
      <c r="B40" s="5" t="s">
        <v>60</v>
      </c>
      <c r="C40" s="9">
        <v>104306.6</v>
      </c>
      <c r="D40" s="9">
        <v>71044.3</v>
      </c>
      <c r="E40" s="9">
        <f t="shared" si="0"/>
        <v>68.111030366247192</v>
      </c>
      <c r="F40" s="12">
        <v>119844.8</v>
      </c>
      <c r="G40" s="12">
        <v>80521.649999999994</v>
      </c>
      <c r="H40" s="9">
        <f t="shared" si="1"/>
        <v>67.188271831568827</v>
      </c>
    </row>
    <row r="41" spans="1:8" ht="38.25" x14ac:dyDescent="0.2">
      <c r="A41" s="4" t="s">
        <v>84</v>
      </c>
      <c r="B41" s="5" t="s">
        <v>85</v>
      </c>
      <c r="C41" s="9">
        <v>35408.9</v>
      </c>
      <c r="D41" s="9">
        <v>23983.200000000001</v>
      </c>
      <c r="E41" s="9">
        <f t="shared" si="0"/>
        <v>67.73212384457014</v>
      </c>
      <c r="F41" s="12">
        <v>105</v>
      </c>
      <c r="G41" s="12">
        <v>0</v>
      </c>
      <c r="H41" s="9">
        <f t="shared" si="1"/>
        <v>0</v>
      </c>
    </row>
    <row r="42" spans="1:8" ht="38.25" x14ac:dyDescent="0.2">
      <c r="A42" s="4" t="s">
        <v>61</v>
      </c>
      <c r="B42" s="5" t="s">
        <v>62</v>
      </c>
      <c r="C42" s="9">
        <v>636716.4</v>
      </c>
      <c r="D42" s="9">
        <v>446076.6</v>
      </c>
      <c r="E42" s="9">
        <f t="shared" si="0"/>
        <v>70.05891476958972</v>
      </c>
      <c r="F42" s="12">
        <v>661937.30000000005</v>
      </c>
      <c r="G42" s="12">
        <v>497818.45</v>
      </c>
      <c r="H42" s="9">
        <f t="shared" si="1"/>
        <v>75.206284643575756</v>
      </c>
    </row>
    <row r="43" spans="1:8" ht="38.25" x14ac:dyDescent="0.2">
      <c r="A43" s="4" t="s">
        <v>63</v>
      </c>
      <c r="B43" s="5" t="s">
        <v>64</v>
      </c>
      <c r="C43" s="9">
        <v>13447.1</v>
      </c>
      <c r="D43" s="9">
        <v>11800.6</v>
      </c>
      <c r="E43" s="9">
        <f t="shared" si="0"/>
        <v>87.755724282559072</v>
      </c>
      <c r="F43" s="12">
        <v>23447.1</v>
      </c>
      <c r="G43" s="12">
        <v>20706.93</v>
      </c>
      <c r="H43" s="9">
        <f t="shared" si="1"/>
        <v>88.31339483347621</v>
      </c>
    </row>
    <row r="44" spans="1:8" ht="25.5" x14ac:dyDescent="0.2">
      <c r="A44" s="4" t="s">
        <v>65</v>
      </c>
      <c r="B44" s="5" t="s">
        <v>66</v>
      </c>
      <c r="C44" s="9">
        <v>670566.40000000002</v>
      </c>
      <c r="D44" s="9">
        <v>517546.9</v>
      </c>
      <c r="E44" s="9">
        <f t="shared" si="0"/>
        <v>77.180559598572202</v>
      </c>
      <c r="F44" s="12">
        <v>822816.2</v>
      </c>
      <c r="G44" s="12">
        <v>625534.42000000004</v>
      </c>
      <c r="H44" s="9">
        <f t="shared" si="1"/>
        <v>76.023590687689435</v>
      </c>
    </row>
    <row r="45" spans="1:8" ht="25.5" x14ac:dyDescent="0.2">
      <c r="A45" s="4" t="s">
        <v>67</v>
      </c>
      <c r="B45" s="5" t="s">
        <v>68</v>
      </c>
      <c r="C45" s="9">
        <v>29018.5</v>
      </c>
      <c r="D45" s="9">
        <v>18305.5</v>
      </c>
      <c r="E45" s="9">
        <f t="shared" si="0"/>
        <v>63.082171718041934</v>
      </c>
      <c r="F45" s="12">
        <v>41636.959999999999</v>
      </c>
      <c r="G45" s="12">
        <v>26011.93</v>
      </c>
      <c r="H45" s="9">
        <f t="shared" si="1"/>
        <v>62.473172873331769</v>
      </c>
    </row>
    <row r="46" spans="1:8" x14ac:dyDescent="0.2">
      <c r="A46" s="4" t="s">
        <v>69</v>
      </c>
      <c r="B46" s="5" t="s">
        <v>70</v>
      </c>
      <c r="C46" s="9">
        <v>776577.3</v>
      </c>
      <c r="D46" s="9">
        <v>615273</v>
      </c>
      <c r="E46" s="9">
        <f t="shared" si="0"/>
        <v>79.228815985221303</v>
      </c>
      <c r="F46" s="12">
        <v>1156092.51</v>
      </c>
      <c r="G46" s="12">
        <v>890061.49</v>
      </c>
      <c r="H46" s="9">
        <f t="shared" si="1"/>
        <v>76.988777481137731</v>
      </c>
    </row>
    <row r="47" spans="1:8" ht="25.5" x14ac:dyDescent="0.2">
      <c r="A47" s="4" t="s">
        <v>71</v>
      </c>
      <c r="B47" s="5" t="s">
        <v>72</v>
      </c>
      <c r="C47" s="9">
        <v>59116.3</v>
      </c>
      <c r="D47" s="9">
        <v>42814.2</v>
      </c>
      <c r="E47" s="9">
        <f t="shared" si="0"/>
        <v>72.423680101765498</v>
      </c>
      <c r="F47" s="12">
        <v>58930.2</v>
      </c>
      <c r="G47" s="12">
        <v>44460.9</v>
      </c>
      <c r="H47" s="9">
        <f t="shared" si="1"/>
        <v>75.44671492715112</v>
      </c>
    </row>
    <row r="48" spans="1:8" ht="25.5" x14ac:dyDescent="0.2">
      <c r="A48" s="4" t="s">
        <v>73</v>
      </c>
      <c r="B48" s="5" t="s">
        <v>74</v>
      </c>
      <c r="C48" s="9">
        <v>27665.1</v>
      </c>
      <c r="D48" s="9">
        <v>20439</v>
      </c>
      <c r="E48" s="9">
        <f t="shared" si="0"/>
        <v>73.880087185659917</v>
      </c>
      <c r="F48" s="12">
        <v>37260.589999999997</v>
      </c>
      <c r="G48" s="12">
        <v>27241.39</v>
      </c>
      <c r="H48" s="9">
        <f t="shared" si="1"/>
        <v>73.110463360886129</v>
      </c>
    </row>
    <row r="49" spans="1:8" ht="12.75" customHeight="1" x14ac:dyDescent="0.2">
      <c r="A49" s="6"/>
      <c r="B49" s="6" t="s">
        <v>81</v>
      </c>
      <c r="C49" s="10">
        <f>SUM(C6:C48)</f>
        <v>255600593.20000005</v>
      </c>
      <c r="D49" s="10">
        <f>SUM(D6:D48)</f>
        <v>173552805.89999995</v>
      </c>
      <c r="E49" s="10">
        <f t="shared" si="0"/>
        <v>67.900001219558945</v>
      </c>
      <c r="F49" s="10">
        <f t="shared" ref="F49" si="2">SUM(F6:F48)</f>
        <v>299540388.42999995</v>
      </c>
      <c r="G49" s="10">
        <f>SUM(G6:G48)</f>
        <v>210547120.61999997</v>
      </c>
      <c r="H49" s="10">
        <f t="shared" si="1"/>
        <v>70.290060623728891</v>
      </c>
    </row>
    <row r="50" spans="1:8" ht="12.75" customHeight="1" x14ac:dyDescent="0.2">
      <c r="B50" s="14"/>
      <c r="C50" s="15"/>
      <c r="D50" s="16"/>
    </row>
    <row r="51" spans="1:8" ht="12.75" customHeight="1" x14ac:dyDescent="0.2">
      <c r="C51" s="13"/>
      <c r="D51" s="13"/>
    </row>
    <row r="52" spans="1:8" ht="12.75" customHeight="1" x14ac:dyDescent="0.2">
      <c r="F52" s="17"/>
    </row>
  </sheetData>
  <autoFilter ref="A5:H5"/>
  <mergeCells count="2">
    <mergeCell ref="F1:H1"/>
    <mergeCell ref="A2:H2"/>
  </mergeCells>
  <pageMargins left="0.39370078740157483" right="0.19685039370078741" top="0.39370078740157483" bottom="0.39370078740157483" header="0.39370078740157483" footer="0.39370078740157483"/>
  <pageSetup paperSize="9" scale="77" fitToHeight="2" orientation="portrait" r:id="rId1"/>
  <headerFooter>
    <oddFooter>&amp;C&amp;"Times New Roman,обычный"&amp;11&amp;P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на 01.10.2025</vt:lpstr>
      <vt:lpstr>'на 01.10.2025'!SIGN</vt:lpstr>
      <vt:lpstr>'на 01.10.2025'!Заголовки_для_печати</vt:lpstr>
      <vt:lpstr>'на 01.10.2025'!Область_печати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Тагарифуллина Елена Рифовна</dc:creator>
  <dc:description>POI HSSF rep:2.44.0.125</dc:description>
  <cp:lastModifiedBy>Федотова Елена Рифовна</cp:lastModifiedBy>
  <cp:lastPrinted>2025-10-07T13:00:57Z</cp:lastPrinted>
  <dcterms:created xsi:type="dcterms:W3CDTF">2018-04-23T07:14:44Z</dcterms:created>
  <dcterms:modified xsi:type="dcterms:W3CDTF">2025-10-27T05:55:55Z</dcterms:modified>
</cp:coreProperties>
</file>