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450" windowWidth="19425" windowHeight="7545"/>
  </bookViews>
  <sheets>
    <sheet name="1-й год" sheetId="1" r:id="rId1"/>
  </sheets>
  <definedNames>
    <definedName name="_FilterDatabase" localSheetId="0" hidden="1">'1-й год'!$A$13:$D$90</definedName>
    <definedName name="_xlnm._FilterDatabase" localSheetId="0" hidden="1">'1-й год'!$A$13:$F$13</definedName>
    <definedName name="BossProviderVariable?_e5b9add7_7d98_4065_8b5c_5fba4c68678e" hidden="1">"25_01_2006"</definedName>
    <definedName name="Print_Titles" localSheetId="0">'1-й год'!$12:$12</definedName>
    <definedName name="_xlnm.Print_Titles" localSheetId="0">'1-й год'!$12:$12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E77" i="1" l="1"/>
  <c r="F77" i="1"/>
  <c r="D77" i="1"/>
  <c r="D14" i="1" l="1"/>
  <c r="F87" i="1" l="1"/>
  <c r="E87" i="1"/>
  <c r="F85" i="1"/>
  <c r="E85" i="1"/>
  <c r="F82" i="1"/>
  <c r="E82" i="1"/>
  <c r="F71" i="1"/>
  <c r="E71" i="1"/>
  <c r="F63" i="1"/>
  <c r="E63" i="1"/>
  <c r="F59" i="1"/>
  <c r="E59" i="1"/>
  <c r="F50" i="1"/>
  <c r="E50" i="1"/>
  <c r="F47" i="1"/>
  <c r="E47" i="1"/>
  <c r="F42" i="1"/>
  <c r="E42" i="1"/>
  <c r="F30" i="1"/>
  <c r="E30" i="1"/>
  <c r="F26" i="1"/>
  <c r="E26" i="1"/>
  <c r="F14" i="1"/>
  <c r="E14" i="1"/>
  <c r="E13" i="1" l="1"/>
  <c r="F13" i="1"/>
  <c r="D85" i="1" l="1"/>
  <c r="D82" i="1"/>
  <c r="D87" i="1" l="1"/>
  <c r="D71" i="1"/>
  <c r="D63" i="1"/>
  <c r="D59" i="1"/>
  <c r="D50" i="1"/>
  <c r="D47" i="1"/>
  <c r="D42" i="1"/>
  <c r="D30" i="1"/>
  <c r="D26" i="1"/>
  <c r="D13" i="1" l="1"/>
</calcChain>
</file>

<file path=xl/sharedStrings.xml><?xml version="1.0" encoding="utf-8"?>
<sst xmlns="http://schemas.openxmlformats.org/spreadsheetml/2006/main" count="244" uniqueCount="105">
  <si>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</si>
  <si>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</si>
  <si>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</si>
  <si>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</si>
  <si>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</si>
  <si>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</si>
  <si>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</si>
  <si>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</si>
  <si>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</si>
  <si>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</si>
  <si>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</si>
  <si>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</si>
  <si>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</si>
  <si>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</si>
  <si>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</si>
  <si>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</si>
  <si>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</si>
  <si>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</si>
  <si>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</si>
  <si>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</si>
  <si>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</si>
  <si>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</si>
  <si>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</si>
  <si>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</si>
  <si>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</si>
  <si>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</si>
  <si>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</si>
  <si>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</si>
  <si>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</si>
  <si>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</si>
  <si>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</si>
  <si>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</si>
  <si>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</si>
  <si>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</si>
  <si>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</si>
  <si>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</si>
  <si>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</si>
  <si>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</si>
  <si>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</si>
  <si>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</si>
  <si>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</si>
  <si>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</si>
  <si>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</si>
  <si>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</si>
  <si>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</si>
  <si>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</si>
  <si>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</si>
  <si>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</si>
  <si>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</si>
  <si>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</si>
  <si>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</si>
  <si>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</si>
  <si>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</si>
  <si>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</si>
  <si>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</si>
  <si>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</si>
  <si>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</si>
  <si>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</si>
  <si>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</si>
  <si>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</si>
  <si>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</si>
  <si>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</si>
  <si>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</si>
  <si>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</si>
  <si>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</si>
  <si>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</si>
  <si>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</si>
  <si>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</si>
  <si>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</si>
  <si>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</si>
  <si>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</si>
  <si>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</si>
  <si>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</si>
  <si>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</si>
  <si>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</si>
  <si>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</si>
  <si>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</si>
  <si>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</si>
  <si>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</si>
  <si>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</si>
  <si>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</si>
  <si>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</si>
  <si>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</si>
  <si>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</si>
  <si>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УТВЕРЖДЕНО</t>
  </si>
  <si>
    <t>областным законом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</si>
  <si>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</si>
  <si>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</si>
  <si>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</si>
  <si>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</si>
  <si>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</si>
  <si>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</si>
  <si>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</si>
  <si>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</si>
  <si>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</si>
  <si>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</si>
  <si>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</si>
  <si>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</si>
  <si>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(приложение 7)</t>
  </si>
  <si>
    <t>Другие вопросы в области физической культуры и спорта</t>
  </si>
  <si>
    <t>2026 год</t>
  </si>
  <si>
    <t>Топливно-энергетический комплекс</t>
  </si>
  <si>
    <t>2027 год</t>
  </si>
  <si>
    <t>РАСПРЕДЕЛЕНИЕ
бюджетных ассигнований по разделам и подразделам
классификации расходов бюджетов
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</si>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</sst>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7" x14ac:knownFonts="1"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/>
  </cellStyleXfs>
  <cellXfs count="36">
    <xf numFmtId="0" fontId="0" fillId="0" borderId="0" xfId="0"/>
    <xf numFmtId="49" fontId="1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5" fontId="3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abSelected="1" view="pageBreakPreview" topLeftCell="A4" zoomScale="130" zoomScaleNormal="120" zoomScaleSheetLayoutView="130" workbookViewId="0">
      <selection activeCell="F13" sqref="F13"/>
    </sheetView>
  </sheetViews>
  <sheetFormatPr defaultRowHeight="15" x14ac:dyDescent="0.25"/>
  <cols>
    <col min="1" max="1" width="46" style="5" customWidth="1"/>
    <col min="2" max="3" width="7.7109375" style="3" customWidth="1"/>
    <col min="4" max="4" width="20.140625" style="22" customWidth="1"/>
    <col min="5" max="5" width="18.7109375" style="16" customWidth="1"/>
    <col min="6" max="6" width="19.42578125" style="16" customWidth="1"/>
  </cols>
  <sheetData>
    <row r="1" spans="1:6" s="8" customFormat="1" ht="15.75" x14ac:dyDescent="0.25">
      <c r="A1" s="6"/>
      <c r="B1" s="7"/>
      <c r="D1" s="17"/>
      <c r="E1" s="18" t="s">
        <v>84</v>
      </c>
      <c r="F1" s="18"/>
    </row>
    <row r="2" spans="1:6" s="8" customFormat="1" ht="15.75" x14ac:dyDescent="0.25">
      <c r="A2" s="6"/>
      <c r="B2" s="7"/>
      <c r="D2" s="17"/>
      <c r="E2" s="18" t="s">
        <v>85</v>
      </c>
      <c r="F2" s="18"/>
    </row>
    <row r="3" spans="1:6" s="8" customFormat="1" ht="15.75" x14ac:dyDescent="0.25">
      <c r="A3" s="6"/>
      <c r="B3" s="28"/>
      <c r="C3" s="29"/>
      <c r="D3" s="29"/>
      <c r="E3" s="27"/>
      <c r="F3" s="17"/>
    </row>
    <row r="4" spans="1:6" s="8" customFormat="1" ht="15.75" x14ac:dyDescent="0.25">
      <c r="A4" s="6"/>
      <c r="B4" s="7"/>
      <c r="D4" s="17"/>
      <c r="E4" s="18" t="s">
        <v>98</v>
      </c>
      <c r="F4" s="18"/>
    </row>
    <row r="5" spans="1:6" s="8" customFormat="1" ht="15.75" x14ac:dyDescent="0.25">
      <c r="A5" s="6"/>
      <c r="B5" s="7"/>
      <c r="D5" s="17"/>
      <c r="E5" s="27"/>
      <c r="F5" s="18"/>
    </row>
    <row r="6" spans="1:6" s="8" customFormat="1" ht="15.75" x14ac:dyDescent="0.25">
      <c r="A6" s="6"/>
      <c r="B6" s="7"/>
      <c r="D6" s="17"/>
      <c r="E6" s="17"/>
      <c r="F6" s="18"/>
    </row>
    <row r="7" spans="1:6" s="8" customFormat="1" ht="15.75" x14ac:dyDescent="0.25">
      <c r="A7" s="6"/>
      <c r="B7" s="7"/>
      <c r="D7" s="17"/>
      <c r="E7" s="17"/>
      <c r="F7" s="18"/>
    </row>
    <row r="8" spans="1:6" s="8" customFormat="1" ht="71.25" customHeight="1" x14ac:dyDescent="0.25">
      <c r="A8" s="35" t="s">
        <v>103</v>
      </c>
      <c r="B8" s="35"/>
      <c r="C8" s="35"/>
      <c r="D8" s="35"/>
      <c r="E8" s="35"/>
      <c r="F8" s="35"/>
    </row>
    <row r="9" spans="1:6" s="8" customFormat="1" ht="15.75" x14ac:dyDescent="0.25">
      <c r="A9" s="9"/>
      <c r="B9" s="9"/>
      <c r="C9" s="9"/>
      <c r="D9" s="24"/>
      <c r="E9" s="25"/>
      <c r="F9" s="25"/>
    </row>
    <row r="10" spans="1:6" ht="31.5" customHeight="1" x14ac:dyDescent="0.25">
      <c r="A10" s="30" t="s">
        <v>0</v>
      </c>
      <c r="B10" s="32" t="s">
        <v>1</v>
      </c>
      <c r="C10" s="32" t="s">
        <v>2</v>
      </c>
      <c r="D10" s="34" t="s">
        <v>83</v>
      </c>
      <c r="E10" s="34"/>
      <c r="F10" s="34"/>
    </row>
    <row r="11" spans="1:6" ht="15.75" x14ac:dyDescent="0.25">
      <c r="A11" s="31"/>
      <c r="B11" s="33"/>
      <c r="C11" s="33"/>
      <c r="D11" s="26" t="s">
        <v>100</v>
      </c>
      <c r="E11" s="26" t="s">
        <v>102</v>
      </c>
      <c r="F11" s="26" t="s">
        <v>104</v>
      </c>
    </row>
    <row r="12" spans="1:6" ht="15.75" x14ac:dyDescent="0.25">
      <c r="A12" s="2" t="s">
        <v>90</v>
      </c>
      <c r="B12" s="2">
        <v>2</v>
      </c>
      <c r="C12" s="2">
        <v>3</v>
      </c>
      <c r="D12" s="19">
        <v>4</v>
      </c>
      <c r="E12" s="19">
        <v>5</v>
      </c>
      <c r="F12" s="19">
        <v>6</v>
      </c>
    </row>
    <row r="13" spans="1:6" ht="15.75" x14ac:dyDescent="0.25">
      <c r="A13" s="4" t="s">
        <v>3</v>
      </c>
      <c r="B13" s="1"/>
      <c r="C13" s="1"/>
      <c r="D13" s="20">
        <f>D14+D24+D26+D30+D42+D47+D50+D59+D63+D71+D77+D82+D85+D87</f>
        <v>309886639.50000006</v>
      </c>
      <c r="E13" s="20">
        <f>E14+E24+E26+E30+E42+E47+E50+E59+E63+E71+E77+E82+E85+E87</f>
        <v>300146102.80000001</v>
      </c>
      <c r="F13" s="20">
        <f>F14+F24+F26+F30+F42+F47+F50+F59+F63+F71+F77+F82+F85+F87</f>
        <v>276937325.39999998</v>
      </c>
    </row>
    <row r="14" spans="1:6" ht="15.75" x14ac:dyDescent="0.25">
      <c r="A14" s="10" t="s">
        <v>4</v>
      </c>
      <c r="B14" s="1" t="s">
        <v>5</v>
      </c>
      <c r="C14" s="1" t="s">
        <v>6</v>
      </c>
      <c r="D14" s="21">
        <f>SUM(D15:D23)</f>
        <v>28931431.800000004</v>
      </c>
      <c r="E14" s="14">
        <f>SUM(E15:E23)</f>
        <v>33663291.100000001</v>
      </c>
      <c r="F14" s="14">
        <f>SUM(F15:F23)</f>
        <v>49044503.300000004</v>
      </c>
    </row>
    <row r="15" spans="1:6" ht="47.25" x14ac:dyDescent="0.25">
      <c r="A15" s="11" t="s">
        <v>7</v>
      </c>
      <c r="B15" s="2" t="s">
        <v>5</v>
      </c>
      <c r="C15" s="2" t="s">
        <v>8</v>
      </c>
      <c r="D15" s="13">
        <v>12321.1</v>
      </c>
      <c r="E15" s="13">
        <v>12073.7</v>
      </c>
      <c r="F15" s="13">
        <v>12073.7</v>
      </c>
    </row>
    <row r="16" spans="1:6" ht="79.5" customHeight="1" x14ac:dyDescent="0.25">
      <c r="A16" s="11" t="s">
        <v>9</v>
      </c>
      <c r="B16" s="2" t="s">
        <v>5</v>
      </c>
      <c r="C16" s="2" t="s">
        <v>10</v>
      </c>
      <c r="D16" s="13">
        <v>1133259.7</v>
      </c>
      <c r="E16" s="13">
        <v>1124967</v>
      </c>
      <c r="F16" s="13">
        <v>1104886.8999999999</v>
      </c>
    </row>
    <row r="17" spans="1:6" ht="78.75" x14ac:dyDescent="0.25">
      <c r="A17" s="11" t="s">
        <v>11</v>
      </c>
      <c r="B17" s="2" t="s">
        <v>5</v>
      </c>
      <c r="C17" s="2" t="s">
        <v>12</v>
      </c>
      <c r="D17" s="13">
        <v>6757787.2999999998</v>
      </c>
      <c r="E17" s="13">
        <v>6717369.2999999998</v>
      </c>
      <c r="F17" s="13">
        <v>6717369.2999999998</v>
      </c>
    </row>
    <row r="18" spans="1:6" ht="15.75" x14ac:dyDescent="0.25">
      <c r="A18" s="11" t="s">
        <v>13</v>
      </c>
      <c r="B18" s="2" t="s">
        <v>5</v>
      </c>
      <c r="C18" s="2" t="s">
        <v>14</v>
      </c>
      <c r="D18" s="13">
        <v>877387</v>
      </c>
      <c r="E18" s="13">
        <v>832577.2</v>
      </c>
      <c r="F18" s="13">
        <v>832410.1</v>
      </c>
    </row>
    <row r="19" spans="1:6" ht="63" x14ac:dyDescent="0.25">
      <c r="A19" s="11" t="s">
        <v>15</v>
      </c>
      <c r="B19" s="2" t="s">
        <v>5</v>
      </c>
      <c r="C19" s="2" t="s">
        <v>16</v>
      </c>
      <c r="D19" s="13">
        <v>169151.8</v>
      </c>
      <c r="E19" s="13">
        <v>168489.2</v>
      </c>
      <c r="F19" s="13">
        <v>168261.2</v>
      </c>
    </row>
    <row r="20" spans="1:6" ht="31.5" x14ac:dyDescent="0.25">
      <c r="A20" s="11" t="s">
        <v>17</v>
      </c>
      <c r="B20" s="2" t="s">
        <v>5</v>
      </c>
      <c r="C20" s="2" t="s">
        <v>18</v>
      </c>
      <c r="D20" s="13">
        <v>737746.3</v>
      </c>
      <c r="E20" s="13">
        <v>183302.8</v>
      </c>
      <c r="F20" s="13">
        <v>183302.8</v>
      </c>
    </row>
    <row r="21" spans="1:6" ht="15.75" x14ac:dyDescent="0.25">
      <c r="A21" s="11" t="s">
        <v>19</v>
      </c>
      <c r="B21" s="2" t="s">
        <v>5</v>
      </c>
      <c r="C21" s="2" t="s">
        <v>20</v>
      </c>
      <c r="D21" s="13">
        <v>2100000</v>
      </c>
      <c r="E21" s="13">
        <v>2100000</v>
      </c>
      <c r="F21" s="13">
        <v>2100000</v>
      </c>
    </row>
    <row r="22" spans="1:6" ht="31.5" x14ac:dyDescent="0.25">
      <c r="A22" s="11" t="s">
        <v>97</v>
      </c>
      <c r="B22" s="2" t="s">
        <v>5</v>
      </c>
      <c r="C22" s="2" t="s">
        <v>21</v>
      </c>
      <c r="D22" s="13">
        <v>25235.5</v>
      </c>
      <c r="E22" s="13">
        <v>16549.099999999999</v>
      </c>
      <c r="F22" s="13">
        <v>16549.099999999999</v>
      </c>
    </row>
    <row r="23" spans="1:6" ht="15.75" x14ac:dyDescent="0.25">
      <c r="A23" s="11" t="s">
        <v>22</v>
      </c>
      <c r="B23" s="2" t="s">
        <v>5</v>
      </c>
      <c r="C23" s="2" t="s">
        <v>23</v>
      </c>
      <c r="D23" s="13">
        <v>17118543.100000001</v>
      </c>
      <c r="E23" s="13">
        <v>22507962.800000001</v>
      </c>
      <c r="F23" s="13">
        <v>37909650.200000003</v>
      </c>
    </row>
    <row r="24" spans="1:6" ht="15.75" x14ac:dyDescent="0.25">
      <c r="A24" s="10" t="s">
        <v>88</v>
      </c>
      <c r="B24" s="12" t="s">
        <v>8</v>
      </c>
      <c r="C24" s="12" t="s">
        <v>6</v>
      </c>
      <c r="D24" s="14">
        <f>SUM(D25)</f>
        <v>461094.5</v>
      </c>
      <c r="E24" s="14">
        <f>E25</f>
        <v>163707.1</v>
      </c>
      <c r="F24" s="14">
        <f>F25</f>
        <v>0</v>
      </c>
    </row>
    <row r="25" spans="1:6" ht="15.75" customHeight="1" x14ac:dyDescent="0.25">
      <c r="A25" s="11" t="s">
        <v>89</v>
      </c>
      <c r="B25" s="2" t="s">
        <v>8</v>
      </c>
      <c r="C25" s="2" t="s">
        <v>10</v>
      </c>
      <c r="D25" s="15">
        <v>461094.5</v>
      </c>
      <c r="E25" s="13">
        <v>163707.1</v>
      </c>
      <c r="F25" s="13">
        <v>0</v>
      </c>
    </row>
    <row r="26" spans="1:6" ht="47.25" x14ac:dyDescent="0.25">
      <c r="A26" s="10" t="s">
        <v>24</v>
      </c>
      <c r="B26" s="1" t="s">
        <v>10</v>
      </c>
      <c r="C26" s="1" t="s">
        <v>6</v>
      </c>
      <c r="D26" s="14">
        <f>SUM(D27:D29)</f>
        <v>6411520.4000000004</v>
      </c>
      <c r="E26" s="14">
        <f>SUM(E27:E29)</f>
        <v>5645638.7999999998</v>
      </c>
      <c r="F26" s="14">
        <f>SUM(F27:F29)</f>
        <v>5645638.7999999998</v>
      </c>
    </row>
    <row r="27" spans="1:6" ht="15.75" x14ac:dyDescent="0.25">
      <c r="A27" s="11" t="s">
        <v>94</v>
      </c>
      <c r="B27" s="2" t="s">
        <v>10</v>
      </c>
      <c r="C27" s="2" t="s">
        <v>25</v>
      </c>
      <c r="D27" s="13">
        <v>2254840.1</v>
      </c>
      <c r="E27" s="13">
        <v>1879156.9</v>
      </c>
      <c r="F27" s="13">
        <v>1879156.9</v>
      </c>
    </row>
    <row r="28" spans="1:6" ht="63" x14ac:dyDescent="0.25">
      <c r="A28" s="11" t="s">
        <v>95</v>
      </c>
      <c r="B28" s="2" t="s">
        <v>10</v>
      </c>
      <c r="C28" s="2" t="s">
        <v>26</v>
      </c>
      <c r="D28" s="13">
        <v>3269331.9</v>
      </c>
      <c r="E28" s="13">
        <v>3155331.9</v>
      </c>
      <c r="F28" s="13">
        <v>3155331.9</v>
      </c>
    </row>
    <row r="29" spans="1:6" ht="47.25" x14ac:dyDescent="0.25">
      <c r="A29" s="11" t="s">
        <v>27</v>
      </c>
      <c r="B29" s="2" t="s">
        <v>10</v>
      </c>
      <c r="C29" s="2" t="s">
        <v>28</v>
      </c>
      <c r="D29" s="13">
        <v>887348.4</v>
      </c>
      <c r="E29" s="13">
        <v>611150</v>
      </c>
      <c r="F29" s="13">
        <v>611150</v>
      </c>
    </row>
    <row r="30" spans="1:6" ht="15.75" x14ac:dyDescent="0.25">
      <c r="A30" s="10" t="s">
        <v>29</v>
      </c>
      <c r="B30" s="1" t="s">
        <v>12</v>
      </c>
      <c r="C30" s="1" t="s">
        <v>6</v>
      </c>
      <c r="D30" s="14">
        <f>SUM(D31:D41)</f>
        <v>62924801.5</v>
      </c>
      <c r="E30" s="14">
        <f>SUM(E31:E41)</f>
        <v>56885953.600000001</v>
      </c>
      <c r="F30" s="14">
        <f>SUM(F31:F41)</f>
        <v>42780519.699999988</v>
      </c>
    </row>
    <row r="31" spans="1:6" ht="15.75" x14ac:dyDescent="0.25">
      <c r="A31" s="11" t="s">
        <v>30</v>
      </c>
      <c r="B31" s="2" t="s">
        <v>12</v>
      </c>
      <c r="C31" s="2" t="s">
        <v>5</v>
      </c>
      <c r="D31" s="13">
        <v>806991.2</v>
      </c>
      <c r="E31" s="13">
        <v>725680.3</v>
      </c>
      <c r="F31" s="13">
        <v>709208.9</v>
      </c>
    </row>
    <row r="32" spans="1:6" ht="15.75" x14ac:dyDescent="0.25">
      <c r="A32" s="11" t="s">
        <v>101</v>
      </c>
      <c r="B32" s="2" t="s">
        <v>12</v>
      </c>
      <c r="C32" s="2" t="s">
        <v>8</v>
      </c>
      <c r="D32" s="13">
        <v>6276526.5999999996</v>
      </c>
      <c r="E32" s="13">
        <v>6233995</v>
      </c>
      <c r="F32" s="13">
        <v>6234095</v>
      </c>
    </row>
    <row r="33" spans="1:6" ht="15.75" customHeight="1" x14ac:dyDescent="0.25">
      <c r="A33" s="11" t="s">
        <v>31</v>
      </c>
      <c r="B33" s="2" t="s">
        <v>12</v>
      </c>
      <c r="C33" s="2" t="s">
        <v>12</v>
      </c>
      <c r="D33" s="13">
        <v>5382.3</v>
      </c>
      <c r="E33" s="13">
        <v>5382.3</v>
      </c>
      <c r="F33" s="13">
        <v>5382.3</v>
      </c>
    </row>
    <row r="34" spans="1:6" ht="15.75" x14ac:dyDescent="0.25">
      <c r="A34" s="11" t="s">
        <v>32</v>
      </c>
      <c r="B34" s="2" t="s">
        <v>12</v>
      </c>
      <c r="C34" s="2" t="s">
        <v>14</v>
      </c>
      <c r="D34" s="13">
        <v>7050868.5999999996</v>
      </c>
      <c r="E34" s="13">
        <v>7163205.0999999996</v>
      </c>
      <c r="F34" s="13">
        <v>6578918.2999999998</v>
      </c>
    </row>
    <row r="35" spans="1:6" ht="15.75" x14ac:dyDescent="0.25">
      <c r="A35" s="11" t="s">
        <v>33</v>
      </c>
      <c r="B35" s="2" t="s">
        <v>12</v>
      </c>
      <c r="C35" s="2" t="s">
        <v>16</v>
      </c>
      <c r="D35" s="13">
        <v>206137.8</v>
      </c>
      <c r="E35" s="13">
        <v>214472.8</v>
      </c>
      <c r="F35" s="13">
        <v>116532.3</v>
      </c>
    </row>
    <row r="36" spans="1:6" ht="15.75" x14ac:dyDescent="0.25">
      <c r="A36" s="11" t="s">
        <v>34</v>
      </c>
      <c r="B36" s="2" t="s">
        <v>12</v>
      </c>
      <c r="C36" s="2" t="s">
        <v>18</v>
      </c>
      <c r="D36" s="13">
        <v>2378213.2000000002</v>
      </c>
      <c r="E36" s="13">
        <v>2269127.7999999998</v>
      </c>
      <c r="F36" s="13">
        <v>1405620.2</v>
      </c>
    </row>
    <row r="37" spans="1:6" ht="15.75" x14ac:dyDescent="0.25">
      <c r="A37" s="11" t="s">
        <v>35</v>
      </c>
      <c r="B37" s="2" t="s">
        <v>12</v>
      </c>
      <c r="C37" s="2" t="s">
        <v>36</v>
      </c>
      <c r="D37" s="13">
        <v>4833733.0999999996</v>
      </c>
      <c r="E37" s="13">
        <v>5479747.7999999998</v>
      </c>
      <c r="F37" s="13">
        <v>2059379.9</v>
      </c>
    </row>
    <row r="38" spans="1:6" ht="15.75" x14ac:dyDescent="0.25">
      <c r="A38" s="11" t="s">
        <v>37</v>
      </c>
      <c r="B38" s="2" t="s">
        <v>12</v>
      </c>
      <c r="C38" s="2" t="s">
        <v>25</v>
      </c>
      <c r="D38" s="13">
        <v>32811749.699999999</v>
      </c>
      <c r="E38" s="13">
        <v>27511228.5</v>
      </c>
      <c r="F38" s="13">
        <v>18968981.199999999</v>
      </c>
    </row>
    <row r="39" spans="1:6" ht="15.75" x14ac:dyDescent="0.25">
      <c r="A39" s="11" t="s">
        <v>38</v>
      </c>
      <c r="B39" s="2" t="s">
        <v>12</v>
      </c>
      <c r="C39" s="2" t="s">
        <v>26</v>
      </c>
      <c r="D39" s="13">
        <v>4140057.6</v>
      </c>
      <c r="E39" s="13">
        <v>3466216.8</v>
      </c>
      <c r="F39" s="13">
        <v>3467116.8</v>
      </c>
    </row>
    <row r="40" spans="1:6" ht="31.5" x14ac:dyDescent="0.25">
      <c r="A40" s="11" t="s">
        <v>39</v>
      </c>
      <c r="B40" s="2" t="s">
        <v>12</v>
      </c>
      <c r="C40" s="2" t="s">
        <v>20</v>
      </c>
      <c r="D40" s="13">
        <v>30325</v>
      </c>
      <c r="E40" s="13">
        <v>27725</v>
      </c>
      <c r="F40" s="13">
        <v>27725</v>
      </c>
    </row>
    <row r="41" spans="1:6" ht="31.5" x14ac:dyDescent="0.25">
      <c r="A41" s="11" t="s">
        <v>40</v>
      </c>
      <c r="B41" s="2" t="s">
        <v>12</v>
      </c>
      <c r="C41" s="2" t="s">
        <v>21</v>
      </c>
      <c r="D41" s="13">
        <v>4384816.4000000004</v>
      </c>
      <c r="E41" s="13">
        <v>3789172.2</v>
      </c>
      <c r="F41" s="13">
        <v>3207559.8</v>
      </c>
    </row>
    <row r="42" spans="1:6" ht="31.5" x14ac:dyDescent="0.25">
      <c r="A42" s="10" t="s">
        <v>41</v>
      </c>
      <c r="B42" s="1" t="s">
        <v>14</v>
      </c>
      <c r="C42" s="1" t="s">
        <v>6</v>
      </c>
      <c r="D42" s="14">
        <f>SUM(D43:D46)</f>
        <v>17042201.100000001</v>
      </c>
      <c r="E42" s="14">
        <f>SUM(E43:E46)</f>
        <v>19227143.300000001</v>
      </c>
      <c r="F42" s="14">
        <f>SUM(F43:F46)</f>
        <v>10151795.699999999</v>
      </c>
    </row>
    <row r="43" spans="1:6" ht="15.75" x14ac:dyDescent="0.25">
      <c r="A43" s="11" t="s">
        <v>42</v>
      </c>
      <c r="B43" s="2" t="s">
        <v>14</v>
      </c>
      <c r="C43" s="2" t="s">
        <v>5</v>
      </c>
      <c r="D43" s="13">
        <v>2758450.1</v>
      </c>
      <c r="E43" s="13">
        <v>6851693.7000000002</v>
      </c>
      <c r="F43" s="13">
        <v>2539974.6</v>
      </c>
    </row>
    <row r="44" spans="1:6" ht="15.75" x14ac:dyDescent="0.25">
      <c r="A44" s="11" t="s">
        <v>43</v>
      </c>
      <c r="B44" s="2" t="s">
        <v>14</v>
      </c>
      <c r="C44" s="2" t="s">
        <v>8</v>
      </c>
      <c r="D44" s="13">
        <v>11231084.300000001</v>
      </c>
      <c r="E44" s="13">
        <v>10436180.4</v>
      </c>
      <c r="F44" s="13">
        <v>6904383.5</v>
      </c>
    </row>
    <row r="45" spans="1:6" ht="15.75" x14ac:dyDescent="0.25">
      <c r="A45" s="11" t="s">
        <v>44</v>
      </c>
      <c r="B45" s="2" t="s">
        <v>14</v>
      </c>
      <c r="C45" s="2" t="s">
        <v>10</v>
      </c>
      <c r="D45" s="13">
        <v>2067507.1</v>
      </c>
      <c r="E45" s="13">
        <v>1261263.5</v>
      </c>
      <c r="F45" s="13">
        <v>29431.9</v>
      </c>
    </row>
    <row r="46" spans="1:6" ht="31.5" x14ac:dyDescent="0.25">
      <c r="A46" s="11" t="s">
        <v>45</v>
      </c>
      <c r="B46" s="2" t="s">
        <v>14</v>
      </c>
      <c r="C46" s="2" t="s">
        <v>14</v>
      </c>
      <c r="D46" s="13">
        <v>985159.6</v>
      </c>
      <c r="E46" s="13">
        <v>678005.7</v>
      </c>
      <c r="F46" s="13">
        <v>678005.7</v>
      </c>
    </row>
    <row r="47" spans="1:6" ht="15.75" x14ac:dyDescent="0.25">
      <c r="A47" s="10" t="s">
        <v>46</v>
      </c>
      <c r="B47" s="1" t="s">
        <v>16</v>
      </c>
      <c r="C47" s="1" t="s">
        <v>6</v>
      </c>
      <c r="D47" s="14">
        <f>SUM(D48:D49)</f>
        <v>917757.5</v>
      </c>
      <c r="E47" s="14">
        <f>SUM(E48:E49)</f>
        <v>770227.5</v>
      </c>
      <c r="F47" s="14">
        <f>SUM(F48:F49)</f>
        <v>714385.10000000009</v>
      </c>
    </row>
    <row r="48" spans="1:6" ht="31.5" x14ac:dyDescent="0.25">
      <c r="A48" s="11" t="s">
        <v>47</v>
      </c>
      <c r="B48" s="2" t="s">
        <v>16</v>
      </c>
      <c r="C48" s="2" t="s">
        <v>10</v>
      </c>
      <c r="D48" s="13">
        <v>229043.6</v>
      </c>
      <c r="E48" s="13">
        <v>210383.8</v>
      </c>
      <c r="F48" s="13">
        <v>178328.7</v>
      </c>
    </row>
    <row r="49" spans="1:6" ht="31.5" x14ac:dyDescent="0.25">
      <c r="A49" s="11" t="s">
        <v>48</v>
      </c>
      <c r="B49" s="2" t="s">
        <v>16</v>
      </c>
      <c r="C49" s="2" t="s">
        <v>14</v>
      </c>
      <c r="D49" s="13">
        <v>688713.9</v>
      </c>
      <c r="E49" s="13">
        <v>559843.69999999995</v>
      </c>
      <c r="F49" s="13">
        <v>536056.4</v>
      </c>
    </row>
    <row r="50" spans="1:6" ht="15.75" x14ac:dyDescent="0.25">
      <c r="A50" s="10" t="s">
        <v>49</v>
      </c>
      <c r="B50" s="1" t="s">
        <v>18</v>
      </c>
      <c r="C50" s="1" t="s">
        <v>6</v>
      </c>
      <c r="D50" s="14">
        <f>SUM(D51:D58)</f>
        <v>66060945.299999997</v>
      </c>
      <c r="E50" s="14">
        <f>SUM(E51:E58)</f>
        <v>62589981.200000003</v>
      </c>
      <c r="F50" s="14">
        <f>SUM(F51:F58)</f>
        <v>58725292.600000001</v>
      </c>
    </row>
    <row r="51" spans="1:6" ht="15.75" x14ac:dyDescent="0.25">
      <c r="A51" s="11" t="s">
        <v>50</v>
      </c>
      <c r="B51" s="2" t="s">
        <v>18</v>
      </c>
      <c r="C51" s="2" t="s">
        <v>5</v>
      </c>
      <c r="D51" s="13">
        <v>20383535.800000001</v>
      </c>
      <c r="E51" s="13">
        <v>19917584.199999999</v>
      </c>
      <c r="F51" s="13">
        <v>19698100.300000001</v>
      </c>
    </row>
    <row r="52" spans="1:6" ht="15.75" x14ac:dyDescent="0.25">
      <c r="A52" s="11" t="s">
        <v>51</v>
      </c>
      <c r="B52" s="2" t="s">
        <v>18</v>
      </c>
      <c r="C52" s="2" t="s">
        <v>8</v>
      </c>
      <c r="D52" s="13">
        <v>35839485</v>
      </c>
      <c r="E52" s="13">
        <v>33972386.200000003</v>
      </c>
      <c r="F52" s="13">
        <v>30800476.100000001</v>
      </c>
    </row>
    <row r="53" spans="1:6" ht="15.75" x14ac:dyDescent="0.25">
      <c r="A53" s="11" t="s">
        <v>52</v>
      </c>
      <c r="B53" s="2" t="s">
        <v>18</v>
      </c>
      <c r="C53" s="2" t="s">
        <v>10</v>
      </c>
      <c r="D53" s="13">
        <v>870672.2</v>
      </c>
      <c r="E53" s="13">
        <v>472757.1</v>
      </c>
      <c r="F53" s="13">
        <v>431500.79999999999</v>
      </c>
    </row>
    <row r="54" spans="1:6" ht="15.75" x14ac:dyDescent="0.25">
      <c r="A54" s="11" t="s">
        <v>53</v>
      </c>
      <c r="B54" s="2" t="s">
        <v>18</v>
      </c>
      <c r="C54" s="2" t="s">
        <v>12</v>
      </c>
      <c r="D54" s="13">
        <v>5103944</v>
      </c>
      <c r="E54" s="13">
        <v>4479441.8</v>
      </c>
      <c r="F54" s="13">
        <v>4310821.8</v>
      </c>
    </row>
    <row r="55" spans="1:6" ht="31.5" x14ac:dyDescent="0.25">
      <c r="A55" s="11" t="s">
        <v>54</v>
      </c>
      <c r="B55" s="2" t="s">
        <v>18</v>
      </c>
      <c r="C55" s="2" t="s">
        <v>14</v>
      </c>
      <c r="D55" s="13">
        <v>498174.2</v>
      </c>
      <c r="E55" s="13">
        <v>510864.5</v>
      </c>
      <c r="F55" s="13">
        <v>501917.1</v>
      </c>
    </row>
    <row r="56" spans="1:6" ht="15.75" x14ac:dyDescent="0.25">
      <c r="A56" s="11" t="s">
        <v>86</v>
      </c>
      <c r="B56" s="2" t="s">
        <v>18</v>
      </c>
      <c r="C56" s="2" t="s">
        <v>16</v>
      </c>
      <c r="D56" s="13">
        <v>1332253.3</v>
      </c>
      <c r="E56" s="13">
        <v>1332253.3</v>
      </c>
      <c r="F56" s="13">
        <v>1332253.3</v>
      </c>
    </row>
    <row r="57" spans="1:6" ht="15.75" x14ac:dyDescent="0.25">
      <c r="A57" s="11" t="s">
        <v>87</v>
      </c>
      <c r="B57" s="2" t="s">
        <v>18</v>
      </c>
      <c r="C57" s="2" t="s">
        <v>18</v>
      </c>
      <c r="D57" s="13">
        <v>886729.8</v>
      </c>
      <c r="E57" s="13">
        <v>764978.6</v>
      </c>
      <c r="F57" s="13">
        <v>517566.1</v>
      </c>
    </row>
    <row r="58" spans="1:6" ht="15.75" x14ac:dyDescent="0.25">
      <c r="A58" s="11" t="s">
        <v>55</v>
      </c>
      <c r="B58" s="2" t="s">
        <v>18</v>
      </c>
      <c r="C58" s="2" t="s">
        <v>25</v>
      </c>
      <c r="D58" s="13">
        <v>1146151</v>
      </c>
      <c r="E58" s="13">
        <v>1139715.5</v>
      </c>
      <c r="F58" s="13">
        <v>1132657.1000000001</v>
      </c>
    </row>
    <row r="59" spans="1:6" ht="15.75" x14ac:dyDescent="0.25">
      <c r="A59" s="10" t="s">
        <v>56</v>
      </c>
      <c r="B59" s="1" t="s">
        <v>36</v>
      </c>
      <c r="C59" s="1" t="s">
        <v>6</v>
      </c>
      <c r="D59" s="14">
        <f>SUM(D60:D62)</f>
        <v>8515223.2999999989</v>
      </c>
      <c r="E59" s="14">
        <f>SUM(E60:E62)</f>
        <v>6242811.3000000007</v>
      </c>
      <c r="F59" s="14">
        <f>SUM(F60:F62)</f>
        <v>5813324.8000000007</v>
      </c>
    </row>
    <row r="60" spans="1:6" ht="15.75" x14ac:dyDescent="0.25">
      <c r="A60" s="11" t="s">
        <v>57</v>
      </c>
      <c r="B60" s="2" t="s">
        <v>36</v>
      </c>
      <c r="C60" s="2" t="s">
        <v>5</v>
      </c>
      <c r="D60" s="13">
        <v>8450119.6999999993</v>
      </c>
      <c r="E60" s="13">
        <v>6158153.9000000004</v>
      </c>
      <c r="F60" s="13">
        <v>5741531.4000000004</v>
      </c>
    </row>
    <row r="61" spans="1:6" ht="15.75" x14ac:dyDescent="0.25">
      <c r="A61" s="11" t="s">
        <v>96</v>
      </c>
      <c r="B61" s="2" t="s">
        <v>36</v>
      </c>
      <c r="C61" s="2" t="s">
        <v>8</v>
      </c>
      <c r="D61" s="13">
        <v>14400</v>
      </c>
      <c r="E61" s="13">
        <v>14400</v>
      </c>
      <c r="F61" s="13">
        <v>14400</v>
      </c>
    </row>
    <row r="62" spans="1:6" ht="31.5" x14ac:dyDescent="0.25">
      <c r="A62" s="11" t="s">
        <v>58</v>
      </c>
      <c r="B62" s="2" t="s">
        <v>36</v>
      </c>
      <c r="C62" s="2" t="s">
        <v>12</v>
      </c>
      <c r="D62" s="13">
        <v>50703.6</v>
      </c>
      <c r="E62" s="13">
        <v>70257.399999999994</v>
      </c>
      <c r="F62" s="13">
        <v>57393.4</v>
      </c>
    </row>
    <row r="63" spans="1:6" ht="15.75" x14ac:dyDescent="0.25">
      <c r="A63" s="10" t="s">
        <v>59</v>
      </c>
      <c r="B63" s="1" t="s">
        <v>25</v>
      </c>
      <c r="C63" s="1" t="s">
        <v>6</v>
      </c>
      <c r="D63" s="14">
        <f>SUM(D64:D70)</f>
        <v>28887751.799999997</v>
      </c>
      <c r="E63" s="14">
        <f>SUM(E64:E70)</f>
        <v>25836084</v>
      </c>
      <c r="F63" s="14">
        <f>SUM(F64:F70)</f>
        <v>22106481.300000004</v>
      </c>
    </row>
    <row r="64" spans="1:6" ht="15.75" x14ac:dyDescent="0.25">
      <c r="A64" s="11" t="s">
        <v>60</v>
      </c>
      <c r="B64" s="2" t="s">
        <v>25</v>
      </c>
      <c r="C64" s="2" t="s">
        <v>5</v>
      </c>
      <c r="D64" s="13">
        <v>10573596.6</v>
      </c>
      <c r="E64" s="13">
        <v>9610960.5999999996</v>
      </c>
      <c r="F64" s="13">
        <v>8235976.9000000004</v>
      </c>
    </row>
    <row r="65" spans="1:6" ht="15.75" x14ac:dyDescent="0.25">
      <c r="A65" s="11" t="s">
        <v>61</v>
      </c>
      <c r="B65" s="2" t="s">
        <v>25</v>
      </c>
      <c r="C65" s="2" t="s">
        <v>8</v>
      </c>
      <c r="D65" s="13">
        <v>11101441.6</v>
      </c>
      <c r="E65" s="13">
        <v>9057327</v>
      </c>
      <c r="F65" s="13">
        <v>7177641.2000000002</v>
      </c>
    </row>
    <row r="66" spans="1:6" ht="31.5" x14ac:dyDescent="0.25">
      <c r="A66" s="11" t="s">
        <v>62</v>
      </c>
      <c r="B66" s="2" t="s">
        <v>25</v>
      </c>
      <c r="C66" s="2" t="s">
        <v>10</v>
      </c>
      <c r="D66" s="13">
        <v>108956.5</v>
      </c>
      <c r="E66" s="13">
        <v>108956.5</v>
      </c>
      <c r="F66" s="13">
        <v>108956.5</v>
      </c>
    </row>
    <row r="67" spans="1:6" ht="15.75" x14ac:dyDescent="0.25">
      <c r="A67" s="11" t="s">
        <v>63</v>
      </c>
      <c r="B67" s="2" t="s">
        <v>25</v>
      </c>
      <c r="C67" s="2" t="s">
        <v>12</v>
      </c>
      <c r="D67" s="13">
        <v>831240.4</v>
      </c>
      <c r="E67" s="13">
        <v>789556.8</v>
      </c>
      <c r="F67" s="13">
        <v>409354.8</v>
      </c>
    </row>
    <row r="68" spans="1:6" ht="15.75" x14ac:dyDescent="0.25">
      <c r="A68" s="11" t="s">
        <v>64</v>
      </c>
      <c r="B68" s="2" t="s">
        <v>25</v>
      </c>
      <c r="C68" s="2" t="s">
        <v>14</v>
      </c>
      <c r="D68" s="13">
        <v>151963.79999999999</v>
      </c>
      <c r="E68" s="13">
        <v>146366.29999999999</v>
      </c>
      <c r="F68" s="13">
        <v>149777.29999999999</v>
      </c>
    </row>
    <row r="69" spans="1:6" ht="47.25" x14ac:dyDescent="0.25">
      <c r="A69" s="11" t="s">
        <v>65</v>
      </c>
      <c r="B69" s="2" t="s">
        <v>25</v>
      </c>
      <c r="C69" s="2" t="s">
        <v>16</v>
      </c>
      <c r="D69" s="13">
        <v>451907.9</v>
      </c>
      <c r="E69" s="13">
        <v>451707.9</v>
      </c>
      <c r="F69" s="13">
        <v>448877.9</v>
      </c>
    </row>
    <row r="70" spans="1:6" ht="15.75" x14ac:dyDescent="0.25">
      <c r="A70" s="11" t="s">
        <v>66</v>
      </c>
      <c r="B70" s="2" t="s">
        <v>25</v>
      </c>
      <c r="C70" s="2" t="s">
        <v>25</v>
      </c>
      <c r="D70" s="13">
        <v>5668645</v>
      </c>
      <c r="E70" s="13">
        <v>5671208.9000000004</v>
      </c>
      <c r="F70" s="13">
        <v>5575896.7000000002</v>
      </c>
    </row>
    <row r="71" spans="1:6" ht="15.75" x14ac:dyDescent="0.25">
      <c r="A71" s="10" t="s">
        <v>67</v>
      </c>
      <c r="B71" s="1" t="s">
        <v>26</v>
      </c>
      <c r="C71" s="1" t="s">
        <v>6</v>
      </c>
      <c r="D71" s="14">
        <f>SUM(D72:D76)</f>
        <v>73757556.700000003</v>
      </c>
      <c r="E71" s="14">
        <f>SUM(E72:E76)</f>
        <v>76390082.799999997</v>
      </c>
      <c r="F71" s="14">
        <f>SUM(F72:F76)</f>
        <v>69762240.399999991</v>
      </c>
    </row>
    <row r="72" spans="1:6" ht="15.75" x14ac:dyDescent="0.25">
      <c r="A72" s="11" t="s">
        <v>68</v>
      </c>
      <c r="B72" s="2" t="s">
        <v>26</v>
      </c>
      <c r="C72" s="2" t="s">
        <v>5</v>
      </c>
      <c r="D72" s="13">
        <v>913386.3</v>
      </c>
      <c r="E72" s="13">
        <v>1039410.1</v>
      </c>
      <c r="F72" s="13">
        <v>1173376.8</v>
      </c>
    </row>
    <row r="73" spans="1:6" ht="15.75" x14ac:dyDescent="0.25">
      <c r="A73" s="11" t="s">
        <v>69</v>
      </c>
      <c r="B73" s="2" t="s">
        <v>26</v>
      </c>
      <c r="C73" s="2" t="s">
        <v>8</v>
      </c>
      <c r="D73" s="13">
        <v>9246291.9000000004</v>
      </c>
      <c r="E73" s="13">
        <v>9297607.3000000007</v>
      </c>
      <c r="F73" s="13">
        <v>8659943.3000000007</v>
      </c>
    </row>
    <row r="74" spans="1:6" ht="15.75" x14ac:dyDescent="0.25">
      <c r="A74" s="11" t="s">
        <v>70</v>
      </c>
      <c r="B74" s="2" t="s">
        <v>26</v>
      </c>
      <c r="C74" s="2" t="s">
        <v>10</v>
      </c>
      <c r="D74" s="13">
        <v>49008957</v>
      </c>
      <c r="E74" s="13">
        <v>50155395.399999999</v>
      </c>
      <c r="F74" s="13">
        <v>44111346.899999999</v>
      </c>
    </row>
    <row r="75" spans="1:6" ht="15.75" x14ac:dyDescent="0.25">
      <c r="A75" s="11" t="s">
        <v>71</v>
      </c>
      <c r="B75" s="2" t="s">
        <v>26</v>
      </c>
      <c r="C75" s="2" t="s">
        <v>12</v>
      </c>
      <c r="D75" s="13">
        <v>11892174.4</v>
      </c>
      <c r="E75" s="13">
        <v>13240001.5</v>
      </c>
      <c r="F75" s="13">
        <v>13196637.300000001</v>
      </c>
    </row>
    <row r="76" spans="1:6" ht="31.5" x14ac:dyDescent="0.25">
      <c r="A76" s="11" t="s">
        <v>72</v>
      </c>
      <c r="B76" s="2" t="s">
        <v>26</v>
      </c>
      <c r="C76" s="2" t="s">
        <v>16</v>
      </c>
      <c r="D76" s="13">
        <v>2696747.1</v>
      </c>
      <c r="E76" s="13">
        <v>2657668.5</v>
      </c>
      <c r="F76" s="13">
        <v>2620936.1</v>
      </c>
    </row>
    <row r="77" spans="1:6" ht="15.75" x14ac:dyDescent="0.25">
      <c r="A77" s="10" t="s">
        <v>73</v>
      </c>
      <c r="B77" s="1" t="s">
        <v>20</v>
      </c>
      <c r="C77" s="1" t="s">
        <v>6</v>
      </c>
      <c r="D77" s="14">
        <f>SUM(D78:D81)</f>
        <v>3897639.2</v>
      </c>
      <c r="E77" s="14">
        <f t="shared" ref="E77:F77" si="0">SUM(E78:E81)</f>
        <v>2252875.6</v>
      </c>
      <c r="F77" s="14">
        <f t="shared" si="0"/>
        <v>2063906.0999999999</v>
      </c>
    </row>
    <row r="78" spans="1:6" ht="15.75" x14ac:dyDescent="0.25">
      <c r="A78" s="11" t="s">
        <v>74</v>
      </c>
      <c r="B78" s="2" t="s">
        <v>20</v>
      </c>
      <c r="C78" s="2" t="s">
        <v>5</v>
      </c>
      <c r="D78" s="13">
        <v>109713.2</v>
      </c>
      <c r="E78" s="13">
        <v>97153.4</v>
      </c>
      <c r="F78" s="13">
        <v>97153.4</v>
      </c>
    </row>
    <row r="79" spans="1:6" ht="15.75" x14ac:dyDescent="0.25">
      <c r="A79" s="11" t="s">
        <v>75</v>
      </c>
      <c r="B79" s="2" t="s">
        <v>20</v>
      </c>
      <c r="C79" s="2" t="s">
        <v>8</v>
      </c>
      <c r="D79" s="13">
        <v>2020825</v>
      </c>
      <c r="E79" s="13">
        <v>648569.69999999995</v>
      </c>
      <c r="F79" s="13">
        <v>348587.8</v>
      </c>
    </row>
    <row r="80" spans="1:6" ht="15.75" x14ac:dyDescent="0.25">
      <c r="A80" s="11" t="s">
        <v>76</v>
      </c>
      <c r="B80" s="2" t="s">
        <v>20</v>
      </c>
      <c r="C80" s="2" t="s">
        <v>10</v>
      </c>
      <c r="D80" s="13">
        <v>1393865.8</v>
      </c>
      <c r="E80" s="13">
        <v>1140232.3999999999</v>
      </c>
      <c r="F80" s="13">
        <v>1248229.7</v>
      </c>
    </row>
    <row r="81" spans="1:6" ht="31.5" x14ac:dyDescent="0.25">
      <c r="A81" s="11" t="s">
        <v>99</v>
      </c>
      <c r="B81" s="2" t="s">
        <v>20</v>
      </c>
      <c r="C81" s="2" t="s">
        <v>14</v>
      </c>
      <c r="D81" s="13">
        <v>373235.20000000001</v>
      </c>
      <c r="E81" s="13">
        <v>366920.1</v>
      </c>
      <c r="F81" s="13">
        <v>369935.2</v>
      </c>
    </row>
    <row r="82" spans="1:6" ht="15.75" customHeight="1" x14ac:dyDescent="0.25">
      <c r="A82" s="10" t="s">
        <v>77</v>
      </c>
      <c r="B82" s="1" t="s">
        <v>21</v>
      </c>
      <c r="C82" s="1" t="s">
        <v>6</v>
      </c>
      <c r="D82" s="14">
        <f>SUM(D83:D84)</f>
        <v>684531.1</v>
      </c>
      <c r="E82" s="14">
        <f>SUM(E83:E84)</f>
        <v>649531.1</v>
      </c>
      <c r="F82" s="14">
        <f>SUM(F83:F84)</f>
        <v>649531.1</v>
      </c>
    </row>
    <row r="83" spans="1:6" ht="15.75" x14ac:dyDescent="0.25">
      <c r="A83" s="11" t="s">
        <v>78</v>
      </c>
      <c r="B83" s="2" t="s">
        <v>21</v>
      </c>
      <c r="C83" s="2" t="s">
        <v>5</v>
      </c>
      <c r="D83" s="13">
        <v>529325.19999999995</v>
      </c>
      <c r="E83" s="13">
        <v>510185.2</v>
      </c>
      <c r="F83" s="13">
        <v>510185.2</v>
      </c>
    </row>
    <row r="84" spans="1:6" ht="15.75" x14ac:dyDescent="0.25">
      <c r="A84" s="11" t="s">
        <v>79</v>
      </c>
      <c r="B84" s="2" t="s">
        <v>21</v>
      </c>
      <c r="C84" s="2" t="s">
        <v>8</v>
      </c>
      <c r="D84" s="13">
        <v>155205.9</v>
      </c>
      <c r="E84" s="13">
        <v>139345.9</v>
      </c>
      <c r="F84" s="13">
        <v>139345.9</v>
      </c>
    </row>
    <row r="85" spans="1:6" ht="47.25" x14ac:dyDescent="0.25">
      <c r="A85" s="10" t="s">
        <v>93</v>
      </c>
      <c r="B85" s="1" t="s">
        <v>23</v>
      </c>
      <c r="C85" s="1" t="s">
        <v>6</v>
      </c>
      <c r="D85" s="14">
        <f>SUM(D86)</f>
        <v>362130</v>
      </c>
      <c r="E85" s="14">
        <f>SUM(E86)</f>
        <v>342577.9</v>
      </c>
      <c r="F85" s="14">
        <f>SUM(F86)</f>
        <v>512925</v>
      </c>
    </row>
    <row r="86" spans="1:6" ht="35.25" customHeight="1" x14ac:dyDescent="0.25">
      <c r="A86" s="23" t="s">
        <v>92</v>
      </c>
      <c r="B86" s="2" t="s">
        <v>23</v>
      </c>
      <c r="C86" s="2" t="s">
        <v>5</v>
      </c>
      <c r="D86" s="13">
        <v>362130</v>
      </c>
      <c r="E86" s="13">
        <v>342577.9</v>
      </c>
      <c r="F86" s="13">
        <v>512925</v>
      </c>
    </row>
    <row r="87" spans="1:6" ht="63" x14ac:dyDescent="0.25">
      <c r="A87" s="10" t="s">
        <v>91</v>
      </c>
      <c r="B87" s="1" t="s">
        <v>28</v>
      </c>
      <c r="C87" s="1" t="s">
        <v>6</v>
      </c>
      <c r="D87" s="14">
        <f>SUM(D88:D90)</f>
        <v>11032055.300000001</v>
      </c>
      <c r="E87" s="14">
        <f>SUM(E88:E90)</f>
        <v>9486197.5</v>
      </c>
      <c r="F87" s="14">
        <f>SUM(F88:F90)</f>
        <v>8966781.5</v>
      </c>
    </row>
    <row r="88" spans="1:6" ht="47.25" x14ac:dyDescent="0.25">
      <c r="A88" s="11" t="s">
        <v>80</v>
      </c>
      <c r="B88" s="2" t="s">
        <v>28</v>
      </c>
      <c r="C88" s="2" t="s">
        <v>5</v>
      </c>
      <c r="D88" s="13">
        <v>5928513.2000000002</v>
      </c>
      <c r="E88" s="13">
        <v>5902593.7999999998</v>
      </c>
      <c r="F88" s="13">
        <v>5721810.7000000002</v>
      </c>
    </row>
    <row r="89" spans="1:6" ht="15.75" x14ac:dyDescent="0.25">
      <c r="A89" s="11" t="s">
        <v>81</v>
      </c>
      <c r="B89" s="2" t="s">
        <v>28</v>
      </c>
      <c r="C89" s="2" t="s">
        <v>8</v>
      </c>
      <c r="D89" s="13">
        <v>750975</v>
      </c>
      <c r="E89" s="13">
        <v>111975</v>
      </c>
      <c r="F89" s="13">
        <v>111975</v>
      </c>
    </row>
    <row r="90" spans="1:6" ht="31.5" x14ac:dyDescent="0.25">
      <c r="A90" s="11" t="s">
        <v>82</v>
      </c>
      <c r="B90" s="2" t="s">
        <v>28</v>
      </c>
      <c r="C90" s="2" t="s">
        <v>10</v>
      </c>
      <c r="D90" s="13">
        <v>4352567.0999999996</v>
      </c>
      <c r="E90" s="13">
        <v>3471628.7</v>
      </c>
      <c r="F90" s="13">
        <v>3132995.8</v>
      </c>
    </row>
  </sheetData>
  <autoFilter ref="A13:F13"/>
  <mergeCells count="6">
    <mergeCell ref="B3:D3"/>
    <mergeCell ref="A10:A11"/>
    <mergeCell ref="B10:B11"/>
    <mergeCell ref="C10:C11"/>
    <mergeCell ref="D10:F10"/>
    <mergeCell ref="A8:F8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Костливцева Наталья Максимовна</cp:lastModifiedBy>
  <cp:lastPrinted>2024-08-20T11:49:16Z</cp:lastPrinted>
  <dcterms:created xsi:type="dcterms:W3CDTF">2016-08-25T08:51:06Z</dcterms:created>
  <dcterms:modified xsi:type="dcterms:W3CDTF">2025-10-31T12:01:54Z</dcterms:modified>
</cp:coreProperties>
</file>