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4290" firstSheet="3" activeTab="3"/>
  </bookViews>
  <sheets>
    <sheet name="Свод сокращенный на комиссию" sheetId="6" state="hidden" r:id="rId1"/>
    <sheet name="Свод сокращенный" sheetId="5" state="hidden" r:id="rId2"/>
    <sheet name="Реестр уведомлений" sheetId="7" state="hidden" r:id="rId3"/>
    <sheet name="2026-2028" sheetId="10" r:id="rId4"/>
    <sheet name="Свод расширенный" sheetId="1" state="hidden" r:id="rId5"/>
    <sheet name="Шаблоны" sheetId="2" state="hidden" r:id="rId6"/>
  </sheets>
  <definedNames>
    <definedName name="_xlnm._FilterDatabase" localSheetId="3" hidden="1">'2026-2028'!$A$3:$Q$18</definedName>
    <definedName name="_xlnm._FilterDatabase" localSheetId="4" hidden="1">'Свод расширенный'!$A$1:$AY$223</definedName>
    <definedName name="_xlnm._FilterDatabase" localSheetId="1" hidden="1">'Свод сокращенный'!$Z$2:$AA$223</definedName>
    <definedName name="_xlnm._FilterDatabase" localSheetId="0" hidden="1">'Свод сокращенный на комиссию'!$A$2:$AL$56</definedName>
    <definedName name="_xlnm.Print_Titles" localSheetId="2">'Реестр уведомлений'!$2:$4</definedName>
    <definedName name="_xlnm.Print_Titles" localSheetId="1">'Свод сокращенный'!$2:$4</definedName>
    <definedName name="_xlnm.Print_Titles" localSheetId="0">'Свод сокращенный на комиссию'!$3:$5</definedName>
    <definedName name="_xlnm.Print_Area" localSheetId="3">'2026-2028'!$A$1:$Q$18</definedName>
    <definedName name="_xlnm.Print_Area" localSheetId="2">'Реестр уведомлений'!$A$1:$G$55</definedName>
    <definedName name="_xlnm.Print_Area" localSheetId="4">'Свод расширенный'!$A$2:$AU$53</definedName>
    <definedName name="_xlnm.Print_Area" localSheetId="1">'Свод сокращенный'!$A$2:$AA$47</definedName>
    <definedName name="_xlnm.Print_Area" localSheetId="0">'Свод сокращенный на комиссию'!$A$2:$AL$56</definedName>
  </definedNames>
  <calcPr calcId="145621"/>
</workbook>
</file>

<file path=xl/calcChain.xml><?xml version="1.0" encoding="utf-8"?>
<calcChain xmlns="http://schemas.openxmlformats.org/spreadsheetml/2006/main">
  <c r="H17" i="10" l="1"/>
  <c r="H18" i="10"/>
  <c r="I18" i="10" l="1"/>
  <c r="K18" i="10"/>
  <c r="M18" i="10"/>
  <c r="N18" i="10"/>
  <c r="O18" i="10"/>
  <c r="Q18" i="10"/>
  <c r="F17" i="10" l="1"/>
  <c r="J9" i="10"/>
  <c r="J8" i="10"/>
  <c r="J18" i="10" l="1"/>
  <c r="F10" i="10"/>
  <c r="F18" i="10" s="1"/>
  <c r="C16" i="5" l="1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A18" i="5"/>
  <c r="Z18" i="5"/>
  <c r="Q18" i="5"/>
  <c r="R18" i="5"/>
  <c r="S18" i="5"/>
  <c r="T18" i="5"/>
  <c r="U18" i="5"/>
  <c r="V18" i="5"/>
  <c r="W18" i="5"/>
  <c r="X18" i="5"/>
  <c r="Y18" i="5"/>
  <c r="P18" i="5"/>
  <c r="N18" i="5"/>
  <c r="O18" i="5"/>
  <c r="M18" i="5"/>
  <c r="K18" i="5"/>
  <c r="L18" i="5"/>
  <c r="J18" i="5"/>
  <c r="H18" i="5"/>
  <c r="I18" i="5"/>
  <c r="F18" i="5"/>
  <c r="E18" i="5"/>
  <c r="D18" i="5"/>
  <c r="C18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E17" i="1"/>
  <c r="AL17" i="1"/>
  <c r="AF17" i="1"/>
  <c r="K13" i="1"/>
  <c r="J13" i="1"/>
  <c r="K5" i="1"/>
  <c r="J5" i="1"/>
  <c r="K6" i="1"/>
  <c r="K7" i="1"/>
  <c r="J7" i="1"/>
  <c r="Q9" i="1"/>
  <c r="P9" i="1"/>
  <c r="N19" i="1"/>
  <c r="M19" i="1"/>
  <c r="Q18" i="1"/>
  <c r="K20" i="1"/>
  <c r="J20" i="1"/>
  <c r="N21" i="1"/>
  <c r="K21" i="1"/>
  <c r="AL20" i="1" l="1"/>
  <c r="AI20" i="1"/>
  <c r="AF20" i="1"/>
  <c r="Z20" i="1"/>
  <c r="X20" i="1"/>
  <c r="V20" i="1"/>
  <c r="AD20" i="1" s="1"/>
  <c r="I20" i="1"/>
  <c r="S20" i="1" s="1"/>
  <c r="F20" i="1"/>
  <c r="AE19" i="1"/>
  <c r="AL19" i="1"/>
  <c r="AI19" i="1"/>
  <c r="AF19" i="1"/>
  <c r="S19" i="1"/>
  <c r="F19" i="1"/>
  <c r="AB18" i="1"/>
  <c r="S18" i="1"/>
  <c r="I18" i="1"/>
  <c r="K18" i="1"/>
  <c r="J18" i="1" s="1"/>
  <c r="I17" i="1"/>
  <c r="S17" i="1" s="1"/>
  <c r="V17" i="1"/>
  <c r="F17" i="1"/>
  <c r="AL16" i="1"/>
  <c r="AI16" i="1"/>
  <c r="AF16" i="1"/>
  <c r="AD16" i="1"/>
  <c r="AB16" i="1"/>
  <c r="Z16" i="1"/>
  <c r="X16" i="1"/>
  <c r="V16" i="1"/>
  <c r="S16" i="1"/>
  <c r="O16" i="1"/>
  <c r="L16" i="1"/>
  <c r="I16" i="1"/>
  <c r="F16" i="1"/>
  <c r="AL14" i="1"/>
  <c r="AI14" i="1"/>
  <c r="AF14" i="1"/>
  <c r="AE14" i="1"/>
  <c r="V14" i="1"/>
  <c r="AD14" i="1" s="1"/>
  <c r="O14" i="1"/>
  <c r="L14" i="1"/>
  <c r="K14" i="1"/>
  <c r="I14" i="1" s="1"/>
  <c r="S14" i="1" s="1"/>
  <c r="F14" i="1"/>
  <c r="AL13" i="1"/>
  <c r="AI13" i="1"/>
  <c r="AF13" i="1"/>
  <c r="AE13" i="1" s="1"/>
  <c r="V13" i="1"/>
  <c r="AD13" i="1" s="1"/>
  <c r="O13" i="1"/>
  <c r="L13" i="1"/>
  <c r="S13" i="1"/>
  <c r="F13" i="1"/>
  <c r="AL12" i="1"/>
  <c r="AI12" i="1"/>
  <c r="AF12" i="1"/>
  <c r="AE12" i="1" s="1"/>
  <c r="AB12" i="1"/>
  <c r="Z12" i="1"/>
  <c r="X12" i="1"/>
  <c r="V12" i="1"/>
  <c r="AD12" i="1" s="1"/>
  <c r="O12" i="1"/>
  <c r="L12" i="1"/>
  <c r="I12" i="1"/>
  <c r="S12" i="1" s="1"/>
  <c r="F12" i="1"/>
  <c r="AL11" i="1"/>
  <c r="AI11" i="1"/>
  <c r="AF11" i="1"/>
  <c r="V11" i="1"/>
  <c r="X11" i="1" s="1"/>
  <c r="O11" i="1"/>
  <c r="L11" i="1"/>
  <c r="I11" i="1"/>
  <c r="S11" i="1" s="1"/>
  <c r="I10" i="1"/>
  <c r="S10" i="1" s="1"/>
  <c r="AL10" i="1"/>
  <c r="AI10" i="1"/>
  <c r="AF10" i="1"/>
  <c r="AE10" i="1" s="1"/>
  <c r="AB10" i="1"/>
  <c r="V10" i="1"/>
  <c r="AD10" i="1" s="1"/>
  <c r="O10" i="1"/>
  <c r="L10" i="1"/>
  <c r="F10" i="1"/>
  <c r="AL9" i="1"/>
  <c r="AI9" i="1"/>
  <c r="AF9" i="1"/>
  <c r="AE9" i="1" s="1"/>
  <c r="V9" i="1"/>
  <c r="AD9" i="1" s="1"/>
  <c r="L9" i="1"/>
  <c r="S9" i="1"/>
  <c r="F9" i="1"/>
  <c r="AL8" i="1"/>
  <c r="AI8" i="1"/>
  <c r="AF8" i="1"/>
  <c r="V8" i="1"/>
  <c r="X8" i="1" s="1"/>
  <c r="O8" i="1"/>
  <c r="L8" i="1"/>
  <c r="I8" i="1"/>
  <c r="S8" i="1" s="1"/>
  <c r="F8" i="1"/>
  <c r="S7" i="1"/>
  <c r="AL7" i="1"/>
  <c r="AI7" i="1"/>
  <c r="AE7" i="1" s="1"/>
  <c r="AF7" i="1"/>
  <c r="V7" i="1"/>
  <c r="AD7" i="1" s="1"/>
  <c r="O7" i="1"/>
  <c r="L7" i="1"/>
  <c r="F7" i="1"/>
  <c r="AL6" i="1"/>
  <c r="AI6" i="1"/>
  <c r="AF6" i="1"/>
  <c r="AE6" i="1" s="1"/>
  <c r="V6" i="1"/>
  <c r="AD6" i="1" s="1"/>
  <c r="O6" i="1"/>
  <c r="L6" i="1"/>
  <c r="S6" i="1"/>
  <c r="F6" i="1"/>
  <c r="Z14" i="1" l="1"/>
  <c r="AE20" i="1"/>
  <c r="AB20" i="1"/>
  <c r="AE16" i="1"/>
  <c r="X14" i="1"/>
  <c r="AB14" i="1"/>
  <c r="Z13" i="1"/>
  <c r="X13" i="1"/>
  <c r="AB13" i="1"/>
  <c r="AE11" i="1"/>
  <c r="AB11" i="1"/>
  <c r="AD11" i="1"/>
  <c r="Z11" i="1"/>
  <c r="X10" i="1"/>
  <c r="Z10" i="1"/>
  <c r="Z9" i="1"/>
  <c r="X9" i="1"/>
  <c r="AB9" i="1"/>
  <c r="AE8" i="1"/>
  <c r="Z8" i="1"/>
  <c r="AD8" i="1"/>
  <c r="AB8" i="1"/>
  <c r="X7" i="1"/>
  <c r="Z7" i="1"/>
  <c r="AB7" i="1"/>
  <c r="X6" i="1"/>
  <c r="Z6" i="1"/>
  <c r="AB6" i="1"/>
  <c r="Y181" i="5"/>
  <c r="Y180" i="5"/>
  <c r="Y179" i="5"/>
  <c r="Y178" i="5"/>
  <c r="Y177" i="5"/>
  <c r="Y176" i="5"/>
  <c r="Y175" i="5"/>
  <c r="Y174" i="5"/>
  <c r="Y173" i="5"/>
  <c r="Y172" i="5"/>
  <c r="Y171" i="5"/>
  <c r="Y170" i="5"/>
  <c r="Y169" i="5"/>
  <c r="Y168" i="5"/>
  <c r="Y167" i="5"/>
  <c r="Y166" i="5"/>
  <c r="Y165" i="5"/>
  <c r="Y164" i="5"/>
  <c r="Y163" i="5"/>
  <c r="Y162" i="5"/>
  <c r="Y161" i="5"/>
  <c r="Y160" i="5"/>
  <c r="Y159" i="5"/>
  <c r="Y158" i="5"/>
  <c r="Y157" i="5"/>
  <c r="Y156" i="5"/>
  <c r="Y155" i="5"/>
  <c r="Y154" i="5"/>
  <c r="Y153" i="5"/>
  <c r="Y152" i="5"/>
  <c r="Y151" i="5"/>
  <c r="Y150" i="5"/>
  <c r="Y149" i="5"/>
  <c r="Y148" i="5"/>
  <c r="Y147" i="5"/>
  <c r="Y146" i="5"/>
  <c r="Y145" i="5"/>
  <c r="Y144" i="5"/>
  <c r="Y143" i="5"/>
  <c r="Y142" i="5"/>
  <c r="Y141" i="5"/>
  <c r="Y140" i="5"/>
  <c r="Y139" i="5"/>
  <c r="Y138" i="5"/>
  <c r="Y137" i="5"/>
  <c r="Y136" i="5"/>
  <c r="Y135" i="5"/>
  <c r="Y134" i="5"/>
  <c r="Y133" i="5"/>
  <c r="Y132" i="5"/>
  <c r="Y131" i="5"/>
  <c r="Y130" i="5"/>
  <c r="Y129" i="5"/>
  <c r="Y128" i="5"/>
  <c r="Y127" i="5"/>
  <c r="Y126" i="5"/>
  <c r="Y125" i="5"/>
  <c r="Y124" i="5"/>
  <c r="Y123" i="5"/>
  <c r="Y122" i="5"/>
  <c r="Y121" i="5"/>
  <c r="Y120" i="5"/>
  <c r="Y119" i="5"/>
  <c r="Y118" i="5"/>
  <c r="Y117" i="5"/>
  <c r="Y116" i="5"/>
  <c r="Y115" i="5"/>
  <c r="Y114" i="5"/>
  <c r="Y113" i="5"/>
  <c r="Y112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8" i="5"/>
  <c r="Y47" i="5"/>
  <c r="Y46" i="5"/>
  <c r="Y44" i="5"/>
  <c r="Y43" i="5"/>
  <c r="Y42" i="5"/>
  <c r="Y41" i="5"/>
  <c r="Y40" i="5"/>
  <c r="Y39" i="5"/>
  <c r="Y38" i="5"/>
  <c r="Y37" i="5"/>
  <c r="Y36" i="5"/>
  <c r="Y35" i="5"/>
  <c r="Y34" i="5"/>
  <c r="Y32" i="5"/>
  <c r="Y31" i="5"/>
  <c r="Y30" i="5"/>
  <c r="Y29" i="5"/>
  <c r="Y27" i="5"/>
  <c r="Y26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8" i="5"/>
  <c r="V47" i="5"/>
  <c r="V46" i="5"/>
  <c r="V44" i="5"/>
  <c r="V43" i="5"/>
  <c r="V42" i="5"/>
  <c r="V41" i="5"/>
  <c r="V40" i="5"/>
  <c r="V39" i="5"/>
  <c r="V38" i="5"/>
  <c r="V37" i="5"/>
  <c r="V36" i="5"/>
  <c r="V35" i="5"/>
  <c r="V34" i="5"/>
  <c r="V32" i="5"/>
  <c r="V31" i="5"/>
  <c r="V30" i="5"/>
  <c r="V29" i="5"/>
  <c r="V27" i="5"/>
  <c r="V26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8" i="5"/>
  <c r="S47" i="5"/>
  <c r="S46" i="5"/>
  <c r="S44" i="5"/>
  <c r="S43" i="5"/>
  <c r="S42" i="5"/>
  <c r="S41" i="5"/>
  <c r="S40" i="5"/>
  <c r="S39" i="5"/>
  <c r="S38" i="5"/>
  <c r="S37" i="5"/>
  <c r="S36" i="5"/>
  <c r="S35" i="5"/>
  <c r="S34" i="5"/>
  <c r="S32" i="5"/>
  <c r="S31" i="5"/>
  <c r="S30" i="5"/>
  <c r="S29" i="5"/>
  <c r="S27" i="5"/>
  <c r="S26" i="5"/>
  <c r="X215" i="5"/>
  <c r="X214" i="5"/>
  <c r="X213" i="5"/>
  <c r="X212" i="5"/>
  <c r="X211" i="5"/>
  <c r="X210" i="5"/>
  <c r="X209" i="5"/>
  <c r="X208" i="5"/>
  <c r="X207" i="5"/>
  <c r="X206" i="5"/>
  <c r="X205" i="5"/>
  <c r="X204" i="5"/>
  <c r="X203" i="5"/>
  <c r="X202" i="5"/>
  <c r="X201" i="5"/>
  <c r="X200" i="5"/>
  <c r="X199" i="5"/>
  <c r="X198" i="5"/>
  <c r="X197" i="5"/>
  <c r="X196" i="5"/>
  <c r="X195" i="5"/>
  <c r="X194" i="5"/>
  <c r="X193" i="5"/>
  <c r="X192" i="5"/>
  <c r="X191" i="5"/>
  <c r="X190" i="5"/>
  <c r="X189" i="5"/>
  <c r="X188" i="5"/>
  <c r="X187" i="5"/>
  <c r="X186" i="5"/>
  <c r="X185" i="5"/>
  <c r="X184" i="5"/>
  <c r="X183" i="5"/>
  <c r="X182" i="5"/>
  <c r="X181" i="5"/>
  <c r="X180" i="5"/>
  <c r="X179" i="5"/>
  <c r="X178" i="5"/>
  <c r="X177" i="5"/>
  <c r="X176" i="5"/>
  <c r="X175" i="5"/>
  <c r="X174" i="5"/>
  <c r="X173" i="5"/>
  <c r="X172" i="5"/>
  <c r="X171" i="5"/>
  <c r="X170" i="5"/>
  <c r="X169" i="5"/>
  <c r="X168" i="5"/>
  <c r="X167" i="5"/>
  <c r="X166" i="5"/>
  <c r="X165" i="5"/>
  <c r="X164" i="5"/>
  <c r="X163" i="5"/>
  <c r="X162" i="5"/>
  <c r="X161" i="5"/>
  <c r="X160" i="5"/>
  <c r="X159" i="5"/>
  <c r="X158" i="5"/>
  <c r="X157" i="5"/>
  <c r="X156" i="5"/>
  <c r="X155" i="5"/>
  <c r="X154" i="5"/>
  <c r="X153" i="5"/>
  <c r="X152" i="5"/>
  <c r="X151" i="5"/>
  <c r="X150" i="5"/>
  <c r="X149" i="5"/>
  <c r="X148" i="5"/>
  <c r="X147" i="5"/>
  <c r="X146" i="5"/>
  <c r="X145" i="5"/>
  <c r="X144" i="5"/>
  <c r="X143" i="5"/>
  <c r="X142" i="5"/>
  <c r="X141" i="5"/>
  <c r="X140" i="5"/>
  <c r="X139" i="5"/>
  <c r="X138" i="5"/>
  <c r="X137" i="5"/>
  <c r="X136" i="5"/>
  <c r="X135" i="5"/>
  <c r="X134" i="5"/>
  <c r="X133" i="5"/>
  <c r="X132" i="5"/>
  <c r="X131" i="5"/>
  <c r="X130" i="5"/>
  <c r="X129" i="5"/>
  <c r="X128" i="5"/>
  <c r="X127" i="5"/>
  <c r="X126" i="5"/>
  <c r="X125" i="5"/>
  <c r="X124" i="5"/>
  <c r="X123" i="5"/>
  <c r="X122" i="5"/>
  <c r="X121" i="5"/>
  <c r="X120" i="5"/>
  <c r="X119" i="5"/>
  <c r="X118" i="5"/>
  <c r="X117" i="5"/>
  <c r="X116" i="5"/>
  <c r="X115" i="5"/>
  <c r="X114" i="5"/>
  <c r="X113" i="5"/>
  <c r="X112" i="5"/>
  <c r="X111" i="5"/>
  <c r="X110" i="5"/>
  <c r="X109" i="5"/>
  <c r="X108" i="5"/>
  <c r="X107" i="5"/>
  <c r="X106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X92" i="5"/>
  <c r="X91" i="5"/>
  <c r="X90" i="5"/>
  <c r="X89" i="5"/>
  <c r="X88" i="5"/>
  <c r="X87" i="5"/>
  <c r="X86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X70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4" i="5"/>
  <c r="X53" i="5"/>
  <c r="X52" i="5"/>
  <c r="X51" i="5"/>
  <c r="X50" i="5"/>
  <c r="X48" i="5"/>
  <c r="X47" i="5"/>
  <c r="X46" i="5"/>
  <c r="X44" i="5"/>
  <c r="X43" i="5"/>
  <c r="X42" i="5"/>
  <c r="X41" i="5"/>
  <c r="X40" i="5"/>
  <c r="X39" i="5"/>
  <c r="X38" i="5"/>
  <c r="X37" i="5"/>
  <c r="X36" i="5"/>
  <c r="X35" i="5"/>
  <c r="X34" i="5"/>
  <c r="X32" i="5"/>
  <c r="X31" i="5"/>
  <c r="X30" i="5"/>
  <c r="X29" i="5"/>
  <c r="X27" i="5"/>
  <c r="X26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6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3" i="5"/>
  <c r="U152" i="5"/>
  <c r="U151" i="5"/>
  <c r="U150" i="5"/>
  <c r="U149" i="5"/>
  <c r="U148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7" i="5"/>
  <c r="U126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8" i="5"/>
  <c r="U47" i="5"/>
  <c r="U46" i="5"/>
  <c r="U44" i="5"/>
  <c r="U43" i="5"/>
  <c r="U42" i="5"/>
  <c r="U41" i="5"/>
  <c r="U40" i="5"/>
  <c r="U39" i="5"/>
  <c r="U38" i="5"/>
  <c r="U37" i="5"/>
  <c r="U36" i="5"/>
  <c r="U35" i="5"/>
  <c r="U34" i="5"/>
  <c r="U32" i="5"/>
  <c r="U31" i="5"/>
  <c r="U30" i="5"/>
  <c r="U29" i="5"/>
  <c r="U27" i="5"/>
  <c r="U26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8" i="5"/>
  <c r="R47" i="5"/>
  <c r="R46" i="5"/>
  <c r="R44" i="5"/>
  <c r="R43" i="5"/>
  <c r="R42" i="5"/>
  <c r="R41" i="5"/>
  <c r="R40" i="5"/>
  <c r="R39" i="5"/>
  <c r="R38" i="5"/>
  <c r="R37" i="5"/>
  <c r="R36" i="5"/>
  <c r="R35" i="5"/>
  <c r="R34" i="5"/>
  <c r="R32" i="5"/>
  <c r="R31" i="5"/>
  <c r="R30" i="5"/>
  <c r="R29" i="5"/>
  <c r="R27" i="5"/>
  <c r="R26" i="5"/>
  <c r="AL5" i="1" l="1"/>
  <c r="AL15" i="1"/>
  <c r="AL18" i="1"/>
  <c r="AL21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E76" i="1" s="1"/>
  <c r="AL77" i="1"/>
  <c r="AL78" i="1"/>
  <c r="AL79" i="1"/>
  <c r="AL80" i="1"/>
  <c r="AL81" i="1"/>
  <c r="AL82" i="1"/>
  <c r="AL83" i="1"/>
  <c r="AL84" i="1"/>
  <c r="AE84" i="1" s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E100" i="1" s="1"/>
  <c r="AL101" i="1"/>
  <c r="AL102" i="1"/>
  <c r="AL103" i="1"/>
  <c r="AL104" i="1"/>
  <c r="AL105" i="1"/>
  <c r="AL106" i="1"/>
  <c r="AL107" i="1"/>
  <c r="AL108" i="1"/>
  <c r="AE108" i="1" s="1"/>
  <c r="AL109" i="1"/>
  <c r="AL110" i="1"/>
  <c r="AL111" i="1"/>
  <c r="AL112" i="1"/>
  <c r="AL113" i="1"/>
  <c r="AL114" i="1"/>
  <c r="AL115" i="1"/>
  <c r="AL116" i="1"/>
  <c r="AE116" i="1" s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E148" i="1" s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E180" i="1" s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E212" i="1" s="1"/>
  <c r="AL213" i="1"/>
  <c r="AL214" i="1"/>
  <c r="AL215" i="1"/>
  <c r="AL216" i="1"/>
  <c r="AL217" i="1"/>
  <c r="AL218" i="1"/>
  <c r="AL219" i="1"/>
  <c r="AL220" i="1"/>
  <c r="AL221" i="1"/>
  <c r="AL222" i="1"/>
  <c r="AL223" i="1"/>
  <c r="AI5" i="1"/>
  <c r="AI15" i="1"/>
  <c r="AI18" i="1"/>
  <c r="AI21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E66" i="1" s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E80" i="1" s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E96" i="1" s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E112" i="1" s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E128" i="1" s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E144" i="1" s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E160" i="1" s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E176" i="1" s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E192" i="1" s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E208" i="1" s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F5" i="1"/>
  <c r="AF15" i="1"/>
  <c r="AF18" i="1"/>
  <c r="AF21" i="1"/>
  <c r="AF31" i="1"/>
  <c r="AE31" i="1" s="1"/>
  <c r="AF32" i="1"/>
  <c r="AF33" i="1"/>
  <c r="AF34" i="1"/>
  <c r="AF35" i="1"/>
  <c r="AF36" i="1"/>
  <c r="AF37" i="1"/>
  <c r="AF38" i="1"/>
  <c r="AF39" i="1"/>
  <c r="AE39" i="1" s="1"/>
  <c r="AF40" i="1"/>
  <c r="AF41" i="1"/>
  <c r="AF42" i="1"/>
  <c r="AF43" i="1"/>
  <c r="AF44" i="1"/>
  <c r="AF45" i="1"/>
  <c r="AF46" i="1"/>
  <c r="AF47" i="1"/>
  <c r="AE47" i="1" s="1"/>
  <c r="AF48" i="1"/>
  <c r="AE48" i="1" s="1"/>
  <c r="AF49" i="1"/>
  <c r="AF50" i="1"/>
  <c r="AF51" i="1"/>
  <c r="AF52" i="1"/>
  <c r="AE52" i="1" s="1"/>
  <c r="AF53" i="1"/>
  <c r="AF54" i="1"/>
  <c r="AE54" i="1" s="1"/>
  <c r="AF55" i="1"/>
  <c r="AE55" i="1" s="1"/>
  <c r="AF56" i="1"/>
  <c r="AF57" i="1"/>
  <c r="AF58" i="1"/>
  <c r="AF59" i="1"/>
  <c r="AF60" i="1"/>
  <c r="AF61" i="1"/>
  <c r="AF62" i="1"/>
  <c r="AF63" i="1"/>
  <c r="AE63" i="1" s="1"/>
  <c r="AF64" i="1"/>
  <c r="AF65" i="1"/>
  <c r="AF66" i="1"/>
  <c r="AF67" i="1"/>
  <c r="AF68" i="1"/>
  <c r="AF69" i="1"/>
  <c r="AF70" i="1"/>
  <c r="AF71" i="1"/>
  <c r="AE71" i="1" s="1"/>
  <c r="AF72" i="1"/>
  <c r="AF73" i="1"/>
  <c r="AF74" i="1"/>
  <c r="AF75" i="1"/>
  <c r="AF76" i="1"/>
  <c r="AF77" i="1"/>
  <c r="AF78" i="1"/>
  <c r="AF79" i="1"/>
  <c r="AE79" i="1" s="1"/>
  <c r="AF80" i="1"/>
  <c r="AF81" i="1"/>
  <c r="AF82" i="1"/>
  <c r="AF83" i="1"/>
  <c r="AF84" i="1"/>
  <c r="AF85" i="1"/>
  <c r="AF86" i="1"/>
  <c r="AF87" i="1"/>
  <c r="AE87" i="1" s="1"/>
  <c r="AF88" i="1"/>
  <c r="AF89" i="1"/>
  <c r="AF90" i="1"/>
  <c r="AF91" i="1"/>
  <c r="AF92" i="1"/>
  <c r="AF93" i="1"/>
  <c r="AF94" i="1"/>
  <c r="AF95" i="1"/>
  <c r="AE95" i="1" s="1"/>
  <c r="AF96" i="1"/>
  <c r="AF97" i="1"/>
  <c r="AF98" i="1"/>
  <c r="AE98" i="1" s="1"/>
  <c r="AF99" i="1"/>
  <c r="AF100" i="1"/>
  <c r="AF101" i="1"/>
  <c r="AF102" i="1"/>
  <c r="AF103" i="1"/>
  <c r="AE103" i="1" s="1"/>
  <c r="AF104" i="1"/>
  <c r="AF105" i="1"/>
  <c r="AF106" i="1"/>
  <c r="AF107" i="1"/>
  <c r="AF108" i="1"/>
  <c r="AF109" i="1"/>
  <c r="AF110" i="1"/>
  <c r="AF111" i="1"/>
  <c r="AE111" i="1" s="1"/>
  <c r="AF112" i="1"/>
  <c r="AF113" i="1"/>
  <c r="AF114" i="1"/>
  <c r="AF115" i="1"/>
  <c r="AF116" i="1"/>
  <c r="AF117" i="1"/>
  <c r="AF118" i="1"/>
  <c r="AE118" i="1" s="1"/>
  <c r="AF119" i="1"/>
  <c r="AE119" i="1" s="1"/>
  <c r="AF120" i="1"/>
  <c r="AF121" i="1"/>
  <c r="AF122" i="1"/>
  <c r="AF123" i="1"/>
  <c r="AF124" i="1"/>
  <c r="AF125" i="1"/>
  <c r="AF126" i="1"/>
  <c r="AF127" i="1"/>
  <c r="AE127" i="1" s="1"/>
  <c r="AF128" i="1"/>
  <c r="AF129" i="1"/>
  <c r="AF130" i="1"/>
  <c r="AE130" i="1" s="1"/>
  <c r="AF131" i="1"/>
  <c r="AF132" i="1"/>
  <c r="AF133" i="1"/>
  <c r="AF134" i="1"/>
  <c r="AF135" i="1"/>
  <c r="AE135" i="1" s="1"/>
  <c r="AF136" i="1"/>
  <c r="AF137" i="1"/>
  <c r="AF138" i="1"/>
  <c r="AF139" i="1"/>
  <c r="AF140" i="1"/>
  <c r="AF141" i="1"/>
  <c r="AF142" i="1"/>
  <c r="AF143" i="1"/>
  <c r="AE143" i="1" s="1"/>
  <c r="AF144" i="1"/>
  <c r="AF145" i="1"/>
  <c r="AF146" i="1"/>
  <c r="AF147" i="1"/>
  <c r="AF148" i="1"/>
  <c r="AF149" i="1"/>
  <c r="AF150" i="1"/>
  <c r="AE150" i="1" s="1"/>
  <c r="AF151" i="1"/>
  <c r="AE151" i="1" s="1"/>
  <c r="AF152" i="1"/>
  <c r="AF153" i="1"/>
  <c r="AF154" i="1"/>
  <c r="AF155" i="1"/>
  <c r="AF156" i="1"/>
  <c r="AF157" i="1"/>
  <c r="AF158" i="1"/>
  <c r="AF159" i="1"/>
  <c r="AE159" i="1" s="1"/>
  <c r="AF160" i="1"/>
  <c r="AF161" i="1"/>
  <c r="AF162" i="1"/>
  <c r="AF163" i="1"/>
  <c r="AF164" i="1"/>
  <c r="AF165" i="1"/>
  <c r="AF166" i="1"/>
  <c r="AF167" i="1"/>
  <c r="AE167" i="1" s="1"/>
  <c r="AF168" i="1"/>
  <c r="AF169" i="1"/>
  <c r="AF170" i="1"/>
  <c r="AF171" i="1"/>
  <c r="AF172" i="1"/>
  <c r="AF173" i="1"/>
  <c r="AF174" i="1"/>
  <c r="AF175" i="1"/>
  <c r="AE175" i="1" s="1"/>
  <c r="AF176" i="1"/>
  <c r="AF177" i="1"/>
  <c r="AF178" i="1"/>
  <c r="AF179" i="1"/>
  <c r="AF180" i="1"/>
  <c r="AF181" i="1"/>
  <c r="AF182" i="1"/>
  <c r="AE182" i="1" s="1"/>
  <c r="AF183" i="1"/>
  <c r="AE183" i="1" s="1"/>
  <c r="AF184" i="1"/>
  <c r="AF185" i="1"/>
  <c r="AF186" i="1"/>
  <c r="AF187" i="1"/>
  <c r="AF188" i="1"/>
  <c r="AF189" i="1"/>
  <c r="AF190" i="1"/>
  <c r="AF191" i="1"/>
  <c r="AE191" i="1" s="1"/>
  <c r="AF192" i="1"/>
  <c r="AF193" i="1"/>
  <c r="AF194" i="1"/>
  <c r="AE194" i="1" s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E207" i="1" s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E223" i="1" s="1"/>
  <c r="AE34" i="1"/>
  <c r="AE86" i="1"/>
  <c r="AE124" i="1"/>
  <c r="AE162" i="1"/>
  <c r="AE172" i="1"/>
  <c r="AE214" i="1"/>
  <c r="V5" i="1"/>
  <c r="V15" i="1"/>
  <c r="V18" i="1"/>
  <c r="X18" i="1" s="1"/>
  <c r="V31" i="1"/>
  <c r="V32" i="1"/>
  <c r="V33" i="1"/>
  <c r="X33" i="1" s="1"/>
  <c r="V34" i="1"/>
  <c r="X34" i="1" s="1"/>
  <c r="V35" i="1"/>
  <c r="X35" i="1" s="1"/>
  <c r="V36" i="1"/>
  <c r="V37" i="1"/>
  <c r="V38" i="1"/>
  <c r="V39" i="1"/>
  <c r="V40" i="1"/>
  <c r="V41" i="1"/>
  <c r="X41" i="1" s="1"/>
  <c r="V42" i="1"/>
  <c r="X42" i="1" s="1"/>
  <c r="V43" i="1"/>
  <c r="AB43" i="1" s="1"/>
  <c r="V44" i="1"/>
  <c r="V45" i="1"/>
  <c r="V46" i="1"/>
  <c r="V47" i="1"/>
  <c r="V48" i="1"/>
  <c r="V49" i="1"/>
  <c r="X49" i="1" s="1"/>
  <c r="V50" i="1"/>
  <c r="X50" i="1" s="1"/>
  <c r="V51" i="1"/>
  <c r="AB51" i="1" s="1"/>
  <c r="V52" i="1"/>
  <c r="V53" i="1"/>
  <c r="V54" i="1"/>
  <c r="V55" i="1"/>
  <c r="V56" i="1"/>
  <c r="V57" i="1"/>
  <c r="X57" i="1" s="1"/>
  <c r="V58" i="1"/>
  <c r="X58" i="1" s="1"/>
  <c r="V59" i="1"/>
  <c r="AB59" i="1" s="1"/>
  <c r="V60" i="1"/>
  <c r="V61" i="1"/>
  <c r="V62" i="1"/>
  <c r="V63" i="1"/>
  <c r="V64" i="1"/>
  <c r="V65" i="1"/>
  <c r="V66" i="1"/>
  <c r="X66" i="1" s="1"/>
  <c r="V67" i="1"/>
  <c r="AB67" i="1" s="1"/>
  <c r="V68" i="1"/>
  <c r="V69" i="1"/>
  <c r="V70" i="1"/>
  <c r="V71" i="1"/>
  <c r="Z71" i="1" s="1"/>
  <c r="V72" i="1"/>
  <c r="V73" i="1"/>
  <c r="X73" i="1" s="1"/>
  <c r="V74" i="1"/>
  <c r="X74" i="1" s="1"/>
  <c r="V75" i="1"/>
  <c r="AB75" i="1" s="1"/>
  <c r="V76" i="1"/>
  <c r="V77" i="1"/>
  <c r="V78" i="1"/>
  <c r="V79" i="1"/>
  <c r="Z79" i="1" s="1"/>
  <c r="V80" i="1"/>
  <c r="V81" i="1"/>
  <c r="X81" i="1" s="1"/>
  <c r="V82" i="1"/>
  <c r="X82" i="1" s="1"/>
  <c r="V83" i="1"/>
  <c r="AB83" i="1" s="1"/>
  <c r="V84" i="1"/>
  <c r="V85" i="1"/>
  <c r="V86" i="1"/>
  <c r="V87" i="1"/>
  <c r="V88" i="1"/>
  <c r="AD88" i="1" s="1"/>
  <c r="V89" i="1"/>
  <c r="X89" i="1" s="1"/>
  <c r="V90" i="1"/>
  <c r="X90" i="1" s="1"/>
  <c r="V91" i="1"/>
  <c r="X91" i="1" s="1"/>
  <c r="V92" i="1"/>
  <c r="V93" i="1"/>
  <c r="V94" i="1"/>
  <c r="V95" i="1"/>
  <c r="V96" i="1"/>
  <c r="V97" i="1"/>
  <c r="X97" i="1" s="1"/>
  <c r="V98" i="1"/>
  <c r="X98" i="1" s="1"/>
  <c r="V99" i="1"/>
  <c r="X99" i="1" s="1"/>
  <c r="V100" i="1"/>
  <c r="V101" i="1"/>
  <c r="V102" i="1"/>
  <c r="V103" i="1"/>
  <c r="V104" i="1"/>
  <c r="AB104" i="1" s="1"/>
  <c r="V105" i="1"/>
  <c r="V106" i="1"/>
  <c r="Z106" i="1" s="1"/>
  <c r="V107" i="1"/>
  <c r="AD107" i="1" s="1"/>
  <c r="V108" i="1"/>
  <c r="V109" i="1"/>
  <c r="V110" i="1"/>
  <c r="V111" i="1"/>
  <c r="V112" i="1"/>
  <c r="AB112" i="1" s="1"/>
  <c r="V113" i="1"/>
  <c r="Z113" i="1" s="1"/>
  <c r="V114" i="1"/>
  <c r="Z114" i="1" s="1"/>
  <c r="V115" i="1"/>
  <c r="AD115" i="1" s="1"/>
  <c r="V116" i="1"/>
  <c r="V117" i="1"/>
  <c r="V118" i="1"/>
  <c r="V119" i="1"/>
  <c r="V120" i="1"/>
  <c r="AB120" i="1" s="1"/>
  <c r="V121" i="1"/>
  <c r="V122" i="1"/>
  <c r="Z122" i="1" s="1"/>
  <c r="V123" i="1"/>
  <c r="AD123" i="1" s="1"/>
  <c r="V124" i="1"/>
  <c r="V125" i="1"/>
  <c r="V126" i="1"/>
  <c r="V127" i="1"/>
  <c r="V128" i="1"/>
  <c r="AB128" i="1" s="1"/>
  <c r="V129" i="1"/>
  <c r="Z129" i="1" s="1"/>
  <c r="V130" i="1"/>
  <c r="Z130" i="1" s="1"/>
  <c r="V131" i="1"/>
  <c r="AD131" i="1" s="1"/>
  <c r="V132" i="1"/>
  <c r="V133" i="1"/>
  <c r="V134" i="1"/>
  <c r="V135" i="1"/>
  <c r="V136" i="1"/>
  <c r="AB136" i="1" s="1"/>
  <c r="V137" i="1"/>
  <c r="Z137" i="1" s="1"/>
  <c r="V138" i="1"/>
  <c r="Z138" i="1" s="1"/>
  <c r="V139" i="1"/>
  <c r="AD139" i="1" s="1"/>
  <c r="V140" i="1"/>
  <c r="V141" i="1"/>
  <c r="V142" i="1"/>
  <c r="V143" i="1"/>
  <c r="V144" i="1"/>
  <c r="AB144" i="1" s="1"/>
  <c r="V145" i="1"/>
  <c r="Z145" i="1" s="1"/>
  <c r="V146" i="1"/>
  <c r="Z146" i="1" s="1"/>
  <c r="V147" i="1"/>
  <c r="AD147" i="1" s="1"/>
  <c r="V148" i="1"/>
  <c r="V149" i="1"/>
  <c r="V150" i="1"/>
  <c r="V151" i="1"/>
  <c r="V152" i="1"/>
  <c r="AB152" i="1" s="1"/>
  <c r="V153" i="1"/>
  <c r="Z153" i="1" s="1"/>
  <c r="V154" i="1"/>
  <c r="Z154" i="1" s="1"/>
  <c r="V155" i="1"/>
  <c r="AD155" i="1" s="1"/>
  <c r="V156" i="1"/>
  <c r="V157" i="1"/>
  <c r="V158" i="1"/>
  <c r="V159" i="1"/>
  <c r="V160" i="1"/>
  <c r="AB160" i="1" s="1"/>
  <c r="V161" i="1"/>
  <c r="V162" i="1"/>
  <c r="Z162" i="1" s="1"/>
  <c r="V163" i="1"/>
  <c r="AD163" i="1" s="1"/>
  <c r="V164" i="1"/>
  <c r="V165" i="1"/>
  <c r="V166" i="1"/>
  <c r="V167" i="1"/>
  <c r="V168" i="1"/>
  <c r="AB168" i="1" s="1"/>
  <c r="V169" i="1"/>
  <c r="Z169" i="1" s="1"/>
  <c r="V170" i="1"/>
  <c r="Z170" i="1" s="1"/>
  <c r="V171" i="1"/>
  <c r="AD171" i="1" s="1"/>
  <c r="V172" i="1"/>
  <c r="V173" i="1"/>
  <c r="V174" i="1"/>
  <c r="V175" i="1"/>
  <c r="V176" i="1"/>
  <c r="AB176" i="1" s="1"/>
  <c r="V177" i="1"/>
  <c r="Z177" i="1" s="1"/>
  <c r="V178" i="1"/>
  <c r="Z178" i="1" s="1"/>
  <c r="V179" i="1"/>
  <c r="AD179" i="1" s="1"/>
  <c r="V180" i="1"/>
  <c r="V181" i="1"/>
  <c r="V182" i="1"/>
  <c r="V183" i="1"/>
  <c r="V184" i="1"/>
  <c r="AB184" i="1" s="1"/>
  <c r="V185" i="1"/>
  <c r="V186" i="1"/>
  <c r="Z186" i="1" s="1"/>
  <c r="V187" i="1"/>
  <c r="AD187" i="1" s="1"/>
  <c r="V188" i="1"/>
  <c r="V189" i="1"/>
  <c r="V190" i="1"/>
  <c r="V191" i="1"/>
  <c r="V192" i="1"/>
  <c r="AB192" i="1" s="1"/>
  <c r="V193" i="1"/>
  <c r="Z193" i="1" s="1"/>
  <c r="V194" i="1"/>
  <c r="Z194" i="1" s="1"/>
  <c r="V195" i="1"/>
  <c r="AD195" i="1" s="1"/>
  <c r="V196" i="1"/>
  <c r="V197" i="1"/>
  <c r="V198" i="1"/>
  <c r="V199" i="1"/>
  <c r="V200" i="1"/>
  <c r="AB200" i="1" s="1"/>
  <c r="V201" i="1"/>
  <c r="Z201" i="1" s="1"/>
  <c r="V202" i="1"/>
  <c r="Z202" i="1" s="1"/>
  <c r="V203" i="1"/>
  <c r="AD203" i="1" s="1"/>
  <c r="V204" i="1"/>
  <c r="V205" i="1"/>
  <c r="V206" i="1"/>
  <c r="V207" i="1"/>
  <c r="V208" i="1"/>
  <c r="AB208" i="1" s="1"/>
  <c r="V209" i="1"/>
  <c r="Z209" i="1" s="1"/>
  <c r="V210" i="1"/>
  <c r="Z210" i="1" s="1"/>
  <c r="V211" i="1"/>
  <c r="AD211" i="1" s="1"/>
  <c r="V212" i="1"/>
  <c r="V213" i="1"/>
  <c r="V214" i="1"/>
  <c r="V215" i="1"/>
  <c r="V216" i="1"/>
  <c r="AB216" i="1" s="1"/>
  <c r="V217" i="1"/>
  <c r="V218" i="1"/>
  <c r="Z218" i="1" s="1"/>
  <c r="V219" i="1"/>
  <c r="AD219" i="1" s="1"/>
  <c r="V220" i="1"/>
  <c r="V221" i="1"/>
  <c r="V222" i="1"/>
  <c r="V223" i="1"/>
  <c r="O5" i="1"/>
  <c r="O21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L5" i="1"/>
  <c r="L18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I15" i="1"/>
  <c r="I21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F5" i="1"/>
  <c r="F15" i="1"/>
  <c r="F18" i="1"/>
  <c r="F21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S21" i="1" l="1"/>
  <c r="H21" i="1"/>
  <c r="AE15" i="1"/>
  <c r="AE60" i="1"/>
  <c r="AE44" i="1"/>
  <c r="AE36" i="1"/>
  <c r="AE64" i="1"/>
  <c r="AE32" i="1"/>
  <c r="S219" i="1"/>
  <c r="S211" i="1"/>
  <c r="S203" i="1"/>
  <c r="S195" i="1"/>
  <c r="S187" i="1"/>
  <c r="S179" i="1"/>
  <c r="S171" i="1"/>
  <c r="S163" i="1"/>
  <c r="S155" i="1"/>
  <c r="S147" i="1"/>
  <c r="S139" i="1"/>
  <c r="S131" i="1"/>
  <c r="S123" i="1"/>
  <c r="S115" i="1"/>
  <c r="S107" i="1"/>
  <c r="S99" i="1"/>
  <c r="S91" i="1"/>
  <c r="S83" i="1"/>
  <c r="S75" i="1"/>
  <c r="S67" i="1"/>
  <c r="S59" i="1"/>
  <c r="S51" i="1"/>
  <c r="S43" i="1"/>
  <c r="S35" i="1"/>
  <c r="S218" i="1"/>
  <c r="S210" i="1"/>
  <c r="S202" i="1"/>
  <c r="S194" i="1"/>
  <c r="S186" i="1"/>
  <c r="S178" i="1"/>
  <c r="S170" i="1"/>
  <c r="S162" i="1"/>
  <c r="S154" i="1"/>
  <c r="S146" i="1"/>
  <c r="S138" i="1"/>
  <c r="S130" i="1"/>
  <c r="S122" i="1"/>
  <c r="S114" i="1"/>
  <c r="S106" i="1"/>
  <c r="S98" i="1"/>
  <c r="S90" i="1"/>
  <c r="S82" i="1"/>
  <c r="S74" i="1"/>
  <c r="S66" i="1"/>
  <c r="S58" i="1"/>
  <c r="S50" i="1"/>
  <c r="S42" i="1"/>
  <c r="S34" i="1"/>
  <c r="S15" i="1"/>
  <c r="S217" i="1"/>
  <c r="S209" i="1"/>
  <c r="S201" i="1"/>
  <c r="S193" i="1"/>
  <c r="S185" i="1"/>
  <c r="S177" i="1"/>
  <c r="S169" i="1"/>
  <c r="S161" i="1"/>
  <c r="S153" i="1"/>
  <c r="S145" i="1"/>
  <c r="S137" i="1"/>
  <c r="S129" i="1"/>
  <c r="S121" i="1"/>
  <c r="S113" i="1"/>
  <c r="S105" i="1"/>
  <c r="S97" i="1"/>
  <c r="S89" i="1"/>
  <c r="S81" i="1"/>
  <c r="S73" i="1"/>
  <c r="S65" i="1"/>
  <c r="S57" i="1"/>
  <c r="S49" i="1"/>
  <c r="S41" i="1"/>
  <c r="S33" i="1"/>
  <c r="S5" i="1"/>
  <c r="AE220" i="1"/>
  <c r="AE204" i="1"/>
  <c r="AE196" i="1"/>
  <c r="AE188" i="1"/>
  <c r="AE164" i="1"/>
  <c r="AE156" i="1"/>
  <c r="AE140" i="1"/>
  <c r="AE132" i="1"/>
  <c r="AE92" i="1"/>
  <c r="AE68" i="1"/>
  <c r="S216" i="1"/>
  <c r="S208" i="1"/>
  <c r="S200" i="1"/>
  <c r="S192" i="1"/>
  <c r="S184" i="1"/>
  <c r="S176" i="1"/>
  <c r="S168" i="1"/>
  <c r="S160" i="1"/>
  <c r="S152" i="1"/>
  <c r="S144" i="1"/>
  <c r="S136" i="1"/>
  <c r="S128" i="1"/>
  <c r="S120" i="1"/>
  <c r="S112" i="1"/>
  <c r="S104" i="1"/>
  <c r="S96" i="1"/>
  <c r="S88" i="1"/>
  <c r="S80" i="1"/>
  <c r="S72" i="1"/>
  <c r="S64" i="1"/>
  <c r="S56" i="1"/>
  <c r="S48" i="1"/>
  <c r="S40" i="1"/>
  <c r="S32" i="1"/>
  <c r="S223" i="1"/>
  <c r="S215" i="1"/>
  <c r="S207" i="1"/>
  <c r="S199" i="1"/>
  <c r="S191" i="1"/>
  <c r="S183" i="1"/>
  <c r="S175" i="1"/>
  <c r="S167" i="1"/>
  <c r="S159" i="1"/>
  <c r="S151" i="1"/>
  <c r="S143" i="1"/>
  <c r="S135" i="1"/>
  <c r="S127" i="1"/>
  <c r="S119" i="1"/>
  <c r="S111" i="1"/>
  <c r="S103" i="1"/>
  <c r="S95" i="1"/>
  <c r="S87" i="1"/>
  <c r="S79" i="1"/>
  <c r="S71" i="1"/>
  <c r="S63" i="1"/>
  <c r="S55" i="1"/>
  <c r="S47" i="1"/>
  <c r="S39" i="1"/>
  <c r="S31" i="1"/>
  <c r="S222" i="1"/>
  <c r="S214" i="1"/>
  <c r="S206" i="1"/>
  <c r="S198" i="1"/>
  <c r="S190" i="1"/>
  <c r="S182" i="1"/>
  <c r="S174" i="1"/>
  <c r="S166" i="1"/>
  <c r="S158" i="1"/>
  <c r="S150" i="1"/>
  <c r="S142" i="1"/>
  <c r="S134" i="1"/>
  <c r="S126" i="1"/>
  <c r="S118" i="1"/>
  <c r="S110" i="1"/>
  <c r="S102" i="1"/>
  <c r="S94" i="1"/>
  <c r="S86" i="1"/>
  <c r="S78" i="1"/>
  <c r="S70" i="1"/>
  <c r="S62" i="1"/>
  <c r="S54" i="1"/>
  <c r="S46" i="1"/>
  <c r="S38" i="1"/>
  <c r="S221" i="1"/>
  <c r="S213" i="1"/>
  <c r="S205" i="1"/>
  <c r="S197" i="1"/>
  <c r="S189" i="1"/>
  <c r="S181" i="1"/>
  <c r="S173" i="1"/>
  <c r="S165" i="1"/>
  <c r="S157" i="1"/>
  <c r="S149" i="1"/>
  <c r="S141" i="1"/>
  <c r="S133" i="1"/>
  <c r="S125" i="1"/>
  <c r="S117" i="1"/>
  <c r="S109" i="1"/>
  <c r="S101" i="1"/>
  <c r="S93" i="1"/>
  <c r="S85" i="1"/>
  <c r="S77" i="1"/>
  <c r="S69" i="1"/>
  <c r="S61" i="1"/>
  <c r="S53" i="1"/>
  <c r="S45" i="1"/>
  <c r="S37" i="1"/>
  <c r="S220" i="1"/>
  <c r="S212" i="1"/>
  <c r="S204" i="1"/>
  <c r="S196" i="1"/>
  <c r="S188" i="1"/>
  <c r="S180" i="1"/>
  <c r="S172" i="1"/>
  <c r="S164" i="1"/>
  <c r="S156" i="1"/>
  <c r="S148" i="1"/>
  <c r="S140" i="1"/>
  <c r="S132" i="1"/>
  <c r="S124" i="1"/>
  <c r="S116" i="1"/>
  <c r="S108" i="1"/>
  <c r="S100" i="1"/>
  <c r="S92" i="1"/>
  <c r="S84" i="1"/>
  <c r="S76" i="1"/>
  <c r="S68" i="1"/>
  <c r="S60" i="1"/>
  <c r="S52" i="1"/>
  <c r="S44" i="1"/>
  <c r="S36" i="1"/>
  <c r="Z171" i="1"/>
  <c r="Z107" i="1"/>
  <c r="X163" i="1"/>
  <c r="X179" i="1"/>
  <c r="X115" i="1"/>
  <c r="X51" i="1"/>
  <c r="Z187" i="1"/>
  <c r="Z123" i="1"/>
  <c r="AD152" i="1"/>
  <c r="AE221" i="1"/>
  <c r="AE213" i="1"/>
  <c r="AE205" i="1"/>
  <c r="AE197" i="1"/>
  <c r="AE189" i="1"/>
  <c r="AE181" i="1"/>
  <c r="AE173" i="1"/>
  <c r="AE165" i="1"/>
  <c r="AE157" i="1"/>
  <c r="AE149" i="1"/>
  <c r="AE141" i="1"/>
  <c r="AE133" i="1"/>
  <c r="AE125" i="1"/>
  <c r="AE117" i="1"/>
  <c r="AE109" i="1"/>
  <c r="AE101" i="1"/>
  <c r="AE93" i="1"/>
  <c r="AE85" i="1"/>
  <c r="AE77" i="1"/>
  <c r="AE69" i="1"/>
  <c r="AE61" i="1"/>
  <c r="AE53" i="1"/>
  <c r="AE45" i="1"/>
  <c r="AE37" i="1"/>
  <c r="X171" i="1"/>
  <c r="X107" i="1"/>
  <c r="X43" i="1"/>
  <c r="Z179" i="1"/>
  <c r="Z115" i="1"/>
  <c r="X219" i="1"/>
  <c r="X155" i="1"/>
  <c r="Z163" i="1"/>
  <c r="X211" i="1"/>
  <c r="X147" i="1"/>
  <c r="X83" i="1"/>
  <c r="Z219" i="1"/>
  <c r="Z155" i="1"/>
  <c r="AB211" i="1"/>
  <c r="X203" i="1"/>
  <c r="X139" i="1"/>
  <c r="X75" i="1"/>
  <c r="Z211" i="1"/>
  <c r="Z147" i="1"/>
  <c r="AB147" i="1"/>
  <c r="X195" i="1"/>
  <c r="X131" i="1"/>
  <c r="X67" i="1"/>
  <c r="Z203" i="1"/>
  <c r="Z139" i="1"/>
  <c r="X187" i="1"/>
  <c r="X123" i="1"/>
  <c r="X59" i="1"/>
  <c r="Z195" i="1"/>
  <c r="Z131" i="1"/>
  <c r="AD216" i="1"/>
  <c r="AD217" i="1"/>
  <c r="AB217" i="1"/>
  <c r="AD161" i="1"/>
  <c r="AB161" i="1"/>
  <c r="AD105" i="1"/>
  <c r="AB105" i="1"/>
  <c r="Z96" i="1"/>
  <c r="AB96" i="1"/>
  <c r="Z88" i="1"/>
  <c r="AB88" i="1"/>
  <c r="Z80" i="1"/>
  <c r="AB80" i="1"/>
  <c r="Z72" i="1"/>
  <c r="AB72" i="1"/>
  <c r="Z64" i="1"/>
  <c r="AB64" i="1"/>
  <c r="Z56" i="1"/>
  <c r="AB56" i="1"/>
  <c r="Z48" i="1"/>
  <c r="AB48" i="1"/>
  <c r="Z40" i="1"/>
  <c r="AB40" i="1"/>
  <c r="Z32" i="1"/>
  <c r="AB32" i="1"/>
  <c r="X218" i="1"/>
  <c r="X210" i="1"/>
  <c r="X202" i="1"/>
  <c r="X194" i="1"/>
  <c r="X186" i="1"/>
  <c r="X178" i="1"/>
  <c r="X170" i="1"/>
  <c r="X162" i="1"/>
  <c r="X154" i="1"/>
  <c r="X146" i="1"/>
  <c r="X138" i="1"/>
  <c r="X130" i="1"/>
  <c r="X122" i="1"/>
  <c r="X114" i="1"/>
  <c r="X106" i="1"/>
  <c r="AB203" i="1"/>
  <c r="AB139" i="1"/>
  <c r="AD208" i="1"/>
  <c r="AD144" i="1"/>
  <c r="AD80" i="1"/>
  <c r="AD185" i="1"/>
  <c r="AB185" i="1"/>
  <c r="AD121" i="1"/>
  <c r="AB121" i="1"/>
  <c r="AD65" i="1"/>
  <c r="Z65" i="1"/>
  <c r="AB65" i="1"/>
  <c r="AB223" i="1"/>
  <c r="AD223" i="1"/>
  <c r="AB215" i="1"/>
  <c r="AD215" i="1"/>
  <c r="AB207" i="1"/>
  <c r="AD207" i="1"/>
  <c r="AB199" i="1"/>
  <c r="AD199" i="1"/>
  <c r="AB191" i="1"/>
  <c r="AD191" i="1"/>
  <c r="AB183" i="1"/>
  <c r="AD183" i="1"/>
  <c r="AB175" i="1"/>
  <c r="AD175" i="1"/>
  <c r="AB167" i="1"/>
  <c r="AD167" i="1"/>
  <c r="AB159" i="1"/>
  <c r="AD159" i="1"/>
  <c r="AB151" i="1"/>
  <c r="AD151" i="1"/>
  <c r="AB143" i="1"/>
  <c r="AD143" i="1"/>
  <c r="AB135" i="1"/>
  <c r="AD135" i="1"/>
  <c r="AB127" i="1"/>
  <c r="AD127" i="1"/>
  <c r="AB119" i="1"/>
  <c r="AD119" i="1"/>
  <c r="AB111" i="1"/>
  <c r="AD111" i="1"/>
  <c r="AB103" i="1"/>
  <c r="AD103" i="1"/>
  <c r="AB95" i="1"/>
  <c r="AD95" i="1"/>
  <c r="AB87" i="1"/>
  <c r="AD87" i="1"/>
  <c r="AB79" i="1"/>
  <c r="AD79" i="1"/>
  <c r="AB71" i="1"/>
  <c r="AD71" i="1"/>
  <c r="AB63" i="1"/>
  <c r="AD63" i="1"/>
  <c r="AB55" i="1"/>
  <c r="AD55" i="1"/>
  <c r="AB47" i="1"/>
  <c r="AD47" i="1"/>
  <c r="AB39" i="1"/>
  <c r="AD39" i="1"/>
  <c r="AB31" i="1"/>
  <c r="AD31" i="1"/>
  <c r="AB15" i="1"/>
  <c r="AD15" i="1"/>
  <c r="X217" i="1"/>
  <c r="X209" i="1"/>
  <c r="X201" i="1"/>
  <c r="X193" i="1"/>
  <c r="X185" i="1"/>
  <c r="X177" i="1"/>
  <c r="X169" i="1"/>
  <c r="X161" i="1"/>
  <c r="X153" i="1"/>
  <c r="X145" i="1"/>
  <c r="X137" i="1"/>
  <c r="X129" i="1"/>
  <c r="X121" i="1"/>
  <c r="X113" i="1"/>
  <c r="X105" i="1"/>
  <c r="X65" i="1"/>
  <c r="X15" i="1"/>
  <c r="Z217" i="1"/>
  <c r="Z185" i="1"/>
  <c r="Z161" i="1"/>
  <c r="Z121" i="1"/>
  <c r="Z105" i="1"/>
  <c r="Z63" i="1"/>
  <c r="AB195" i="1"/>
  <c r="AB131" i="1"/>
  <c r="AD200" i="1"/>
  <c r="AD136" i="1"/>
  <c r="AD72" i="1"/>
  <c r="AD145" i="1"/>
  <c r="AB145" i="1"/>
  <c r="AD57" i="1"/>
  <c r="Z57" i="1"/>
  <c r="AB57" i="1"/>
  <c r="AB222" i="1"/>
  <c r="AD222" i="1"/>
  <c r="AB214" i="1"/>
  <c r="AD214" i="1"/>
  <c r="AB206" i="1"/>
  <c r="AD206" i="1"/>
  <c r="AB198" i="1"/>
  <c r="AD198" i="1"/>
  <c r="AB190" i="1"/>
  <c r="AD190" i="1"/>
  <c r="AB182" i="1"/>
  <c r="AD182" i="1"/>
  <c r="AB174" i="1"/>
  <c r="AD174" i="1"/>
  <c r="AB166" i="1"/>
  <c r="AD166" i="1"/>
  <c r="AB158" i="1"/>
  <c r="AD158" i="1"/>
  <c r="AB150" i="1"/>
  <c r="AD150" i="1"/>
  <c r="AB142" i="1"/>
  <c r="AD142" i="1"/>
  <c r="AB134" i="1"/>
  <c r="AD134" i="1"/>
  <c r="AB126" i="1"/>
  <c r="AD126" i="1"/>
  <c r="AB118" i="1"/>
  <c r="AD118" i="1"/>
  <c r="AB110" i="1"/>
  <c r="AD110" i="1"/>
  <c r="AB102" i="1"/>
  <c r="AD102" i="1"/>
  <c r="AB94" i="1"/>
  <c r="AD94" i="1"/>
  <c r="Z94" i="1"/>
  <c r="AB86" i="1"/>
  <c r="AD86" i="1"/>
  <c r="Z86" i="1"/>
  <c r="AB78" i="1"/>
  <c r="AD78" i="1"/>
  <c r="Z78" i="1"/>
  <c r="AB70" i="1"/>
  <c r="AD70" i="1"/>
  <c r="Z70" i="1"/>
  <c r="AB62" i="1"/>
  <c r="AD62" i="1"/>
  <c r="Z62" i="1"/>
  <c r="AB54" i="1"/>
  <c r="AD54" i="1"/>
  <c r="Z54" i="1"/>
  <c r="AB46" i="1"/>
  <c r="AD46" i="1"/>
  <c r="Z46" i="1"/>
  <c r="AB38" i="1"/>
  <c r="AD38" i="1"/>
  <c r="Z38" i="1"/>
  <c r="X216" i="1"/>
  <c r="X208" i="1"/>
  <c r="X200" i="1"/>
  <c r="X192" i="1"/>
  <c r="X184" i="1"/>
  <c r="X176" i="1"/>
  <c r="X168" i="1"/>
  <c r="X160" i="1"/>
  <c r="X152" i="1"/>
  <c r="X144" i="1"/>
  <c r="X136" i="1"/>
  <c r="X128" i="1"/>
  <c r="X120" i="1"/>
  <c r="X112" i="1"/>
  <c r="X104" i="1"/>
  <c r="X96" i="1"/>
  <c r="X88" i="1"/>
  <c r="X80" i="1"/>
  <c r="X72" i="1"/>
  <c r="X64" i="1"/>
  <c r="X56" i="1"/>
  <c r="X48" i="1"/>
  <c r="X40" i="1"/>
  <c r="X32" i="1"/>
  <c r="Z216" i="1"/>
  <c r="Z208" i="1"/>
  <c r="Z200" i="1"/>
  <c r="Z192" i="1"/>
  <c r="Z184" i="1"/>
  <c r="Z176" i="1"/>
  <c r="Z168" i="1"/>
  <c r="Z160" i="1"/>
  <c r="Z152" i="1"/>
  <c r="Z144" i="1"/>
  <c r="Z136" i="1"/>
  <c r="Z128" i="1"/>
  <c r="Z120" i="1"/>
  <c r="Z112" i="1"/>
  <c r="Z104" i="1"/>
  <c r="Z55" i="1"/>
  <c r="AB187" i="1"/>
  <c r="AB123" i="1"/>
  <c r="AD192" i="1"/>
  <c r="AD128" i="1"/>
  <c r="AD64" i="1"/>
  <c r="AD201" i="1"/>
  <c r="AB201" i="1"/>
  <c r="AD153" i="1"/>
  <c r="AB153" i="1"/>
  <c r="AD113" i="1"/>
  <c r="AB113" i="1"/>
  <c r="AD73" i="1"/>
  <c r="Z73" i="1"/>
  <c r="AB73" i="1"/>
  <c r="AD41" i="1"/>
  <c r="Z41" i="1"/>
  <c r="AB41" i="1"/>
  <c r="AB221" i="1"/>
  <c r="AD221" i="1"/>
  <c r="AB213" i="1"/>
  <c r="AD213" i="1"/>
  <c r="AB205" i="1"/>
  <c r="AD205" i="1"/>
  <c r="AB197" i="1"/>
  <c r="AD197" i="1"/>
  <c r="AB189" i="1"/>
  <c r="AD189" i="1"/>
  <c r="AB181" i="1"/>
  <c r="AD181" i="1"/>
  <c r="AB173" i="1"/>
  <c r="AD173" i="1"/>
  <c r="AB165" i="1"/>
  <c r="AD165" i="1"/>
  <c r="AB157" i="1"/>
  <c r="AD157" i="1"/>
  <c r="AB149" i="1"/>
  <c r="AD149" i="1"/>
  <c r="AB141" i="1"/>
  <c r="AD141" i="1"/>
  <c r="AB133" i="1"/>
  <c r="AD133" i="1"/>
  <c r="AB125" i="1"/>
  <c r="AD125" i="1"/>
  <c r="AB117" i="1"/>
  <c r="AD117" i="1"/>
  <c r="AB109" i="1"/>
  <c r="AD109" i="1"/>
  <c r="AB101" i="1"/>
  <c r="AD101" i="1"/>
  <c r="Z101" i="1"/>
  <c r="AB93" i="1"/>
  <c r="AD93" i="1"/>
  <c r="Z93" i="1"/>
  <c r="AB85" i="1"/>
  <c r="AD85" i="1"/>
  <c r="Z85" i="1"/>
  <c r="AB77" i="1"/>
  <c r="AD77" i="1"/>
  <c r="Z77" i="1"/>
  <c r="AB69" i="1"/>
  <c r="AD69" i="1"/>
  <c r="Z69" i="1"/>
  <c r="AB61" i="1"/>
  <c r="AD61" i="1"/>
  <c r="Z61" i="1"/>
  <c r="AB53" i="1"/>
  <c r="AD53" i="1"/>
  <c r="Z53" i="1"/>
  <c r="AB45" i="1"/>
  <c r="AD45" i="1"/>
  <c r="Z45" i="1"/>
  <c r="AB37" i="1"/>
  <c r="AD37" i="1"/>
  <c r="Z37" i="1"/>
  <c r="X223" i="1"/>
  <c r="X215" i="1"/>
  <c r="X207" i="1"/>
  <c r="X199" i="1"/>
  <c r="X191" i="1"/>
  <c r="X183" i="1"/>
  <c r="X175" i="1"/>
  <c r="X167" i="1"/>
  <c r="X159" i="1"/>
  <c r="X151" i="1"/>
  <c r="X143" i="1"/>
  <c r="X135" i="1"/>
  <c r="X127" i="1"/>
  <c r="X119" i="1"/>
  <c r="X111" i="1"/>
  <c r="X103" i="1"/>
  <c r="X95" i="1"/>
  <c r="X87" i="1"/>
  <c r="X79" i="1"/>
  <c r="X71" i="1"/>
  <c r="X63" i="1"/>
  <c r="X55" i="1"/>
  <c r="X47" i="1"/>
  <c r="X39" i="1"/>
  <c r="X31" i="1"/>
  <c r="Z223" i="1"/>
  <c r="Z215" i="1"/>
  <c r="Z207" i="1"/>
  <c r="Z199" i="1"/>
  <c r="Z191" i="1"/>
  <c r="Z183" i="1"/>
  <c r="Z175" i="1"/>
  <c r="Z167" i="1"/>
  <c r="Z159" i="1"/>
  <c r="Z151" i="1"/>
  <c r="Z143" i="1"/>
  <c r="Z135" i="1"/>
  <c r="Z127" i="1"/>
  <c r="Z119" i="1"/>
  <c r="Z111" i="1"/>
  <c r="Z103" i="1"/>
  <c r="Z47" i="1"/>
  <c r="AB179" i="1"/>
  <c r="AB115" i="1"/>
  <c r="AD184" i="1"/>
  <c r="AD120" i="1"/>
  <c r="AD56" i="1"/>
  <c r="AD193" i="1"/>
  <c r="AB193" i="1"/>
  <c r="AD129" i="1"/>
  <c r="AB129" i="1"/>
  <c r="AD81" i="1"/>
  <c r="Z81" i="1"/>
  <c r="AB81" i="1"/>
  <c r="AD33" i="1"/>
  <c r="Z33" i="1"/>
  <c r="AB33" i="1"/>
  <c r="AB220" i="1"/>
  <c r="AD220" i="1"/>
  <c r="AB212" i="1"/>
  <c r="AD212" i="1"/>
  <c r="AB204" i="1"/>
  <c r="AD204" i="1"/>
  <c r="AB196" i="1"/>
  <c r="AD196" i="1"/>
  <c r="AB188" i="1"/>
  <c r="AD188" i="1"/>
  <c r="AB180" i="1"/>
  <c r="AD180" i="1"/>
  <c r="AB172" i="1"/>
  <c r="AD172" i="1"/>
  <c r="AB164" i="1"/>
  <c r="AD164" i="1"/>
  <c r="AB156" i="1"/>
  <c r="AD156" i="1"/>
  <c r="AB148" i="1"/>
  <c r="AD148" i="1"/>
  <c r="AB140" i="1"/>
  <c r="AD140" i="1"/>
  <c r="AB132" i="1"/>
  <c r="AD132" i="1"/>
  <c r="AB124" i="1"/>
  <c r="AD124" i="1"/>
  <c r="AB116" i="1"/>
  <c r="AD116" i="1"/>
  <c r="AB108" i="1"/>
  <c r="AD108" i="1"/>
  <c r="AB100" i="1"/>
  <c r="AD100" i="1"/>
  <c r="Z100" i="1"/>
  <c r="AB92" i="1"/>
  <c r="AD92" i="1"/>
  <c r="Z92" i="1"/>
  <c r="AB84" i="1"/>
  <c r="AD84" i="1"/>
  <c r="Z84" i="1"/>
  <c r="AB76" i="1"/>
  <c r="AD76" i="1"/>
  <c r="Z76" i="1"/>
  <c r="AB68" i="1"/>
  <c r="AD68" i="1"/>
  <c r="Z68" i="1"/>
  <c r="AB60" i="1"/>
  <c r="AD60" i="1"/>
  <c r="Z60" i="1"/>
  <c r="AB52" i="1"/>
  <c r="AD52" i="1"/>
  <c r="Z52" i="1"/>
  <c r="AB44" i="1"/>
  <c r="AD44" i="1"/>
  <c r="Z44" i="1"/>
  <c r="AB36" i="1"/>
  <c r="AD36" i="1"/>
  <c r="Z36" i="1"/>
  <c r="AB5" i="1"/>
  <c r="Z5" i="1"/>
  <c r="X222" i="1"/>
  <c r="X214" i="1"/>
  <c r="X206" i="1"/>
  <c r="X198" i="1"/>
  <c r="X190" i="1"/>
  <c r="X182" i="1"/>
  <c r="X174" i="1"/>
  <c r="X166" i="1"/>
  <c r="X158" i="1"/>
  <c r="X150" i="1"/>
  <c r="X142" i="1"/>
  <c r="X134" i="1"/>
  <c r="X126" i="1"/>
  <c r="X118" i="1"/>
  <c r="X110" i="1"/>
  <c r="X102" i="1"/>
  <c r="X94" i="1"/>
  <c r="X86" i="1"/>
  <c r="X78" i="1"/>
  <c r="X70" i="1"/>
  <c r="X62" i="1"/>
  <c r="X54" i="1"/>
  <c r="X46" i="1"/>
  <c r="X38" i="1"/>
  <c r="Z222" i="1"/>
  <c r="Z214" i="1"/>
  <c r="Z206" i="1"/>
  <c r="Z198" i="1"/>
  <c r="Z190" i="1"/>
  <c r="Z182" i="1"/>
  <c r="Z174" i="1"/>
  <c r="Z166" i="1"/>
  <c r="Z158" i="1"/>
  <c r="Z150" i="1"/>
  <c r="Z142" i="1"/>
  <c r="Z134" i="1"/>
  <c r="Z126" i="1"/>
  <c r="Z118" i="1"/>
  <c r="Z110" i="1"/>
  <c r="Z102" i="1"/>
  <c r="Z39" i="1"/>
  <c r="AB171" i="1"/>
  <c r="AB107" i="1"/>
  <c r="AD176" i="1"/>
  <c r="AD112" i="1"/>
  <c r="AD48" i="1"/>
  <c r="AD209" i="1"/>
  <c r="AB209" i="1"/>
  <c r="AD177" i="1"/>
  <c r="AB177" i="1"/>
  <c r="AD137" i="1"/>
  <c r="AB137" i="1"/>
  <c r="AD89" i="1"/>
  <c r="Z89" i="1"/>
  <c r="AB89" i="1"/>
  <c r="AD49" i="1"/>
  <c r="Z49" i="1"/>
  <c r="AB49" i="1"/>
  <c r="AD99" i="1"/>
  <c r="Z99" i="1"/>
  <c r="AD91" i="1"/>
  <c r="Z91" i="1"/>
  <c r="AD83" i="1"/>
  <c r="Z83" i="1"/>
  <c r="AD75" i="1"/>
  <c r="Z75" i="1"/>
  <c r="AD67" i="1"/>
  <c r="Z67" i="1"/>
  <c r="AD59" i="1"/>
  <c r="Z59" i="1"/>
  <c r="AD51" i="1"/>
  <c r="Z51" i="1"/>
  <c r="AD43" i="1"/>
  <c r="Z43" i="1"/>
  <c r="AD35" i="1"/>
  <c r="Z35" i="1"/>
  <c r="X221" i="1"/>
  <c r="X213" i="1"/>
  <c r="X205" i="1"/>
  <c r="X197" i="1"/>
  <c r="X189" i="1"/>
  <c r="X181" i="1"/>
  <c r="X173" i="1"/>
  <c r="X165" i="1"/>
  <c r="X157" i="1"/>
  <c r="X149" i="1"/>
  <c r="X141" i="1"/>
  <c r="X133" i="1"/>
  <c r="X125" i="1"/>
  <c r="X117" i="1"/>
  <c r="X109" i="1"/>
  <c r="X101" i="1"/>
  <c r="X93" i="1"/>
  <c r="X85" i="1"/>
  <c r="X77" i="1"/>
  <c r="X69" i="1"/>
  <c r="X61" i="1"/>
  <c r="X53" i="1"/>
  <c r="X45" i="1"/>
  <c r="X37" i="1"/>
  <c r="Z221" i="1"/>
  <c r="Z213" i="1"/>
  <c r="Z205" i="1"/>
  <c r="Z197" i="1"/>
  <c r="Z189" i="1"/>
  <c r="Z181" i="1"/>
  <c r="Z173" i="1"/>
  <c r="Z165" i="1"/>
  <c r="Z157" i="1"/>
  <c r="Z149" i="1"/>
  <c r="Z141" i="1"/>
  <c r="Z133" i="1"/>
  <c r="Z125" i="1"/>
  <c r="Z117" i="1"/>
  <c r="Z109" i="1"/>
  <c r="Z95" i="1"/>
  <c r="Z31" i="1"/>
  <c r="AB163" i="1"/>
  <c r="AB99" i="1"/>
  <c r="AB35" i="1"/>
  <c r="AD168" i="1"/>
  <c r="AD104" i="1"/>
  <c r="AD40" i="1"/>
  <c r="AD169" i="1"/>
  <c r="AB169" i="1"/>
  <c r="AD97" i="1"/>
  <c r="Z97" i="1"/>
  <c r="AB97" i="1"/>
  <c r="AD218" i="1"/>
  <c r="AB218" i="1"/>
  <c r="AD210" i="1"/>
  <c r="AB210" i="1"/>
  <c r="AD202" i="1"/>
  <c r="AB202" i="1"/>
  <c r="AD194" i="1"/>
  <c r="AB194" i="1"/>
  <c r="AD186" i="1"/>
  <c r="AB186" i="1"/>
  <c r="AD178" i="1"/>
  <c r="AB178" i="1"/>
  <c r="AD170" i="1"/>
  <c r="AB170" i="1"/>
  <c r="AD162" i="1"/>
  <c r="AB162" i="1"/>
  <c r="AD154" i="1"/>
  <c r="AB154" i="1"/>
  <c r="AD146" i="1"/>
  <c r="AB146" i="1"/>
  <c r="AD138" i="1"/>
  <c r="AB138" i="1"/>
  <c r="AD130" i="1"/>
  <c r="AB130" i="1"/>
  <c r="AD122" i="1"/>
  <c r="AB122" i="1"/>
  <c r="AD114" i="1"/>
  <c r="AB114" i="1"/>
  <c r="AD106" i="1"/>
  <c r="AB106" i="1"/>
  <c r="AD98" i="1"/>
  <c r="Z98" i="1"/>
  <c r="AB98" i="1"/>
  <c r="AD90" i="1"/>
  <c r="Z90" i="1"/>
  <c r="AB90" i="1"/>
  <c r="AD82" i="1"/>
  <c r="Z82" i="1"/>
  <c r="AB82" i="1"/>
  <c r="AD74" i="1"/>
  <c r="Z74" i="1"/>
  <c r="AB74" i="1"/>
  <c r="AD66" i="1"/>
  <c r="Z66" i="1"/>
  <c r="AB66" i="1"/>
  <c r="AD58" i="1"/>
  <c r="Z58" i="1"/>
  <c r="AB58" i="1"/>
  <c r="AD50" i="1"/>
  <c r="Z50" i="1"/>
  <c r="AB50" i="1"/>
  <c r="AD42" i="1"/>
  <c r="Z42" i="1"/>
  <c r="AB42" i="1"/>
  <c r="AD34" i="1"/>
  <c r="Z34" i="1"/>
  <c r="AB34" i="1"/>
  <c r="Z18" i="1"/>
  <c r="AD18" i="1"/>
  <c r="X220" i="1"/>
  <c r="X212" i="1"/>
  <c r="X204" i="1"/>
  <c r="X196" i="1"/>
  <c r="X188" i="1"/>
  <c r="X180" i="1"/>
  <c r="X172" i="1"/>
  <c r="X164" i="1"/>
  <c r="X156" i="1"/>
  <c r="X148" i="1"/>
  <c r="X140" i="1"/>
  <c r="X132" i="1"/>
  <c r="X124" i="1"/>
  <c r="X116" i="1"/>
  <c r="X108" i="1"/>
  <c r="X100" i="1"/>
  <c r="X92" i="1"/>
  <c r="X84" i="1"/>
  <c r="X76" i="1"/>
  <c r="X68" i="1"/>
  <c r="X60" i="1"/>
  <c r="X52" i="1"/>
  <c r="X44" i="1"/>
  <c r="X36" i="1"/>
  <c r="Z220" i="1"/>
  <c r="Z212" i="1"/>
  <c r="Z204" i="1"/>
  <c r="Z196" i="1"/>
  <c r="Z188" i="1"/>
  <c r="Z180" i="1"/>
  <c r="Z172" i="1"/>
  <c r="Z164" i="1"/>
  <c r="Z156" i="1"/>
  <c r="Z148" i="1"/>
  <c r="Z140" i="1"/>
  <c r="Z132" i="1"/>
  <c r="Z124" i="1"/>
  <c r="Z116" i="1"/>
  <c r="Z108" i="1"/>
  <c r="Z87" i="1"/>
  <c r="AB219" i="1"/>
  <c r="AB155" i="1"/>
  <c r="AB91" i="1"/>
  <c r="AD160" i="1"/>
  <c r="AD96" i="1"/>
  <c r="AD32" i="1"/>
  <c r="AE219" i="1"/>
  <c r="AE211" i="1"/>
  <c r="AE203" i="1"/>
  <c r="AE195" i="1"/>
  <c r="AE187" i="1"/>
  <c r="AE179" i="1"/>
  <c r="AE171" i="1"/>
  <c r="AE163" i="1"/>
  <c r="AE155" i="1"/>
  <c r="AE147" i="1"/>
  <c r="AE139" i="1"/>
  <c r="AE131" i="1"/>
  <c r="AE123" i="1"/>
  <c r="AE115" i="1"/>
  <c r="AE107" i="1"/>
  <c r="AE99" i="1"/>
  <c r="AE91" i="1"/>
  <c r="AE83" i="1"/>
  <c r="AE75" i="1"/>
  <c r="AE67" i="1"/>
  <c r="AE59" i="1"/>
  <c r="AE51" i="1"/>
  <c r="AE43" i="1"/>
  <c r="AE35" i="1"/>
  <c r="P29" i="5"/>
  <c r="R8" i="6" s="1"/>
  <c r="AE21" i="1"/>
  <c r="Z15" i="1"/>
  <c r="AE5" i="1"/>
  <c r="AD5" i="1"/>
  <c r="X5" i="1"/>
  <c r="AE217" i="1"/>
  <c r="AE209" i="1"/>
  <c r="AE201" i="1"/>
  <c r="AE193" i="1"/>
  <c r="AE185" i="1"/>
  <c r="AE177" i="1"/>
  <c r="AE169" i="1"/>
  <c r="AE161" i="1"/>
  <c r="AE153" i="1"/>
  <c r="AE145" i="1"/>
  <c r="AE137" i="1"/>
  <c r="AE129" i="1"/>
  <c r="AE121" i="1"/>
  <c r="AE113" i="1"/>
  <c r="AE105" i="1"/>
  <c r="AE97" i="1"/>
  <c r="AE89" i="1"/>
  <c r="AE81" i="1"/>
  <c r="AE73" i="1"/>
  <c r="AE65" i="1"/>
  <c r="AE57" i="1"/>
  <c r="AE49" i="1"/>
  <c r="AE41" i="1"/>
  <c r="AE33" i="1"/>
  <c r="R10" i="6"/>
  <c r="AE218" i="1"/>
  <c r="AE186" i="1"/>
  <c r="AE154" i="1"/>
  <c r="AE122" i="1"/>
  <c r="AE90" i="1"/>
  <c r="AE58" i="1"/>
  <c r="AE222" i="1"/>
  <c r="AE206" i="1"/>
  <c r="AE190" i="1"/>
  <c r="AE174" i="1"/>
  <c r="AE158" i="1"/>
  <c r="AE142" i="1"/>
  <c r="AE126" i="1"/>
  <c r="AE110" i="1"/>
  <c r="AE94" i="1"/>
  <c r="AE78" i="1"/>
  <c r="AE62" i="1"/>
  <c r="AE46" i="1"/>
  <c r="R13" i="6"/>
  <c r="AE216" i="1"/>
  <c r="AE200" i="1"/>
  <c r="AE184" i="1"/>
  <c r="AE168" i="1"/>
  <c r="AE152" i="1"/>
  <c r="AE136" i="1"/>
  <c r="AE120" i="1"/>
  <c r="AE104" i="1"/>
  <c r="AE88" i="1"/>
  <c r="AE72" i="1"/>
  <c r="AE56" i="1"/>
  <c r="AE40" i="1"/>
  <c r="AE198" i="1"/>
  <c r="AE166" i="1"/>
  <c r="AE134" i="1"/>
  <c r="AE102" i="1"/>
  <c r="AE70" i="1"/>
  <c r="AE38" i="1"/>
  <c r="R9" i="6"/>
  <c r="AE210" i="1"/>
  <c r="AE202" i="1"/>
  <c r="AE178" i="1"/>
  <c r="AE170" i="1"/>
  <c r="AE146" i="1"/>
  <c r="AE138" i="1"/>
  <c r="AE114" i="1"/>
  <c r="AE106" i="1"/>
  <c r="AE82" i="1"/>
  <c r="AE74" i="1"/>
  <c r="AE50" i="1"/>
  <c r="AE42" i="1"/>
  <c r="AE18" i="1"/>
  <c r="R16" i="6"/>
  <c r="AE199" i="1"/>
  <c r="AE215" i="1"/>
  <c r="C9" i="6"/>
  <c r="E9" i="6"/>
  <c r="G9" i="6"/>
  <c r="I9" i="6"/>
  <c r="J9" i="6"/>
  <c r="K9" i="6"/>
  <c r="L9" i="6"/>
  <c r="M9" i="6"/>
  <c r="O9" i="6"/>
  <c r="E24" i="6"/>
  <c r="G24" i="6"/>
  <c r="H24" i="6"/>
  <c r="J24" i="6"/>
  <c r="L24" i="6"/>
  <c r="M24" i="6"/>
  <c r="C31" i="6"/>
  <c r="E31" i="6"/>
  <c r="H31" i="6"/>
  <c r="J31" i="6"/>
  <c r="K31" i="6"/>
  <c r="M31" i="6"/>
  <c r="C17" i="6"/>
  <c r="E17" i="6"/>
  <c r="F17" i="6"/>
  <c r="J17" i="6"/>
  <c r="M17" i="6"/>
  <c r="N17" i="6"/>
  <c r="R17" i="6"/>
  <c r="C16" i="6"/>
  <c r="D16" i="6"/>
  <c r="G16" i="6"/>
  <c r="I16" i="6"/>
  <c r="K16" i="6"/>
  <c r="L16" i="6"/>
  <c r="O16" i="6"/>
  <c r="C26" i="6"/>
  <c r="D26" i="6"/>
  <c r="E26" i="6"/>
  <c r="G26" i="6"/>
  <c r="J26" i="6"/>
  <c r="M26" i="6"/>
  <c r="N26" i="6"/>
  <c r="O26" i="6"/>
  <c r="D30" i="6"/>
  <c r="E30" i="6"/>
  <c r="G30" i="6"/>
  <c r="H30" i="6"/>
  <c r="I30" i="6"/>
  <c r="J30" i="6"/>
  <c r="L30" i="6"/>
  <c r="P30" i="6"/>
  <c r="C7" i="6"/>
  <c r="D7" i="6"/>
  <c r="F7" i="6"/>
  <c r="G7" i="6"/>
  <c r="J7" i="6"/>
  <c r="K7" i="6"/>
  <c r="L7" i="6"/>
  <c r="N7" i="6"/>
  <c r="O7" i="6"/>
  <c r="R7" i="6"/>
  <c r="C13" i="6"/>
  <c r="D13" i="6"/>
  <c r="E13" i="6"/>
  <c r="F13" i="6"/>
  <c r="H13" i="6"/>
  <c r="K13" i="6"/>
  <c r="L13" i="6"/>
  <c r="M13" i="6"/>
  <c r="N13" i="6"/>
  <c r="C20" i="6"/>
  <c r="F20" i="6"/>
  <c r="G20" i="6"/>
  <c r="H20" i="6"/>
  <c r="I20" i="6"/>
  <c r="K20" i="6"/>
  <c r="M20" i="6"/>
  <c r="N20" i="6"/>
  <c r="O20" i="6"/>
  <c r="R20" i="6"/>
  <c r="E32" i="6"/>
  <c r="F32" i="6"/>
  <c r="H32" i="6"/>
  <c r="J32" i="6"/>
  <c r="M32" i="6"/>
  <c r="N32" i="6"/>
  <c r="O32" i="6"/>
  <c r="D27" i="6"/>
  <c r="E27" i="6"/>
  <c r="F27" i="6"/>
  <c r="G27" i="6"/>
  <c r="H27" i="6"/>
  <c r="I27" i="6"/>
  <c r="J27" i="6"/>
  <c r="K27" i="6"/>
  <c r="L27" i="6"/>
  <c r="M27" i="6"/>
  <c r="N27" i="6"/>
  <c r="C14" i="6"/>
  <c r="E14" i="6"/>
  <c r="F14" i="6"/>
  <c r="G14" i="6"/>
  <c r="H14" i="6"/>
  <c r="I14" i="6"/>
  <c r="J14" i="6"/>
  <c r="M14" i="6"/>
  <c r="N14" i="6"/>
  <c r="O14" i="6"/>
  <c r="C28" i="6"/>
  <c r="D28" i="6"/>
  <c r="G28" i="6"/>
  <c r="H28" i="6"/>
  <c r="I28" i="6"/>
  <c r="K28" i="6"/>
  <c r="L28" i="6"/>
  <c r="M28" i="6"/>
  <c r="O28" i="6"/>
  <c r="P28" i="6"/>
  <c r="C29" i="6"/>
  <c r="E29" i="6"/>
  <c r="F29" i="6"/>
  <c r="G29" i="6"/>
  <c r="I29" i="6"/>
  <c r="K29" i="6"/>
  <c r="M29" i="6"/>
  <c r="O29" i="6"/>
  <c r="C23" i="6"/>
  <c r="D23" i="6"/>
  <c r="E23" i="6"/>
  <c r="H23" i="6"/>
  <c r="K23" i="6"/>
  <c r="L23" i="6"/>
  <c r="M23" i="6"/>
  <c r="O23" i="6"/>
  <c r="C10" i="6"/>
  <c r="E10" i="6"/>
  <c r="F10" i="6"/>
  <c r="G10" i="6"/>
  <c r="I10" i="6"/>
  <c r="J10" i="6"/>
  <c r="K10" i="6"/>
  <c r="L10" i="6"/>
  <c r="M10" i="6"/>
  <c r="N10" i="6"/>
  <c r="O10" i="6"/>
  <c r="C26" i="5"/>
  <c r="C25" i="6" s="1"/>
  <c r="D26" i="5"/>
  <c r="D25" i="6" s="1"/>
  <c r="E26" i="5"/>
  <c r="E25" i="6" s="1"/>
  <c r="F26" i="5"/>
  <c r="F25" i="6" s="1"/>
  <c r="G26" i="5"/>
  <c r="H26" i="5"/>
  <c r="H25" i="6" s="1"/>
  <c r="I26" i="5"/>
  <c r="I25" i="6" s="1"/>
  <c r="J26" i="5"/>
  <c r="J25" i="6" s="1"/>
  <c r="K26" i="5"/>
  <c r="L26" i="5"/>
  <c r="L25" i="6" s="1"/>
  <c r="M26" i="5"/>
  <c r="M25" i="6" s="1"/>
  <c r="N26" i="5"/>
  <c r="N25" i="6" s="1"/>
  <c r="O26" i="5"/>
  <c r="C27" i="5"/>
  <c r="D27" i="5"/>
  <c r="D15" i="6" s="1"/>
  <c r="E27" i="5"/>
  <c r="E15" i="6" s="1"/>
  <c r="F27" i="5"/>
  <c r="G27" i="5"/>
  <c r="G15" i="6" s="1"/>
  <c r="H27" i="5"/>
  <c r="I27" i="5"/>
  <c r="I15" i="6" s="1"/>
  <c r="J27" i="5"/>
  <c r="J15" i="6" s="1"/>
  <c r="K27" i="5"/>
  <c r="K15" i="6" s="1"/>
  <c r="L27" i="5"/>
  <c r="L15" i="6" s="1"/>
  <c r="M27" i="5"/>
  <c r="M15" i="6" s="1"/>
  <c r="N27" i="5"/>
  <c r="O27" i="5"/>
  <c r="O15" i="6" s="1"/>
  <c r="C28" i="5"/>
  <c r="D28" i="5"/>
  <c r="D22" i="6" s="1"/>
  <c r="E28" i="5"/>
  <c r="E22" i="6" s="1"/>
  <c r="F28" i="5"/>
  <c r="G28" i="5"/>
  <c r="G22" i="6" s="1"/>
  <c r="H28" i="5"/>
  <c r="H22" i="6" s="1"/>
  <c r="I28" i="5"/>
  <c r="J28" i="5"/>
  <c r="J22" i="6" s="1"/>
  <c r="K28" i="5"/>
  <c r="L28" i="5"/>
  <c r="L22" i="6" s="1"/>
  <c r="M28" i="5"/>
  <c r="M22" i="6" s="1"/>
  <c r="N28" i="5"/>
  <c r="O28" i="5"/>
  <c r="O22" i="6" s="1"/>
  <c r="C29" i="5"/>
  <c r="C8" i="6" s="1"/>
  <c r="D29" i="5"/>
  <c r="D8" i="6" s="1"/>
  <c r="E29" i="5"/>
  <c r="E8" i="6" s="1"/>
  <c r="F29" i="5"/>
  <c r="G29" i="5"/>
  <c r="G8" i="6" s="1"/>
  <c r="H29" i="5"/>
  <c r="I29" i="5"/>
  <c r="I8" i="6" s="1"/>
  <c r="J29" i="5"/>
  <c r="J8" i="6" s="1"/>
  <c r="K29" i="5"/>
  <c r="K8" i="6" s="1"/>
  <c r="L29" i="5"/>
  <c r="L8" i="6" s="1"/>
  <c r="M29" i="5"/>
  <c r="N29" i="5"/>
  <c r="O29" i="5"/>
  <c r="O8" i="6" s="1"/>
  <c r="C30" i="5"/>
  <c r="D30" i="5"/>
  <c r="D11" i="6" s="1"/>
  <c r="E30" i="5"/>
  <c r="F30" i="5"/>
  <c r="F11" i="6" s="1"/>
  <c r="G30" i="5"/>
  <c r="G11" i="6" s="1"/>
  <c r="H30" i="5"/>
  <c r="H11" i="6" s="1"/>
  <c r="I30" i="5"/>
  <c r="J30" i="5"/>
  <c r="J11" i="6" s="1"/>
  <c r="K30" i="5"/>
  <c r="L30" i="5"/>
  <c r="L11" i="6" s="1"/>
  <c r="M30" i="5"/>
  <c r="M11" i="6" s="1"/>
  <c r="N30" i="5"/>
  <c r="N11" i="6" s="1"/>
  <c r="O30" i="5"/>
  <c r="O11" i="6" s="1"/>
  <c r="P30" i="5"/>
  <c r="R11" i="6" s="1"/>
  <c r="C31" i="5"/>
  <c r="D31" i="5"/>
  <c r="D33" i="6" s="1"/>
  <c r="E31" i="5"/>
  <c r="F31" i="5"/>
  <c r="F33" i="6" s="1"/>
  <c r="G31" i="5"/>
  <c r="H31" i="5"/>
  <c r="H33" i="6" s="1"/>
  <c r="I31" i="5"/>
  <c r="I33" i="6" s="1"/>
  <c r="J31" i="5"/>
  <c r="J33" i="6" s="1"/>
  <c r="K31" i="5"/>
  <c r="L31" i="5"/>
  <c r="L33" i="6" s="1"/>
  <c r="M31" i="5"/>
  <c r="N31" i="5"/>
  <c r="N33" i="6" s="1"/>
  <c r="O31" i="5"/>
  <c r="P31" i="5"/>
  <c r="P33" i="6" s="1"/>
  <c r="C32" i="5"/>
  <c r="C34" i="6" s="1"/>
  <c r="D32" i="5"/>
  <c r="E32" i="5"/>
  <c r="F32" i="5"/>
  <c r="F34" i="6" s="1"/>
  <c r="G32" i="5"/>
  <c r="H32" i="5"/>
  <c r="H34" i="6" s="1"/>
  <c r="I32" i="5"/>
  <c r="I34" i="6" s="1"/>
  <c r="J32" i="5"/>
  <c r="J34" i="6" s="1"/>
  <c r="K32" i="5"/>
  <c r="K34" i="6" s="1"/>
  <c r="L32" i="5"/>
  <c r="L34" i="6" s="1"/>
  <c r="M32" i="5"/>
  <c r="N32" i="5"/>
  <c r="N34" i="6" s="1"/>
  <c r="O32" i="5"/>
  <c r="P32" i="5"/>
  <c r="P34" i="6" s="1"/>
  <c r="C33" i="5"/>
  <c r="D33" i="5"/>
  <c r="D35" i="6" s="1"/>
  <c r="E33" i="5"/>
  <c r="E35" i="6" s="1"/>
  <c r="F33" i="5"/>
  <c r="F35" i="6" s="1"/>
  <c r="G33" i="5"/>
  <c r="H33" i="5"/>
  <c r="H35" i="6" s="1"/>
  <c r="I33" i="5"/>
  <c r="J33" i="5"/>
  <c r="J35" i="6" s="1"/>
  <c r="K33" i="5"/>
  <c r="K35" i="6" s="1"/>
  <c r="L33" i="5"/>
  <c r="M33" i="5"/>
  <c r="M35" i="6" s="1"/>
  <c r="N33" i="5"/>
  <c r="N35" i="6" s="1"/>
  <c r="O33" i="5"/>
  <c r="C34" i="5"/>
  <c r="C36" i="6" s="1"/>
  <c r="D34" i="5"/>
  <c r="D36" i="6" s="1"/>
  <c r="E34" i="5"/>
  <c r="E36" i="6" s="1"/>
  <c r="F34" i="5"/>
  <c r="F36" i="6" s="1"/>
  <c r="G34" i="5"/>
  <c r="G36" i="6" s="1"/>
  <c r="H34" i="5"/>
  <c r="H36" i="6" s="1"/>
  <c r="I34" i="5"/>
  <c r="J34" i="5"/>
  <c r="J36" i="6" s="1"/>
  <c r="K34" i="5"/>
  <c r="K36" i="6" s="1"/>
  <c r="L34" i="5"/>
  <c r="L36" i="6" s="1"/>
  <c r="M34" i="5"/>
  <c r="M36" i="6" s="1"/>
  <c r="N34" i="5"/>
  <c r="O34" i="5"/>
  <c r="P34" i="5"/>
  <c r="R36" i="6" s="1"/>
  <c r="C35" i="5"/>
  <c r="D35" i="5"/>
  <c r="D37" i="6" s="1"/>
  <c r="E35" i="5"/>
  <c r="E37" i="6" s="1"/>
  <c r="F35" i="5"/>
  <c r="F37" i="6" s="1"/>
  <c r="G35" i="5"/>
  <c r="G37" i="6" s="1"/>
  <c r="H35" i="5"/>
  <c r="H37" i="6" s="1"/>
  <c r="I35" i="5"/>
  <c r="I37" i="6" s="1"/>
  <c r="J35" i="5"/>
  <c r="K35" i="5"/>
  <c r="L35" i="5"/>
  <c r="L37" i="6" s="1"/>
  <c r="M35" i="5"/>
  <c r="M37" i="6" s="1"/>
  <c r="N35" i="5"/>
  <c r="N37" i="6" s="1"/>
  <c r="O35" i="5"/>
  <c r="C36" i="5"/>
  <c r="C38" i="6" s="1"/>
  <c r="D36" i="5"/>
  <c r="E36" i="5"/>
  <c r="E38" i="6" s="1"/>
  <c r="F36" i="5"/>
  <c r="F38" i="6" s="1"/>
  <c r="G36" i="5"/>
  <c r="H36" i="5"/>
  <c r="H38" i="6" s="1"/>
  <c r="I36" i="5"/>
  <c r="J36" i="5"/>
  <c r="K36" i="5"/>
  <c r="K38" i="6" s="1"/>
  <c r="L36" i="5"/>
  <c r="M36" i="5"/>
  <c r="N36" i="5"/>
  <c r="N38" i="6" s="1"/>
  <c r="O36" i="5"/>
  <c r="P36" i="5"/>
  <c r="P38" i="6" s="1"/>
  <c r="C37" i="5"/>
  <c r="D37" i="5"/>
  <c r="D39" i="6" s="1"/>
  <c r="E37" i="5"/>
  <c r="E39" i="6" s="1"/>
  <c r="F37" i="5"/>
  <c r="G37" i="5"/>
  <c r="G39" i="6" s="1"/>
  <c r="H37" i="5"/>
  <c r="H39" i="6" s="1"/>
  <c r="I37" i="5"/>
  <c r="J37" i="5"/>
  <c r="J39" i="6" s="1"/>
  <c r="K37" i="5"/>
  <c r="L37" i="5"/>
  <c r="M37" i="5"/>
  <c r="M39" i="6" s="1"/>
  <c r="N37" i="5"/>
  <c r="O37" i="5"/>
  <c r="O39" i="6" s="1"/>
  <c r="P37" i="5"/>
  <c r="R39" i="6" s="1"/>
  <c r="C38" i="5"/>
  <c r="D38" i="5"/>
  <c r="D40" i="6" s="1"/>
  <c r="E38" i="5"/>
  <c r="F38" i="5"/>
  <c r="G38" i="5"/>
  <c r="G40" i="6" s="1"/>
  <c r="H38" i="5"/>
  <c r="I38" i="5"/>
  <c r="I40" i="6" s="1"/>
  <c r="J38" i="5"/>
  <c r="J40" i="6" s="1"/>
  <c r="K38" i="5"/>
  <c r="L38" i="5"/>
  <c r="L40" i="6" s="1"/>
  <c r="M38" i="5"/>
  <c r="N38" i="5"/>
  <c r="N40" i="6" s="1"/>
  <c r="O38" i="5"/>
  <c r="O40" i="6" s="1"/>
  <c r="P38" i="5"/>
  <c r="P40" i="6" s="1"/>
  <c r="C39" i="5"/>
  <c r="C41" i="6" s="1"/>
  <c r="D39" i="5"/>
  <c r="D41" i="6" s="1"/>
  <c r="E39" i="5"/>
  <c r="F39" i="5"/>
  <c r="F41" i="6" s="1"/>
  <c r="G39" i="5"/>
  <c r="H39" i="5"/>
  <c r="I39" i="5"/>
  <c r="I41" i="6" s="1"/>
  <c r="J39" i="5"/>
  <c r="K39" i="5"/>
  <c r="K41" i="6" s="1"/>
  <c r="L39" i="5"/>
  <c r="L41" i="6" s="1"/>
  <c r="M39" i="5"/>
  <c r="N39" i="5"/>
  <c r="N41" i="6" s="1"/>
  <c r="O39" i="5"/>
  <c r="P39" i="5"/>
  <c r="R41" i="6" s="1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C41" i="5"/>
  <c r="D41" i="5"/>
  <c r="E41" i="5"/>
  <c r="E43" i="6" s="1"/>
  <c r="F41" i="5"/>
  <c r="G41" i="5"/>
  <c r="G43" i="6" s="1"/>
  <c r="H41" i="5"/>
  <c r="H43" i="6" s="1"/>
  <c r="I41" i="5"/>
  <c r="J41" i="5"/>
  <c r="K41" i="5"/>
  <c r="L41" i="5"/>
  <c r="M41" i="5"/>
  <c r="M43" i="6" s="1"/>
  <c r="N41" i="5"/>
  <c r="O41" i="5"/>
  <c r="C42" i="5"/>
  <c r="D42" i="5"/>
  <c r="D44" i="6" s="1"/>
  <c r="E42" i="5"/>
  <c r="E44" i="6" s="1"/>
  <c r="F42" i="5"/>
  <c r="F44" i="6" s="1"/>
  <c r="G42" i="5"/>
  <c r="G44" i="6" s="1"/>
  <c r="H42" i="5"/>
  <c r="I42" i="5"/>
  <c r="I44" i="6" s="1"/>
  <c r="J42" i="5"/>
  <c r="J44" i="6" s="1"/>
  <c r="K42" i="5"/>
  <c r="L42" i="5"/>
  <c r="L44" i="6" s="1"/>
  <c r="M42" i="5"/>
  <c r="M44" i="6" s="1"/>
  <c r="N42" i="5"/>
  <c r="O42" i="5"/>
  <c r="O44" i="6" s="1"/>
  <c r="C43" i="5"/>
  <c r="D43" i="5"/>
  <c r="D45" i="6" s="1"/>
  <c r="E43" i="5"/>
  <c r="F43" i="5"/>
  <c r="F45" i="6" s="1"/>
  <c r="G43" i="5"/>
  <c r="H43" i="5"/>
  <c r="H45" i="6" s="1"/>
  <c r="I43" i="5"/>
  <c r="I45" i="6" s="1"/>
  <c r="J43" i="5"/>
  <c r="J45" i="6" s="1"/>
  <c r="K43" i="5"/>
  <c r="L43" i="5"/>
  <c r="L45" i="6" s="1"/>
  <c r="M43" i="5"/>
  <c r="N43" i="5"/>
  <c r="N45" i="6" s="1"/>
  <c r="O43" i="5"/>
  <c r="C44" i="5"/>
  <c r="C46" i="6" s="1"/>
  <c r="D44" i="5"/>
  <c r="D46" i="6" s="1"/>
  <c r="E44" i="5"/>
  <c r="F44" i="5"/>
  <c r="F46" i="6" s="1"/>
  <c r="G44" i="5"/>
  <c r="H44" i="5"/>
  <c r="H46" i="6" s="1"/>
  <c r="I44" i="5"/>
  <c r="J44" i="5"/>
  <c r="K44" i="5"/>
  <c r="K46" i="6" s="1"/>
  <c r="L44" i="5"/>
  <c r="M44" i="5"/>
  <c r="N44" i="5"/>
  <c r="N46" i="6" s="1"/>
  <c r="O44" i="5"/>
  <c r="P44" i="5"/>
  <c r="P46" i="6" s="1"/>
  <c r="C45" i="5"/>
  <c r="D45" i="5"/>
  <c r="E45" i="5"/>
  <c r="E47" i="6" s="1"/>
  <c r="F45" i="5"/>
  <c r="F47" i="6" s="1"/>
  <c r="G45" i="5"/>
  <c r="H45" i="5"/>
  <c r="H47" i="6" s="1"/>
  <c r="I45" i="5"/>
  <c r="J45" i="5"/>
  <c r="J47" i="6" s="1"/>
  <c r="K45" i="5"/>
  <c r="L45" i="5"/>
  <c r="M45" i="5"/>
  <c r="M47" i="6" s="1"/>
  <c r="N45" i="5"/>
  <c r="N47" i="6" s="1"/>
  <c r="O45" i="5"/>
  <c r="C46" i="5"/>
  <c r="C48" i="6" s="1"/>
  <c r="D46" i="5"/>
  <c r="E46" i="5"/>
  <c r="F46" i="5"/>
  <c r="G46" i="5"/>
  <c r="G48" i="6" s="1"/>
  <c r="H46" i="5"/>
  <c r="H48" i="6" s="1"/>
  <c r="I46" i="5"/>
  <c r="I48" i="6" s="1"/>
  <c r="J46" i="5"/>
  <c r="J48" i="6" s="1"/>
  <c r="K46" i="5"/>
  <c r="K48" i="6" s="1"/>
  <c r="L46" i="5"/>
  <c r="L48" i="6" s="1"/>
  <c r="M46" i="5"/>
  <c r="N46" i="5"/>
  <c r="O46" i="5"/>
  <c r="O48" i="6" s="1"/>
  <c r="P46" i="5"/>
  <c r="R48" i="6" s="1"/>
  <c r="C47" i="5"/>
  <c r="D47" i="5"/>
  <c r="D49" i="6" s="1"/>
  <c r="E47" i="5"/>
  <c r="E49" i="6" s="1"/>
  <c r="F47" i="5"/>
  <c r="F49" i="6" s="1"/>
  <c r="G47" i="5"/>
  <c r="H47" i="5"/>
  <c r="I47" i="5"/>
  <c r="I49" i="6" s="1"/>
  <c r="J47" i="5"/>
  <c r="J49" i="6" s="1"/>
  <c r="K47" i="5"/>
  <c r="K49" i="6" s="1"/>
  <c r="L47" i="5"/>
  <c r="L49" i="6" s="1"/>
  <c r="M47" i="5"/>
  <c r="M49" i="6" s="1"/>
  <c r="N47" i="5"/>
  <c r="N49" i="6" s="1"/>
  <c r="O47" i="5"/>
  <c r="P47" i="5"/>
  <c r="R49" i="6" s="1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C54" i="5"/>
  <c r="C56" i="6" s="1"/>
  <c r="D54" i="5"/>
  <c r="D56" i="6" s="1"/>
  <c r="E54" i="5"/>
  <c r="F54" i="5"/>
  <c r="G54" i="5"/>
  <c r="G56" i="6" s="1"/>
  <c r="H54" i="5"/>
  <c r="H56" i="6" s="1"/>
  <c r="I54" i="5"/>
  <c r="I56" i="6" s="1"/>
  <c r="J54" i="5"/>
  <c r="J56" i="6" s="1"/>
  <c r="K54" i="5"/>
  <c r="K56" i="6" s="1"/>
  <c r="L54" i="5"/>
  <c r="L56" i="6" s="1"/>
  <c r="M54" i="5"/>
  <c r="N54" i="5"/>
  <c r="O54" i="5"/>
  <c r="O56" i="6" s="1"/>
  <c r="P54" i="5"/>
  <c r="P56" i="6" s="1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N56" i="6"/>
  <c r="M56" i="6"/>
  <c r="F56" i="6"/>
  <c r="E56" i="6"/>
  <c r="P49" i="6"/>
  <c r="O49" i="6"/>
  <c r="H49" i="6"/>
  <c r="G49" i="6"/>
  <c r="C49" i="6"/>
  <c r="N48" i="6"/>
  <c r="M48" i="6"/>
  <c r="F48" i="6"/>
  <c r="E48" i="6"/>
  <c r="D48" i="6"/>
  <c r="O47" i="6"/>
  <c r="L47" i="6"/>
  <c r="K47" i="6"/>
  <c r="I47" i="6"/>
  <c r="G47" i="6"/>
  <c r="D47" i="6"/>
  <c r="C47" i="6"/>
  <c r="O46" i="6"/>
  <c r="M46" i="6"/>
  <c r="L46" i="6"/>
  <c r="J46" i="6"/>
  <c r="I46" i="6"/>
  <c r="G46" i="6"/>
  <c r="E46" i="6"/>
  <c r="O45" i="6"/>
  <c r="M45" i="6"/>
  <c r="K45" i="6"/>
  <c r="G45" i="6"/>
  <c r="E45" i="6"/>
  <c r="C45" i="6"/>
  <c r="N44" i="6"/>
  <c r="K44" i="6"/>
  <c r="H44" i="6"/>
  <c r="C44" i="6"/>
  <c r="O43" i="6"/>
  <c r="N43" i="6"/>
  <c r="L43" i="6"/>
  <c r="K43" i="6"/>
  <c r="J43" i="6"/>
  <c r="I43" i="6"/>
  <c r="F43" i="6"/>
  <c r="D43" i="6"/>
  <c r="C43" i="6"/>
  <c r="P41" i="6"/>
  <c r="O41" i="6"/>
  <c r="M41" i="6"/>
  <c r="J41" i="6"/>
  <c r="H41" i="6"/>
  <c r="G41" i="6"/>
  <c r="E41" i="6"/>
  <c r="M40" i="6"/>
  <c r="K40" i="6"/>
  <c r="H40" i="6"/>
  <c r="F40" i="6"/>
  <c r="E40" i="6"/>
  <c r="C40" i="6"/>
  <c r="N39" i="6"/>
  <c r="L39" i="6"/>
  <c r="K39" i="6"/>
  <c r="I39" i="6"/>
  <c r="F39" i="6"/>
  <c r="C39" i="6"/>
  <c r="O38" i="6"/>
  <c r="M38" i="6"/>
  <c r="L38" i="6"/>
  <c r="J38" i="6"/>
  <c r="I38" i="6"/>
  <c r="G38" i="6"/>
  <c r="D38" i="6"/>
  <c r="O37" i="6"/>
  <c r="K37" i="6"/>
  <c r="J37" i="6"/>
  <c r="C37" i="6"/>
  <c r="O36" i="6"/>
  <c r="N36" i="6"/>
  <c r="I36" i="6"/>
  <c r="O35" i="6"/>
  <c r="L35" i="6"/>
  <c r="I35" i="6"/>
  <c r="G35" i="6"/>
  <c r="C35" i="6"/>
  <c r="O34" i="6"/>
  <c r="M34" i="6"/>
  <c r="G34" i="6"/>
  <c r="E34" i="6"/>
  <c r="D34" i="6"/>
  <c r="O33" i="6"/>
  <c r="M33" i="6"/>
  <c r="K33" i="6"/>
  <c r="G33" i="6"/>
  <c r="E33" i="6"/>
  <c r="C33" i="6"/>
  <c r="K11" i="6"/>
  <c r="I11" i="6"/>
  <c r="E11" i="6"/>
  <c r="C11" i="6"/>
  <c r="N8" i="6"/>
  <c r="M8" i="6"/>
  <c r="H8" i="6"/>
  <c r="F8" i="6"/>
  <c r="N22" i="6"/>
  <c r="K22" i="6"/>
  <c r="I22" i="6"/>
  <c r="F22" i="6"/>
  <c r="C22" i="6"/>
  <c r="N15" i="6"/>
  <c r="H15" i="6"/>
  <c r="F15" i="6"/>
  <c r="C15" i="6"/>
  <c r="O25" i="6"/>
  <c r="K25" i="6"/>
  <c r="G25" i="6"/>
  <c r="H10" i="6"/>
  <c r="D10" i="6"/>
  <c r="N23" i="6"/>
  <c r="J23" i="6"/>
  <c r="I23" i="6"/>
  <c r="G23" i="6"/>
  <c r="F23" i="6"/>
  <c r="N29" i="6"/>
  <c r="L29" i="6"/>
  <c r="J29" i="6"/>
  <c r="H29" i="6"/>
  <c r="D29" i="6"/>
  <c r="N28" i="6"/>
  <c r="J28" i="6"/>
  <c r="F28" i="6"/>
  <c r="E28" i="6"/>
  <c r="L14" i="6"/>
  <c r="K14" i="6"/>
  <c r="D14" i="6"/>
  <c r="O27" i="6"/>
  <c r="C27" i="6"/>
  <c r="L32" i="6"/>
  <c r="K32" i="6"/>
  <c r="I32" i="6"/>
  <c r="D32" i="6"/>
  <c r="C32" i="6"/>
  <c r="L20" i="6"/>
  <c r="J20" i="6"/>
  <c r="E20" i="6"/>
  <c r="D20" i="6"/>
  <c r="O13" i="6"/>
  <c r="J13" i="6"/>
  <c r="I13" i="6"/>
  <c r="G13" i="6"/>
  <c r="M7" i="6"/>
  <c r="I7" i="6"/>
  <c r="H7" i="6"/>
  <c r="E7" i="6"/>
  <c r="O30" i="6"/>
  <c r="N30" i="6"/>
  <c r="M30" i="6"/>
  <c r="K30" i="6"/>
  <c r="F30" i="6"/>
  <c r="C30" i="6"/>
  <c r="L26" i="6"/>
  <c r="K26" i="6"/>
  <c r="I26" i="6"/>
  <c r="H26" i="6"/>
  <c r="F26" i="6"/>
  <c r="N16" i="6"/>
  <c r="M16" i="6"/>
  <c r="J16" i="6"/>
  <c r="H16" i="6"/>
  <c r="F16" i="6"/>
  <c r="E16" i="6"/>
  <c r="O17" i="6"/>
  <c r="L17" i="6"/>
  <c r="K17" i="6"/>
  <c r="H17" i="6"/>
  <c r="D17" i="6"/>
  <c r="O31" i="6"/>
  <c r="N31" i="6"/>
  <c r="L31" i="6"/>
  <c r="I31" i="6"/>
  <c r="G31" i="6"/>
  <c r="F31" i="6"/>
  <c r="D31" i="6"/>
  <c r="O24" i="6"/>
  <c r="N24" i="6"/>
  <c r="K24" i="6"/>
  <c r="I24" i="6"/>
  <c r="F24" i="6"/>
  <c r="D24" i="6"/>
  <c r="C24" i="6"/>
  <c r="N9" i="6"/>
  <c r="H9" i="6"/>
  <c r="F9" i="6"/>
  <c r="D9" i="6"/>
  <c r="N12" i="6"/>
  <c r="O12" i="6"/>
  <c r="K12" i="6"/>
  <c r="L12" i="6"/>
  <c r="D12" i="6"/>
  <c r="Q23" i="6"/>
  <c r="Q26" i="5"/>
  <c r="T26" i="5"/>
  <c r="W26" i="5"/>
  <c r="Z26" i="5"/>
  <c r="AA26" i="5"/>
  <c r="Q27" i="5"/>
  <c r="T27" i="5"/>
  <c r="W27" i="5"/>
  <c r="Z27" i="5"/>
  <c r="AA27" i="5"/>
  <c r="R28" i="5"/>
  <c r="Q28" i="5" s="1"/>
  <c r="Q22" i="6" s="1"/>
  <c r="U28" i="5"/>
  <c r="T28" i="5" s="1"/>
  <c r="X28" i="5"/>
  <c r="W28" i="5" s="1"/>
  <c r="Z28" i="5"/>
  <c r="AA28" i="5"/>
  <c r="Q29" i="5"/>
  <c r="T29" i="5"/>
  <c r="W29" i="5"/>
  <c r="Z29" i="5"/>
  <c r="AA29" i="5"/>
  <c r="Q30" i="5"/>
  <c r="T30" i="5"/>
  <c r="W30" i="5"/>
  <c r="Z30" i="5"/>
  <c r="AA30" i="5"/>
  <c r="Q31" i="5"/>
  <c r="T31" i="5"/>
  <c r="W31" i="5"/>
  <c r="Z31" i="5"/>
  <c r="AA31" i="5"/>
  <c r="Q32" i="5"/>
  <c r="T32" i="5"/>
  <c r="W32" i="5"/>
  <c r="Z32" i="5"/>
  <c r="AA32" i="5"/>
  <c r="R33" i="5"/>
  <c r="Q33" i="5" s="1"/>
  <c r="Q35" i="6" s="1"/>
  <c r="U33" i="5"/>
  <c r="T33" i="5" s="1"/>
  <c r="X33" i="5"/>
  <c r="W33" i="5" s="1"/>
  <c r="Z33" i="5"/>
  <c r="AA33" i="5"/>
  <c r="Q34" i="5"/>
  <c r="T34" i="5"/>
  <c r="W34" i="5"/>
  <c r="Z34" i="5"/>
  <c r="AA34" i="5"/>
  <c r="Q35" i="5"/>
  <c r="T35" i="5"/>
  <c r="W35" i="5"/>
  <c r="Z35" i="5"/>
  <c r="AA35" i="5"/>
  <c r="Q36" i="5"/>
  <c r="T36" i="5"/>
  <c r="W36" i="5"/>
  <c r="Z36" i="5"/>
  <c r="AA36" i="5"/>
  <c r="Q37" i="5"/>
  <c r="T37" i="5"/>
  <c r="W37" i="5"/>
  <c r="Z37" i="5"/>
  <c r="AA37" i="5"/>
  <c r="Q38" i="5"/>
  <c r="T38" i="5"/>
  <c r="W38" i="5"/>
  <c r="Z38" i="5"/>
  <c r="AA38" i="5"/>
  <c r="Q39" i="5"/>
  <c r="T39" i="5"/>
  <c r="W39" i="5"/>
  <c r="Z39" i="5"/>
  <c r="AA39" i="5"/>
  <c r="Q40" i="5"/>
  <c r="T40" i="5"/>
  <c r="W40" i="5"/>
  <c r="Z40" i="5"/>
  <c r="AA40" i="5"/>
  <c r="Q41" i="5"/>
  <c r="T41" i="5"/>
  <c r="W41" i="5"/>
  <c r="Z41" i="5"/>
  <c r="AA41" i="5"/>
  <c r="Q42" i="5"/>
  <c r="T42" i="5"/>
  <c r="W42" i="5"/>
  <c r="Z42" i="5"/>
  <c r="AA42" i="5"/>
  <c r="Q43" i="5"/>
  <c r="T43" i="5"/>
  <c r="W43" i="5"/>
  <c r="Z43" i="5"/>
  <c r="AA43" i="5"/>
  <c r="Q44" i="5"/>
  <c r="T44" i="5"/>
  <c r="W44" i="5"/>
  <c r="Z44" i="5"/>
  <c r="AA44" i="5"/>
  <c r="R45" i="5"/>
  <c r="Q45" i="5" s="1"/>
  <c r="Q47" i="6" s="1"/>
  <c r="U45" i="5"/>
  <c r="T45" i="5" s="1"/>
  <c r="X45" i="5"/>
  <c r="W45" i="5" s="1"/>
  <c r="Z45" i="5"/>
  <c r="AA45" i="5"/>
  <c r="Q46" i="5"/>
  <c r="T46" i="5"/>
  <c r="W46" i="5"/>
  <c r="Z46" i="5"/>
  <c r="AA46" i="5"/>
  <c r="Q47" i="5"/>
  <c r="T47" i="5"/>
  <c r="W47" i="5"/>
  <c r="Z47" i="5"/>
  <c r="AA47" i="5"/>
  <c r="Q48" i="5"/>
  <c r="T48" i="5"/>
  <c r="W48" i="5"/>
  <c r="Z48" i="5"/>
  <c r="AA48" i="5"/>
  <c r="R49" i="5"/>
  <c r="Q49" i="5" s="1"/>
  <c r="U49" i="5"/>
  <c r="T49" i="5" s="1"/>
  <c r="X49" i="5"/>
  <c r="W49" i="5" s="1"/>
  <c r="Z49" i="5"/>
  <c r="AA49" i="5"/>
  <c r="Q50" i="5"/>
  <c r="T50" i="5"/>
  <c r="W50" i="5"/>
  <c r="Z50" i="5"/>
  <c r="AA50" i="5"/>
  <c r="Q51" i="5"/>
  <c r="T51" i="5"/>
  <c r="W51" i="5"/>
  <c r="Z51" i="5"/>
  <c r="AA51" i="5"/>
  <c r="Q52" i="5"/>
  <c r="T52" i="5"/>
  <c r="W52" i="5"/>
  <c r="Z52" i="5"/>
  <c r="AA52" i="5"/>
  <c r="Q53" i="5"/>
  <c r="T53" i="5"/>
  <c r="W53" i="5"/>
  <c r="Z53" i="5"/>
  <c r="AA53" i="5"/>
  <c r="Q54" i="5"/>
  <c r="Q56" i="6" s="1"/>
  <c r="T54" i="5"/>
  <c r="W54" i="5"/>
  <c r="Z54" i="5"/>
  <c r="AA54" i="5"/>
  <c r="Q55" i="5"/>
  <c r="T55" i="5"/>
  <c r="W55" i="5"/>
  <c r="Z55" i="5"/>
  <c r="AA55" i="5"/>
  <c r="Q56" i="5"/>
  <c r="T56" i="5"/>
  <c r="W56" i="5"/>
  <c r="Z56" i="5"/>
  <c r="AA56" i="5"/>
  <c r="Q57" i="5"/>
  <c r="T57" i="5"/>
  <c r="W57" i="5"/>
  <c r="Z57" i="5"/>
  <c r="AA57" i="5"/>
  <c r="Q58" i="5"/>
  <c r="T58" i="5"/>
  <c r="W58" i="5"/>
  <c r="Z58" i="5"/>
  <c r="AA58" i="5"/>
  <c r="Q59" i="5"/>
  <c r="T59" i="5"/>
  <c r="W59" i="5"/>
  <c r="Z59" i="5"/>
  <c r="AA59" i="5"/>
  <c r="Q60" i="5"/>
  <c r="T60" i="5"/>
  <c r="W60" i="5"/>
  <c r="Z60" i="5"/>
  <c r="AA60" i="5"/>
  <c r="Q61" i="5"/>
  <c r="T61" i="5"/>
  <c r="W61" i="5"/>
  <c r="Z61" i="5"/>
  <c r="AA61" i="5"/>
  <c r="Q62" i="5"/>
  <c r="T62" i="5"/>
  <c r="W62" i="5"/>
  <c r="Z62" i="5"/>
  <c r="AA62" i="5"/>
  <c r="Q63" i="5"/>
  <c r="T63" i="5"/>
  <c r="W63" i="5"/>
  <c r="Z63" i="5"/>
  <c r="AA63" i="5"/>
  <c r="Q64" i="5"/>
  <c r="T64" i="5"/>
  <c r="W64" i="5"/>
  <c r="Z64" i="5"/>
  <c r="AA64" i="5"/>
  <c r="Q65" i="5"/>
  <c r="T65" i="5"/>
  <c r="W65" i="5"/>
  <c r="Z65" i="5"/>
  <c r="AA65" i="5"/>
  <c r="Q66" i="5"/>
  <c r="T66" i="5"/>
  <c r="W66" i="5"/>
  <c r="Z66" i="5"/>
  <c r="AA66" i="5"/>
  <c r="Q67" i="5"/>
  <c r="T67" i="5"/>
  <c r="W67" i="5"/>
  <c r="Z67" i="5"/>
  <c r="AA67" i="5"/>
  <c r="Q68" i="5"/>
  <c r="T68" i="5"/>
  <c r="W68" i="5"/>
  <c r="Z68" i="5"/>
  <c r="AA68" i="5"/>
  <c r="Q69" i="5"/>
  <c r="T69" i="5"/>
  <c r="W69" i="5"/>
  <c r="Z69" i="5"/>
  <c r="AA69" i="5"/>
  <c r="Q70" i="5"/>
  <c r="T70" i="5"/>
  <c r="W70" i="5"/>
  <c r="Z70" i="5"/>
  <c r="AA70" i="5"/>
  <c r="Q71" i="5"/>
  <c r="T71" i="5"/>
  <c r="W71" i="5"/>
  <c r="Z71" i="5"/>
  <c r="AA71" i="5"/>
  <c r="Q72" i="5"/>
  <c r="T72" i="5"/>
  <c r="W72" i="5"/>
  <c r="Z72" i="5"/>
  <c r="AA72" i="5"/>
  <c r="Q73" i="5"/>
  <c r="T73" i="5"/>
  <c r="W73" i="5"/>
  <c r="Z73" i="5"/>
  <c r="AA73" i="5"/>
  <c r="Q74" i="5"/>
  <c r="T74" i="5"/>
  <c r="W74" i="5"/>
  <c r="Z74" i="5"/>
  <c r="AA74" i="5"/>
  <c r="Q75" i="5"/>
  <c r="T75" i="5"/>
  <c r="W75" i="5"/>
  <c r="Z75" i="5"/>
  <c r="AA75" i="5"/>
  <c r="Q76" i="5"/>
  <c r="T76" i="5"/>
  <c r="W76" i="5"/>
  <c r="Z76" i="5"/>
  <c r="AA76" i="5"/>
  <c r="Q77" i="5"/>
  <c r="T77" i="5"/>
  <c r="W77" i="5"/>
  <c r="Z77" i="5"/>
  <c r="AA77" i="5"/>
  <c r="Q78" i="5"/>
  <c r="T78" i="5"/>
  <c r="W78" i="5"/>
  <c r="Z78" i="5"/>
  <c r="AA78" i="5"/>
  <c r="Q79" i="5"/>
  <c r="T79" i="5"/>
  <c r="W79" i="5"/>
  <c r="Z79" i="5"/>
  <c r="AA79" i="5"/>
  <c r="Q80" i="5"/>
  <c r="T80" i="5"/>
  <c r="W80" i="5"/>
  <c r="Z80" i="5"/>
  <c r="AA80" i="5"/>
  <c r="Q81" i="5"/>
  <c r="T81" i="5"/>
  <c r="W81" i="5"/>
  <c r="Z81" i="5"/>
  <c r="AA81" i="5"/>
  <c r="Q82" i="5"/>
  <c r="T82" i="5"/>
  <c r="W82" i="5"/>
  <c r="Z82" i="5"/>
  <c r="AA82" i="5"/>
  <c r="Q83" i="5"/>
  <c r="T83" i="5"/>
  <c r="W83" i="5"/>
  <c r="Z83" i="5"/>
  <c r="AA83" i="5"/>
  <c r="Q84" i="5"/>
  <c r="T84" i="5"/>
  <c r="W84" i="5"/>
  <c r="Z84" i="5"/>
  <c r="AA84" i="5"/>
  <c r="Q85" i="5"/>
  <c r="T85" i="5"/>
  <c r="W85" i="5"/>
  <c r="Z85" i="5"/>
  <c r="AA85" i="5"/>
  <c r="Q86" i="5"/>
  <c r="T86" i="5"/>
  <c r="W86" i="5"/>
  <c r="Z86" i="5"/>
  <c r="AA86" i="5"/>
  <c r="Q87" i="5"/>
  <c r="T87" i="5"/>
  <c r="W87" i="5"/>
  <c r="Z87" i="5"/>
  <c r="AA87" i="5"/>
  <c r="Q88" i="5"/>
  <c r="T88" i="5"/>
  <c r="W88" i="5"/>
  <c r="Z88" i="5"/>
  <c r="AA88" i="5"/>
  <c r="Q89" i="5"/>
  <c r="T89" i="5"/>
  <c r="W89" i="5"/>
  <c r="Z89" i="5"/>
  <c r="AA89" i="5"/>
  <c r="Q90" i="5"/>
  <c r="T90" i="5"/>
  <c r="W90" i="5"/>
  <c r="Z90" i="5"/>
  <c r="AA90" i="5"/>
  <c r="Q91" i="5"/>
  <c r="T91" i="5"/>
  <c r="W91" i="5"/>
  <c r="Z91" i="5"/>
  <c r="AA91" i="5"/>
  <c r="Q92" i="5"/>
  <c r="T92" i="5"/>
  <c r="W92" i="5"/>
  <c r="Z92" i="5"/>
  <c r="AA92" i="5"/>
  <c r="Q93" i="5"/>
  <c r="T93" i="5"/>
  <c r="W93" i="5"/>
  <c r="Z93" i="5"/>
  <c r="AA93" i="5"/>
  <c r="Q94" i="5"/>
  <c r="T94" i="5"/>
  <c r="W94" i="5"/>
  <c r="Z94" i="5"/>
  <c r="AA94" i="5"/>
  <c r="Q95" i="5"/>
  <c r="T95" i="5"/>
  <c r="W95" i="5"/>
  <c r="Z95" i="5"/>
  <c r="AA95" i="5"/>
  <c r="Q96" i="5"/>
  <c r="T96" i="5"/>
  <c r="W96" i="5"/>
  <c r="Z96" i="5"/>
  <c r="AA96" i="5"/>
  <c r="Q97" i="5"/>
  <c r="T97" i="5"/>
  <c r="W97" i="5"/>
  <c r="Z97" i="5"/>
  <c r="AA97" i="5"/>
  <c r="Q98" i="5"/>
  <c r="T98" i="5"/>
  <c r="W98" i="5"/>
  <c r="Z98" i="5"/>
  <c r="AA98" i="5"/>
  <c r="Q99" i="5"/>
  <c r="T99" i="5"/>
  <c r="W99" i="5"/>
  <c r="Z99" i="5"/>
  <c r="AA99" i="5"/>
  <c r="Q100" i="5"/>
  <c r="T100" i="5"/>
  <c r="W100" i="5"/>
  <c r="Z100" i="5"/>
  <c r="AA100" i="5"/>
  <c r="Q101" i="5"/>
  <c r="T101" i="5"/>
  <c r="W101" i="5"/>
  <c r="Z101" i="5"/>
  <c r="AA101" i="5"/>
  <c r="Q102" i="5"/>
  <c r="T102" i="5"/>
  <c r="W102" i="5"/>
  <c r="Z102" i="5"/>
  <c r="AA102" i="5"/>
  <c r="Q103" i="5"/>
  <c r="T103" i="5"/>
  <c r="W103" i="5"/>
  <c r="Z103" i="5"/>
  <c r="AA103" i="5"/>
  <c r="Q104" i="5"/>
  <c r="T104" i="5"/>
  <c r="W104" i="5"/>
  <c r="Z104" i="5"/>
  <c r="AA104" i="5"/>
  <c r="Q105" i="5"/>
  <c r="T105" i="5"/>
  <c r="W105" i="5"/>
  <c r="Z105" i="5"/>
  <c r="AA105" i="5"/>
  <c r="Q106" i="5"/>
  <c r="T106" i="5"/>
  <c r="W106" i="5"/>
  <c r="Z106" i="5"/>
  <c r="AA106" i="5"/>
  <c r="Q107" i="5"/>
  <c r="T107" i="5"/>
  <c r="W107" i="5"/>
  <c r="Z107" i="5"/>
  <c r="AA107" i="5"/>
  <c r="Q108" i="5"/>
  <c r="T108" i="5"/>
  <c r="W108" i="5"/>
  <c r="Z108" i="5"/>
  <c r="AA108" i="5"/>
  <c r="Q109" i="5"/>
  <c r="T109" i="5"/>
  <c r="W109" i="5"/>
  <c r="Z109" i="5"/>
  <c r="AA109" i="5"/>
  <c r="Q110" i="5"/>
  <c r="T110" i="5"/>
  <c r="W110" i="5"/>
  <c r="Z110" i="5"/>
  <c r="AA110" i="5"/>
  <c r="Q111" i="5"/>
  <c r="T111" i="5"/>
  <c r="W111" i="5"/>
  <c r="Z111" i="5"/>
  <c r="AA111" i="5"/>
  <c r="Q112" i="5"/>
  <c r="T112" i="5"/>
  <c r="W112" i="5"/>
  <c r="Z112" i="5"/>
  <c r="AA112" i="5"/>
  <c r="Q113" i="5"/>
  <c r="T113" i="5"/>
  <c r="W113" i="5"/>
  <c r="Z113" i="5"/>
  <c r="AA113" i="5"/>
  <c r="Q114" i="5"/>
  <c r="T114" i="5"/>
  <c r="W114" i="5"/>
  <c r="Z114" i="5"/>
  <c r="AA114" i="5"/>
  <c r="Q115" i="5"/>
  <c r="T115" i="5"/>
  <c r="W115" i="5"/>
  <c r="Z115" i="5"/>
  <c r="AA115" i="5"/>
  <c r="Q116" i="5"/>
  <c r="T116" i="5"/>
  <c r="W116" i="5"/>
  <c r="Z116" i="5"/>
  <c r="AA116" i="5"/>
  <c r="Q117" i="5"/>
  <c r="T117" i="5"/>
  <c r="W117" i="5"/>
  <c r="Z117" i="5"/>
  <c r="AA117" i="5"/>
  <c r="Q118" i="5"/>
  <c r="T118" i="5"/>
  <c r="W118" i="5"/>
  <c r="Z118" i="5"/>
  <c r="AA118" i="5"/>
  <c r="Q119" i="5"/>
  <c r="T119" i="5"/>
  <c r="W119" i="5"/>
  <c r="Z119" i="5"/>
  <c r="AA119" i="5"/>
  <c r="Q120" i="5"/>
  <c r="T120" i="5"/>
  <c r="W120" i="5"/>
  <c r="Z120" i="5"/>
  <c r="AA120" i="5"/>
  <c r="Q121" i="5"/>
  <c r="T121" i="5"/>
  <c r="W121" i="5"/>
  <c r="Z121" i="5"/>
  <c r="AA121" i="5"/>
  <c r="Q122" i="5"/>
  <c r="T122" i="5"/>
  <c r="W122" i="5"/>
  <c r="Z122" i="5"/>
  <c r="AA122" i="5"/>
  <c r="Q123" i="5"/>
  <c r="T123" i="5"/>
  <c r="W123" i="5"/>
  <c r="Z123" i="5"/>
  <c r="AA123" i="5"/>
  <c r="Q124" i="5"/>
  <c r="T124" i="5"/>
  <c r="W124" i="5"/>
  <c r="Z124" i="5"/>
  <c r="AA124" i="5"/>
  <c r="Q125" i="5"/>
  <c r="T125" i="5"/>
  <c r="W125" i="5"/>
  <c r="Z125" i="5"/>
  <c r="AA125" i="5"/>
  <c r="Q126" i="5"/>
  <c r="T126" i="5"/>
  <c r="W126" i="5"/>
  <c r="Z126" i="5"/>
  <c r="AA126" i="5"/>
  <c r="Q127" i="5"/>
  <c r="T127" i="5"/>
  <c r="W127" i="5"/>
  <c r="Z127" i="5"/>
  <c r="AA127" i="5"/>
  <c r="Q128" i="5"/>
  <c r="T128" i="5"/>
  <c r="W128" i="5"/>
  <c r="Z128" i="5"/>
  <c r="AA128" i="5"/>
  <c r="Q129" i="5"/>
  <c r="T129" i="5"/>
  <c r="W129" i="5"/>
  <c r="Z129" i="5"/>
  <c r="AA129" i="5"/>
  <c r="Q130" i="5"/>
  <c r="T130" i="5"/>
  <c r="W130" i="5"/>
  <c r="Z130" i="5"/>
  <c r="AA130" i="5"/>
  <c r="Q131" i="5"/>
  <c r="T131" i="5"/>
  <c r="W131" i="5"/>
  <c r="Z131" i="5"/>
  <c r="AA131" i="5"/>
  <c r="Q132" i="5"/>
  <c r="T132" i="5"/>
  <c r="W132" i="5"/>
  <c r="Z132" i="5"/>
  <c r="AA132" i="5"/>
  <c r="Q133" i="5"/>
  <c r="T133" i="5"/>
  <c r="W133" i="5"/>
  <c r="Z133" i="5"/>
  <c r="AA133" i="5"/>
  <c r="Q134" i="5"/>
  <c r="T134" i="5"/>
  <c r="W134" i="5"/>
  <c r="Z134" i="5"/>
  <c r="AA134" i="5"/>
  <c r="Q135" i="5"/>
  <c r="T135" i="5"/>
  <c r="W135" i="5"/>
  <c r="Z135" i="5"/>
  <c r="AA135" i="5"/>
  <c r="Q136" i="5"/>
  <c r="T136" i="5"/>
  <c r="W136" i="5"/>
  <c r="Z136" i="5"/>
  <c r="AA136" i="5"/>
  <c r="Q137" i="5"/>
  <c r="T137" i="5"/>
  <c r="W137" i="5"/>
  <c r="Z137" i="5"/>
  <c r="AA137" i="5"/>
  <c r="Q138" i="5"/>
  <c r="T138" i="5"/>
  <c r="W138" i="5"/>
  <c r="Z138" i="5"/>
  <c r="AA138" i="5"/>
  <c r="Q139" i="5"/>
  <c r="T139" i="5"/>
  <c r="W139" i="5"/>
  <c r="Z139" i="5"/>
  <c r="AA139" i="5"/>
  <c r="Q140" i="5"/>
  <c r="T140" i="5"/>
  <c r="W140" i="5"/>
  <c r="Z140" i="5"/>
  <c r="AA140" i="5"/>
  <c r="Q141" i="5"/>
  <c r="T141" i="5"/>
  <c r="W141" i="5"/>
  <c r="Z141" i="5"/>
  <c r="AA141" i="5"/>
  <c r="Q142" i="5"/>
  <c r="T142" i="5"/>
  <c r="W142" i="5"/>
  <c r="Z142" i="5"/>
  <c r="AA142" i="5"/>
  <c r="Q143" i="5"/>
  <c r="T143" i="5"/>
  <c r="W143" i="5"/>
  <c r="Z143" i="5"/>
  <c r="AA143" i="5"/>
  <c r="Q144" i="5"/>
  <c r="T144" i="5"/>
  <c r="W144" i="5"/>
  <c r="Z144" i="5"/>
  <c r="AA144" i="5"/>
  <c r="Q145" i="5"/>
  <c r="T145" i="5"/>
  <c r="W145" i="5"/>
  <c r="Z145" i="5"/>
  <c r="AA145" i="5"/>
  <c r="Q146" i="5"/>
  <c r="T146" i="5"/>
  <c r="W146" i="5"/>
  <c r="Z146" i="5"/>
  <c r="AA146" i="5"/>
  <c r="Q147" i="5"/>
  <c r="T147" i="5"/>
  <c r="W147" i="5"/>
  <c r="Z147" i="5"/>
  <c r="AA147" i="5"/>
  <c r="Q148" i="5"/>
  <c r="T148" i="5"/>
  <c r="W148" i="5"/>
  <c r="Z148" i="5"/>
  <c r="AA148" i="5"/>
  <c r="Q149" i="5"/>
  <c r="T149" i="5"/>
  <c r="W149" i="5"/>
  <c r="Z149" i="5"/>
  <c r="AA149" i="5"/>
  <c r="Q150" i="5"/>
  <c r="T150" i="5"/>
  <c r="W150" i="5"/>
  <c r="Z150" i="5"/>
  <c r="AA150" i="5"/>
  <c r="Q151" i="5"/>
  <c r="T151" i="5"/>
  <c r="W151" i="5"/>
  <c r="Z151" i="5"/>
  <c r="AA151" i="5"/>
  <c r="Q152" i="5"/>
  <c r="T152" i="5"/>
  <c r="W152" i="5"/>
  <c r="Z152" i="5"/>
  <c r="AA152" i="5"/>
  <c r="Q153" i="5"/>
  <c r="T153" i="5"/>
  <c r="W153" i="5"/>
  <c r="Z153" i="5"/>
  <c r="AA153" i="5"/>
  <c r="Q154" i="5"/>
  <c r="T154" i="5"/>
  <c r="W154" i="5"/>
  <c r="Z154" i="5"/>
  <c r="AA154" i="5"/>
  <c r="R155" i="5"/>
  <c r="Q155" i="5" s="1"/>
  <c r="T155" i="5"/>
  <c r="W155" i="5"/>
  <c r="Z155" i="5"/>
  <c r="AA155" i="5"/>
  <c r="R156" i="5"/>
  <c r="Q156" i="5" s="1"/>
  <c r="T156" i="5"/>
  <c r="W156" i="5"/>
  <c r="Z156" i="5"/>
  <c r="AA156" i="5"/>
  <c r="R157" i="5"/>
  <c r="Q157" i="5" s="1"/>
  <c r="T157" i="5"/>
  <c r="W157" i="5"/>
  <c r="Z157" i="5"/>
  <c r="AA157" i="5"/>
  <c r="R158" i="5"/>
  <c r="Q158" i="5" s="1"/>
  <c r="T158" i="5"/>
  <c r="W158" i="5"/>
  <c r="Z158" i="5"/>
  <c r="AA158" i="5"/>
  <c r="R159" i="5"/>
  <c r="Q159" i="5" s="1"/>
  <c r="T159" i="5"/>
  <c r="W159" i="5"/>
  <c r="Z159" i="5"/>
  <c r="AA159" i="5"/>
  <c r="R160" i="5"/>
  <c r="Q160" i="5" s="1"/>
  <c r="T160" i="5"/>
  <c r="W160" i="5"/>
  <c r="Z160" i="5"/>
  <c r="AA160" i="5"/>
  <c r="R161" i="5"/>
  <c r="Q161" i="5" s="1"/>
  <c r="T161" i="5"/>
  <c r="W161" i="5"/>
  <c r="Z161" i="5"/>
  <c r="AA161" i="5"/>
  <c r="R162" i="5"/>
  <c r="Q162" i="5" s="1"/>
  <c r="T162" i="5"/>
  <c r="W162" i="5"/>
  <c r="Z162" i="5"/>
  <c r="AA162" i="5"/>
  <c r="R163" i="5"/>
  <c r="Q163" i="5" s="1"/>
  <c r="T163" i="5"/>
  <c r="W163" i="5"/>
  <c r="Z163" i="5"/>
  <c r="AA163" i="5"/>
  <c r="R164" i="5"/>
  <c r="Q164" i="5" s="1"/>
  <c r="T164" i="5"/>
  <c r="W164" i="5"/>
  <c r="Z164" i="5"/>
  <c r="AA164" i="5"/>
  <c r="R165" i="5"/>
  <c r="Q165" i="5" s="1"/>
  <c r="T165" i="5"/>
  <c r="W165" i="5"/>
  <c r="Z165" i="5"/>
  <c r="AA165" i="5"/>
  <c r="R166" i="5"/>
  <c r="Q166" i="5" s="1"/>
  <c r="T166" i="5"/>
  <c r="W166" i="5"/>
  <c r="Z166" i="5"/>
  <c r="AA166" i="5"/>
  <c r="R167" i="5"/>
  <c r="Q167" i="5" s="1"/>
  <c r="T167" i="5"/>
  <c r="W167" i="5"/>
  <c r="Z167" i="5"/>
  <c r="AA167" i="5"/>
  <c r="R168" i="5"/>
  <c r="Q168" i="5" s="1"/>
  <c r="T168" i="5"/>
  <c r="W168" i="5"/>
  <c r="Z168" i="5"/>
  <c r="AA168" i="5"/>
  <c r="R169" i="5"/>
  <c r="Q169" i="5" s="1"/>
  <c r="T169" i="5"/>
  <c r="W169" i="5"/>
  <c r="Z169" i="5"/>
  <c r="AA169" i="5"/>
  <c r="R170" i="5"/>
  <c r="Q170" i="5" s="1"/>
  <c r="T170" i="5"/>
  <c r="W170" i="5"/>
  <c r="Z170" i="5"/>
  <c r="AA170" i="5"/>
  <c r="R171" i="5"/>
  <c r="Q171" i="5" s="1"/>
  <c r="T171" i="5"/>
  <c r="W171" i="5"/>
  <c r="Z171" i="5"/>
  <c r="AA171" i="5"/>
  <c r="R172" i="5"/>
  <c r="Q172" i="5" s="1"/>
  <c r="T172" i="5"/>
  <c r="W172" i="5"/>
  <c r="Z172" i="5"/>
  <c r="AA172" i="5"/>
  <c r="R173" i="5"/>
  <c r="Q173" i="5" s="1"/>
  <c r="T173" i="5"/>
  <c r="W173" i="5"/>
  <c r="Z173" i="5"/>
  <c r="AA173" i="5"/>
  <c r="R174" i="5"/>
  <c r="Q174" i="5" s="1"/>
  <c r="T174" i="5"/>
  <c r="W174" i="5"/>
  <c r="Z174" i="5"/>
  <c r="AA174" i="5"/>
  <c r="R175" i="5"/>
  <c r="Q175" i="5" s="1"/>
  <c r="T175" i="5"/>
  <c r="W175" i="5"/>
  <c r="Z175" i="5"/>
  <c r="AA175" i="5"/>
  <c r="R176" i="5"/>
  <c r="Q176" i="5" s="1"/>
  <c r="T176" i="5"/>
  <c r="W176" i="5"/>
  <c r="Z176" i="5"/>
  <c r="AA176" i="5"/>
  <c r="R177" i="5"/>
  <c r="Q177" i="5" s="1"/>
  <c r="T177" i="5"/>
  <c r="W177" i="5"/>
  <c r="Z177" i="5"/>
  <c r="AA177" i="5"/>
  <c r="R178" i="5"/>
  <c r="Q178" i="5" s="1"/>
  <c r="T178" i="5"/>
  <c r="W178" i="5"/>
  <c r="Z178" i="5"/>
  <c r="AA178" i="5"/>
  <c r="R179" i="5"/>
  <c r="Q179" i="5" s="1"/>
  <c r="T179" i="5"/>
  <c r="W179" i="5"/>
  <c r="Z179" i="5"/>
  <c r="AA179" i="5"/>
  <c r="R180" i="5"/>
  <c r="Q180" i="5" s="1"/>
  <c r="T180" i="5"/>
  <c r="W180" i="5"/>
  <c r="Z180" i="5"/>
  <c r="AA180" i="5"/>
  <c r="R181" i="5"/>
  <c r="Q181" i="5" s="1"/>
  <c r="T181" i="5"/>
  <c r="W181" i="5"/>
  <c r="Z181" i="5"/>
  <c r="AA181" i="5"/>
  <c r="R182" i="5"/>
  <c r="Q182" i="5" s="1"/>
  <c r="T182" i="5"/>
  <c r="W182" i="5"/>
  <c r="Z182" i="5"/>
  <c r="AA182" i="5"/>
  <c r="R183" i="5"/>
  <c r="Q183" i="5" s="1"/>
  <c r="T183" i="5"/>
  <c r="W183" i="5"/>
  <c r="Z183" i="5"/>
  <c r="AA183" i="5"/>
  <c r="R184" i="5"/>
  <c r="Q184" i="5" s="1"/>
  <c r="T184" i="5"/>
  <c r="W184" i="5"/>
  <c r="Z184" i="5"/>
  <c r="AA184" i="5"/>
  <c r="R185" i="5"/>
  <c r="Q185" i="5" s="1"/>
  <c r="T185" i="5"/>
  <c r="W185" i="5"/>
  <c r="Z185" i="5"/>
  <c r="AA185" i="5"/>
  <c r="R186" i="5"/>
  <c r="Q186" i="5" s="1"/>
  <c r="T186" i="5"/>
  <c r="W186" i="5"/>
  <c r="Z186" i="5"/>
  <c r="AA186" i="5"/>
  <c r="R187" i="5"/>
  <c r="Q187" i="5" s="1"/>
  <c r="T187" i="5"/>
  <c r="W187" i="5"/>
  <c r="Z187" i="5"/>
  <c r="AA187" i="5"/>
  <c r="R188" i="5"/>
  <c r="Q188" i="5" s="1"/>
  <c r="T188" i="5"/>
  <c r="W188" i="5"/>
  <c r="Z188" i="5"/>
  <c r="AA188" i="5"/>
  <c r="R189" i="5"/>
  <c r="Q189" i="5" s="1"/>
  <c r="T189" i="5"/>
  <c r="W189" i="5"/>
  <c r="Z189" i="5"/>
  <c r="AA189" i="5"/>
  <c r="R190" i="5"/>
  <c r="Q190" i="5" s="1"/>
  <c r="T190" i="5"/>
  <c r="W190" i="5"/>
  <c r="Z190" i="5"/>
  <c r="AA190" i="5"/>
  <c r="R191" i="5"/>
  <c r="Q191" i="5" s="1"/>
  <c r="T191" i="5"/>
  <c r="W191" i="5"/>
  <c r="Z191" i="5"/>
  <c r="AA191" i="5"/>
  <c r="R192" i="5"/>
  <c r="Q192" i="5" s="1"/>
  <c r="T192" i="5"/>
  <c r="W192" i="5"/>
  <c r="Z192" i="5"/>
  <c r="AA192" i="5"/>
  <c r="R193" i="5"/>
  <c r="Q193" i="5" s="1"/>
  <c r="T193" i="5"/>
  <c r="W193" i="5"/>
  <c r="Z193" i="5"/>
  <c r="AA193" i="5"/>
  <c r="R194" i="5"/>
  <c r="Q194" i="5" s="1"/>
  <c r="T194" i="5"/>
  <c r="W194" i="5"/>
  <c r="Z194" i="5"/>
  <c r="AA194" i="5"/>
  <c r="R195" i="5"/>
  <c r="Q195" i="5" s="1"/>
  <c r="T195" i="5"/>
  <c r="W195" i="5"/>
  <c r="Z195" i="5"/>
  <c r="AA195" i="5"/>
  <c r="R196" i="5"/>
  <c r="Q196" i="5" s="1"/>
  <c r="T196" i="5"/>
  <c r="W196" i="5"/>
  <c r="Z196" i="5"/>
  <c r="AA196" i="5"/>
  <c r="R197" i="5"/>
  <c r="Q197" i="5" s="1"/>
  <c r="T197" i="5"/>
  <c r="W197" i="5"/>
  <c r="Z197" i="5"/>
  <c r="AA197" i="5"/>
  <c r="R198" i="5"/>
  <c r="Q198" i="5" s="1"/>
  <c r="T198" i="5"/>
  <c r="W198" i="5"/>
  <c r="Z198" i="5"/>
  <c r="AA198" i="5"/>
  <c r="R199" i="5"/>
  <c r="Q199" i="5" s="1"/>
  <c r="T199" i="5"/>
  <c r="W199" i="5"/>
  <c r="Z199" i="5"/>
  <c r="AA199" i="5"/>
  <c r="R200" i="5"/>
  <c r="Q200" i="5" s="1"/>
  <c r="U200" i="5"/>
  <c r="T200" i="5" s="1"/>
  <c r="W200" i="5"/>
  <c r="Z200" i="5"/>
  <c r="AA200" i="5"/>
  <c r="R201" i="5"/>
  <c r="Q201" i="5" s="1"/>
  <c r="U201" i="5"/>
  <c r="T201" i="5" s="1"/>
  <c r="W201" i="5"/>
  <c r="Z201" i="5"/>
  <c r="AA201" i="5"/>
  <c r="R202" i="5"/>
  <c r="Q202" i="5" s="1"/>
  <c r="U202" i="5"/>
  <c r="T202" i="5" s="1"/>
  <c r="W202" i="5"/>
  <c r="Z202" i="5"/>
  <c r="AA202" i="5"/>
  <c r="R203" i="5"/>
  <c r="Q203" i="5" s="1"/>
  <c r="U203" i="5"/>
  <c r="T203" i="5" s="1"/>
  <c r="W203" i="5"/>
  <c r="Z203" i="5"/>
  <c r="AA203" i="5"/>
  <c r="R204" i="5"/>
  <c r="Q204" i="5" s="1"/>
  <c r="U204" i="5"/>
  <c r="T204" i="5" s="1"/>
  <c r="W204" i="5"/>
  <c r="Z204" i="5"/>
  <c r="AA204" i="5"/>
  <c r="R205" i="5"/>
  <c r="Q205" i="5" s="1"/>
  <c r="U205" i="5"/>
  <c r="T205" i="5" s="1"/>
  <c r="W205" i="5"/>
  <c r="Z205" i="5"/>
  <c r="AA205" i="5"/>
  <c r="R206" i="5"/>
  <c r="Q206" i="5" s="1"/>
  <c r="U206" i="5"/>
  <c r="T206" i="5" s="1"/>
  <c r="W206" i="5"/>
  <c r="Z206" i="5"/>
  <c r="AA206" i="5"/>
  <c r="R207" i="5"/>
  <c r="Q207" i="5" s="1"/>
  <c r="U207" i="5"/>
  <c r="T207" i="5" s="1"/>
  <c r="W207" i="5"/>
  <c r="Z207" i="5"/>
  <c r="AA207" i="5"/>
  <c r="R208" i="5"/>
  <c r="Q208" i="5" s="1"/>
  <c r="U208" i="5"/>
  <c r="T208" i="5" s="1"/>
  <c r="W208" i="5"/>
  <c r="Z208" i="5"/>
  <c r="AA208" i="5"/>
  <c r="R209" i="5"/>
  <c r="Q209" i="5" s="1"/>
  <c r="U209" i="5"/>
  <c r="T209" i="5" s="1"/>
  <c r="W209" i="5"/>
  <c r="Z209" i="5"/>
  <c r="AA209" i="5"/>
  <c r="R210" i="5"/>
  <c r="Q210" i="5" s="1"/>
  <c r="U210" i="5"/>
  <c r="T210" i="5" s="1"/>
  <c r="W210" i="5"/>
  <c r="Z210" i="5"/>
  <c r="AA210" i="5"/>
  <c r="R211" i="5"/>
  <c r="Q211" i="5" s="1"/>
  <c r="U211" i="5"/>
  <c r="T211" i="5" s="1"/>
  <c r="W211" i="5"/>
  <c r="Z211" i="5"/>
  <c r="AA211" i="5"/>
  <c r="R212" i="5"/>
  <c r="Q212" i="5" s="1"/>
  <c r="U212" i="5"/>
  <c r="T212" i="5" s="1"/>
  <c r="W212" i="5"/>
  <c r="Z212" i="5"/>
  <c r="AA212" i="5"/>
  <c r="R213" i="5"/>
  <c r="Q213" i="5" s="1"/>
  <c r="U213" i="5"/>
  <c r="T213" i="5" s="1"/>
  <c r="W213" i="5"/>
  <c r="Z213" i="5"/>
  <c r="AA213" i="5"/>
  <c r="R214" i="5"/>
  <c r="Q214" i="5" s="1"/>
  <c r="U214" i="5"/>
  <c r="T214" i="5" s="1"/>
  <c r="W214" i="5"/>
  <c r="Z214" i="5"/>
  <c r="AA214" i="5"/>
  <c r="R215" i="5"/>
  <c r="Q215" i="5" s="1"/>
  <c r="U215" i="5"/>
  <c r="T215" i="5" s="1"/>
  <c r="W215" i="5"/>
  <c r="Z215" i="5"/>
  <c r="AA215" i="5"/>
  <c r="R216" i="5"/>
  <c r="Q216" i="5" s="1"/>
  <c r="U216" i="5"/>
  <c r="T216" i="5" s="1"/>
  <c r="X216" i="5"/>
  <c r="W216" i="5" s="1"/>
  <c r="Z216" i="5"/>
  <c r="AA216" i="5"/>
  <c r="R217" i="5"/>
  <c r="Q217" i="5" s="1"/>
  <c r="U217" i="5"/>
  <c r="T217" i="5" s="1"/>
  <c r="X217" i="5"/>
  <c r="W217" i="5" s="1"/>
  <c r="Z217" i="5"/>
  <c r="AA217" i="5"/>
  <c r="R218" i="5"/>
  <c r="Q218" i="5" s="1"/>
  <c r="U218" i="5"/>
  <c r="T218" i="5" s="1"/>
  <c r="X218" i="5"/>
  <c r="W218" i="5" s="1"/>
  <c r="Z218" i="5"/>
  <c r="AA218" i="5"/>
  <c r="R219" i="5"/>
  <c r="Q219" i="5" s="1"/>
  <c r="U219" i="5"/>
  <c r="T219" i="5" s="1"/>
  <c r="X219" i="5"/>
  <c r="W219" i="5" s="1"/>
  <c r="Z219" i="5"/>
  <c r="AA219" i="5"/>
  <c r="R220" i="5"/>
  <c r="Q220" i="5" s="1"/>
  <c r="U220" i="5"/>
  <c r="T220" i="5" s="1"/>
  <c r="X220" i="5"/>
  <c r="W220" i="5" s="1"/>
  <c r="Z220" i="5"/>
  <c r="AA220" i="5"/>
  <c r="R221" i="5"/>
  <c r="Q221" i="5" s="1"/>
  <c r="U221" i="5"/>
  <c r="T221" i="5" s="1"/>
  <c r="X221" i="5"/>
  <c r="W221" i="5" s="1"/>
  <c r="Z221" i="5"/>
  <c r="AA221" i="5"/>
  <c r="R222" i="5"/>
  <c r="Q222" i="5" s="1"/>
  <c r="U222" i="5"/>
  <c r="T222" i="5" s="1"/>
  <c r="X222" i="5"/>
  <c r="W222" i="5" s="1"/>
  <c r="Z222" i="5"/>
  <c r="AA222" i="5"/>
  <c r="R223" i="5"/>
  <c r="Q223" i="5" s="1"/>
  <c r="U223" i="5"/>
  <c r="T223" i="5" s="1"/>
  <c r="X223" i="5"/>
  <c r="W223" i="5" s="1"/>
  <c r="Z223" i="5"/>
  <c r="AA223" i="5"/>
  <c r="H12" i="6"/>
  <c r="I12" i="6"/>
  <c r="F12" i="6"/>
  <c r="E12" i="6"/>
  <c r="C12" i="6"/>
  <c r="M12" i="6"/>
  <c r="J12" i="6"/>
  <c r="V21" i="1" l="1"/>
  <c r="X21" i="1" s="1"/>
  <c r="R14" i="6"/>
  <c r="P28" i="5"/>
  <c r="R22" i="6" s="1"/>
  <c r="P45" i="5"/>
  <c r="R47" i="6" s="1"/>
  <c r="P109" i="5"/>
  <c r="P173" i="5"/>
  <c r="P110" i="5"/>
  <c r="P26" i="5"/>
  <c r="R25" i="6" s="1"/>
  <c r="P81" i="5"/>
  <c r="P145" i="5"/>
  <c r="P209" i="5"/>
  <c r="P91" i="5"/>
  <c r="P155" i="5"/>
  <c r="P219" i="5"/>
  <c r="R32" i="6"/>
  <c r="P146" i="5"/>
  <c r="P102" i="5"/>
  <c r="P72" i="5"/>
  <c r="P200" i="5"/>
  <c r="P35" i="5"/>
  <c r="R37" i="6" s="1"/>
  <c r="R27" i="6"/>
  <c r="P125" i="5"/>
  <c r="P189" i="5"/>
  <c r="P42" i="5"/>
  <c r="R44" i="6" s="1"/>
  <c r="P90" i="5"/>
  <c r="P33" i="5"/>
  <c r="R35" i="6" s="1"/>
  <c r="P161" i="5"/>
  <c r="P43" i="5"/>
  <c r="R45" i="6" s="1"/>
  <c r="P107" i="5"/>
  <c r="P171" i="5"/>
  <c r="P69" i="5"/>
  <c r="P133" i="5"/>
  <c r="P50" i="5"/>
  <c r="P178" i="5"/>
  <c r="P166" i="5"/>
  <c r="P104" i="5"/>
  <c r="P158" i="5"/>
  <c r="P122" i="5"/>
  <c r="P41" i="5"/>
  <c r="R43" i="6" s="1"/>
  <c r="P105" i="5"/>
  <c r="P29" i="6"/>
  <c r="P51" i="5"/>
  <c r="P74" i="5"/>
  <c r="P85" i="5"/>
  <c r="P149" i="5"/>
  <c r="P213" i="5"/>
  <c r="R31" i="6"/>
  <c r="P62" i="5"/>
  <c r="P190" i="5"/>
  <c r="P186" i="5"/>
  <c r="P57" i="5"/>
  <c r="P121" i="5"/>
  <c r="P185" i="5"/>
  <c r="R24" i="6"/>
  <c r="P27" i="5"/>
  <c r="P15" i="6" s="1"/>
  <c r="P67" i="5"/>
  <c r="P131" i="5"/>
  <c r="P195" i="5"/>
  <c r="P215" i="5"/>
  <c r="P106" i="5"/>
  <c r="R23" i="6"/>
  <c r="P152" i="5"/>
  <c r="R26" i="6"/>
  <c r="Q20" i="6"/>
  <c r="Q44" i="6"/>
  <c r="Q36" i="6"/>
  <c r="Q25" i="6"/>
  <c r="Q32" i="6"/>
  <c r="Q16" i="6"/>
  <c r="Q41" i="6"/>
  <c r="Q39" i="6"/>
  <c r="Q8" i="6"/>
  <c r="Q14" i="6"/>
  <c r="Q7" i="6"/>
  <c r="Q34" i="6"/>
  <c r="Q31" i="6"/>
  <c r="Q45" i="6"/>
  <c r="Q37" i="6"/>
  <c r="Q15" i="6"/>
  <c r="Q26" i="6"/>
  <c r="Q29" i="6"/>
  <c r="Q24" i="6"/>
  <c r="Q48" i="6"/>
  <c r="Q40" i="6"/>
  <c r="Q11" i="6"/>
  <c r="Q28" i="6"/>
  <c r="Q13" i="6"/>
  <c r="Q49" i="6"/>
  <c r="Q33" i="6"/>
  <c r="Q43" i="6"/>
  <c r="Q10" i="6"/>
  <c r="Q17" i="6"/>
  <c r="Q46" i="6"/>
  <c r="Q38" i="6"/>
  <c r="Q27" i="6"/>
  <c r="Q30" i="6"/>
  <c r="Q9" i="6"/>
  <c r="R29" i="6"/>
  <c r="P45" i="6"/>
  <c r="R33" i="6"/>
  <c r="R30" i="6"/>
  <c r="P48" i="6"/>
  <c r="P26" i="6"/>
  <c r="P22" i="6"/>
  <c r="R34" i="6"/>
  <c r="R38" i="6"/>
  <c r="P20" i="6"/>
  <c r="R46" i="6"/>
  <c r="P23" i="6"/>
  <c r="R15" i="6"/>
  <c r="P31" i="6"/>
  <c r="P24" i="6"/>
  <c r="P13" i="6"/>
  <c r="P32" i="6"/>
  <c r="R28" i="6"/>
  <c r="P11" i="6"/>
  <c r="R40" i="6"/>
  <c r="R56" i="6"/>
  <c r="P16" i="6"/>
  <c r="P25" i="6"/>
  <c r="P9" i="6"/>
  <c r="P36" i="6"/>
  <c r="P37" i="6"/>
  <c r="P39" i="6"/>
  <c r="P43" i="6"/>
  <c r="P17" i="6"/>
  <c r="P7" i="6"/>
  <c r="P10" i="6"/>
  <c r="P8" i="6"/>
  <c r="G20" i="7"/>
  <c r="G22" i="7"/>
  <c r="G23" i="7"/>
  <c r="G25" i="7"/>
  <c r="G32" i="7"/>
  <c r="G44" i="7"/>
  <c r="G49" i="7"/>
  <c r="G51" i="7"/>
  <c r="G52" i="7"/>
  <c r="G53" i="7"/>
  <c r="B6" i="7"/>
  <c r="C6" i="7"/>
  <c r="E6" i="7"/>
  <c r="F6" i="7"/>
  <c r="B7" i="7"/>
  <c r="C7" i="7"/>
  <c r="E7" i="7"/>
  <c r="F7" i="7"/>
  <c r="B8" i="7"/>
  <c r="C8" i="7"/>
  <c r="E8" i="7"/>
  <c r="F8" i="7"/>
  <c r="B9" i="7"/>
  <c r="C9" i="7"/>
  <c r="E9" i="7"/>
  <c r="F9" i="7"/>
  <c r="B10" i="7"/>
  <c r="C10" i="7"/>
  <c r="E10" i="7"/>
  <c r="F10" i="7"/>
  <c r="B11" i="7"/>
  <c r="C11" i="7"/>
  <c r="E11" i="7"/>
  <c r="F11" i="7"/>
  <c r="B12" i="7"/>
  <c r="C12" i="7"/>
  <c r="E12" i="7"/>
  <c r="F12" i="7"/>
  <c r="B13" i="7"/>
  <c r="C13" i="7"/>
  <c r="E13" i="7"/>
  <c r="F13" i="7"/>
  <c r="B14" i="7"/>
  <c r="C14" i="7"/>
  <c r="E14" i="7"/>
  <c r="F14" i="7"/>
  <c r="B15" i="7"/>
  <c r="C15" i="7"/>
  <c r="E15" i="7"/>
  <c r="F15" i="7"/>
  <c r="B16" i="7"/>
  <c r="C16" i="7"/>
  <c r="E16" i="7"/>
  <c r="F16" i="7"/>
  <c r="B17" i="7"/>
  <c r="C17" i="7"/>
  <c r="E17" i="7"/>
  <c r="F17" i="7"/>
  <c r="B18" i="7"/>
  <c r="C18" i="7"/>
  <c r="E18" i="7"/>
  <c r="F18" i="7"/>
  <c r="B19" i="7"/>
  <c r="C19" i="7"/>
  <c r="E19" i="7"/>
  <c r="F19" i="7"/>
  <c r="B20" i="7"/>
  <c r="C20" i="7"/>
  <c r="E20" i="7"/>
  <c r="B21" i="7"/>
  <c r="C21" i="7"/>
  <c r="E21" i="7"/>
  <c r="F21" i="7"/>
  <c r="B22" i="7"/>
  <c r="C22" i="7"/>
  <c r="E22" i="7"/>
  <c r="B23" i="7"/>
  <c r="C23" i="7"/>
  <c r="E23" i="7"/>
  <c r="B24" i="7"/>
  <c r="C24" i="7"/>
  <c r="E24" i="7"/>
  <c r="F24" i="7"/>
  <c r="B25" i="7"/>
  <c r="C25" i="7"/>
  <c r="E25" i="7"/>
  <c r="B26" i="7"/>
  <c r="C26" i="7"/>
  <c r="E26" i="7"/>
  <c r="F26" i="7"/>
  <c r="B27" i="7"/>
  <c r="C27" i="7"/>
  <c r="E27" i="7"/>
  <c r="F27" i="7"/>
  <c r="B28" i="7"/>
  <c r="C28" i="7"/>
  <c r="E28" i="7"/>
  <c r="F28" i="7"/>
  <c r="B29" i="7"/>
  <c r="C29" i="7"/>
  <c r="E29" i="7"/>
  <c r="F29" i="7"/>
  <c r="B30" i="7"/>
  <c r="C30" i="7"/>
  <c r="E30" i="7"/>
  <c r="F30" i="7"/>
  <c r="B31" i="7"/>
  <c r="C31" i="7"/>
  <c r="E31" i="7"/>
  <c r="F31" i="7"/>
  <c r="B32" i="7"/>
  <c r="C32" i="7"/>
  <c r="E32" i="7"/>
  <c r="B33" i="7"/>
  <c r="C33" i="7"/>
  <c r="E33" i="7"/>
  <c r="F33" i="7"/>
  <c r="B34" i="7"/>
  <c r="C34" i="7"/>
  <c r="E34" i="7"/>
  <c r="F34" i="7"/>
  <c r="B35" i="7"/>
  <c r="C35" i="7"/>
  <c r="E35" i="7"/>
  <c r="F35" i="7"/>
  <c r="B36" i="7"/>
  <c r="C36" i="7"/>
  <c r="E36" i="7"/>
  <c r="F36" i="7"/>
  <c r="B37" i="7"/>
  <c r="C37" i="7"/>
  <c r="E37" i="7"/>
  <c r="F37" i="7"/>
  <c r="B38" i="7"/>
  <c r="C38" i="7"/>
  <c r="E38" i="7"/>
  <c r="F38" i="7"/>
  <c r="B39" i="7"/>
  <c r="C39" i="7"/>
  <c r="E39" i="7"/>
  <c r="F39" i="7"/>
  <c r="B40" i="7"/>
  <c r="C40" i="7"/>
  <c r="E40" i="7"/>
  <c r="F40" i="7"/>
  <c r="B41" i="7"/>
  <c r="C41" i="7"/>
  <c r="E41" i="7"/>
  <c r="F41" i="7"/>
  <c r="B42" i="7"/>
  <c r="C42" i="7"/>
  <c r="E42" i="7"/>
  <c r="F42" i="7"/>
  <c r="B43" i="7"/>
  <c r="C43" i="7"/>
  <c r="E43" i="7"/>
  <c r="F43" i="7"/>
  <c r="B44" i="7"/>
  <c r="C44" i="7"/>
  <c r="E44" i="7"/>
  <c r="B45" i="7"/>
  <c r="C45" i="7"/>
  <c r="E45" i="7"/>
  <c r="F45" i="7"/>
  <c r="B46" i="7"/>
  <c r="C46" i="7"/>
  <c r="E46" i="7"/>
  <c r="F46" i="7"/>
  <c r="B47" i="7"/>
  <c r="C47" i="7"/>
  <c r="E47" i="7"/>
  <c r="F47" i="7"/>
  <c r="B48" i="7"/>
  <c r="C48" i="7"/>
  <c r="E48" i="7"/>
  <c r="F48" i="7"/>
  <c r="B49" i="7"/>
  <c r="C49" i="7"/>
  <c r="E49" i="7"/>
  <c r="B50" i="7"/>
  <c r="C50" i="7"/>
  <c r="E50" i="7"/>
  <c r="F50" i="7"/>
  <c r="B51" i="7"/>
  <c r="C51" i="7"/>
  <c r="E51" i="7"/>
  <c r="B52" i="7"/>
  <c r="C52" i="7"/>
  <c r="E52" i="7"/>
  <c r="B53" i="7"/>
  <c r="C53" i="7"/>
  <c r="E53" i="7"/>
  <c r="F5" i="7"/>
  <c r="E5" i="7"/>
  <c r="C5" i="7"/>
  <c r="B5" i="7"/>
  <c r="P14" i="6" l="1"/>
  <c r="P44" i="6"/>
  <c r="P27" i="6"/>
  <c r="P47" i="6"/>
  <c r="P35" i="6"/>
  <c r="AL55" i="6"/>
  <c r="AK55" i="6"/>
  <c r="AF55" i="6"/>
  <c r="AE55" i="6" s="1"/>
  <c r="AC55" i="6"/>
  <c r="AB55" i="6" s="1"/>
  <c r="Z55" i="6"/>
  <c r="Y55" i="6" s="1"/>
  <c r="W55" i="6"/>
  <c r="V55" i="6" s="1"/>
  <c r="T55" i="6"/>
  <c r="S55" i="6" s="1"/>
  <c r="M55" i="6"/>
  <c r="J55" i="6"/>
  <c r="I55" i="6"/>
  <c r="H55" i="6"/>
  <c r="F55" i="6"/>
  <c r="E55" i="6"/>
  <c r="C55" i="6"/>
  <c r="AL54" i="6"/>
  <c r="AK54" i="6"/>
  <c r="AF54" i="6"/>
  <c r="AE54" i="6" s="1"/>
  <c r="AC54" i="6"/>
  <c r="AB54" i="6" s="1"/>
  <c r="Z54" i="6"/>
  <c r="Y54" i="6" s="1"/>
  <c r="W54" i="6"/>
  <c r="V54" i="6" s="1"/>
  <c r="T54" i="6"/>
  <c r="S54" i="6" s="1"/>
  <c r="M54" i="6"/>
  <c r="J54" i="6"/>
  <c r="I54" i="6"/>
  <c r="H54" i="6"/>
  <c r="F54" i="6"/>
  <c r="E54" i="6"/>
  <c r="C54" i="6"/>
  <c r="AL53" i="6"/>
  <c r="AK53" i="6"/>
  <c r="AF53" i="6"/>
  <c r="AE53" i="6" s="1"/>
  <c r="AC53" i="6"/>
  <c r="AB53" i="6" s="1"/>
  <c r="Z53" i="6"/>
  <c r="Y53" i="6" s="1"/>
  <c r="W53" i="6"/>
  <c r="V53" i="6" s="1"/>
  <c r="T53" i="6"/>
  <c r="S53" i="6" s="1"/>
  <c r="M53" i="6"/>
  <c r="J53" i="6"/>
  <c r="I53" i="6"/>
  <c r="H53" i="6"/>
  <c r="F53" i="6"/>
  <c r="E53" i="6"/>
  <c r="C53" i="6"/>
  <c r="AL52" i="6"/>
  <c r="AK52" i="6"/>
  <c r="AF52" i="6"/>
  <c r="AE52" i="6" s="1"/>
  <c r="AC52" i="6"/>
  <c r="AB52" i="6" s="1"/>
  <c r="Z52" i="6"/>
  <c r="Y52" i="6" s="1"/>
  <c r="W52" i="6"/>
  <c r="V52" i="6" s="1"/>
  <c r="T52" i="6"/>
  <c r="S52" i="6" s="1"/>
  <c r="M52" i="6"/>
  <c r="J52" i="6"/>
  <c r="I52" i="6"/>
  <c r="H52" i="6"/>
  <c r="F52" i="6"/>
  <c r="E52" i="6"/>
  <c r="C52" i="6"/>
  <c r="AL51" i="6"/>
  <c r="AK51" i="6"/>
  <c r="AF51" i="6"/>
  <c r="AE51" i="6" s="1"/>
  <c r="AC51" i="6"/>
  <c r="AB51" i="6" s="1"/>
  <c r="Z51" i="6"/>
  <c r="Y51" i="6" s="1"/>
  <c r="W51" i="6"/>
  <c r="V51" i="6" s="1"/>
  <c r="T51" i="6"/>
  <c r="S51" i="6" s="1"/>
  <c r="M51" i="6"/>
  <c r="J51" i="6"/>
  <c r="I51" i="6"/>
  <c r="H51" i="6"/>
  <c r="F51" i="6"/>
  <c r="E51" i="6"/>
  <c r="C51" i="6"/>
  <c r="AL50" i="6"/>
  <c r="AK50" i="6"/>
  <c r="AF50" i="6"/>
  <c r="AE50" i="6" s="1"/>
  <c r="AC50" i="6"/>
  <c r="AB50" i="6" s="1"/>
  <c r="Z50" i="6"/>
  <c r="Y50" i="6" s="1"/>
  <c r="W50" i="6"/>
  <c r="V50" i="6" s="1"/>
  <c r="T50" i="6"/>
  <c r="S50" i="6" s="1"/>
  <c r="M50" i="6"/>
  <c r="J50" i="6"/>
  <c r="I50" i="6"/>
  <c r="H50" i="6"/>
  <c r="F50" i="6"/>
  <c r="E50" i="6"/>
  <c r="C50" i="6"/>
  <c r="AL49" i="6"/>
  <c r="AK49" i="6"/>
  <c r="AF49" i="6"/>
  <c r="AE49" i="6" s="1"/>
  <c r="AC49" i="6"/>
  <c r="AB49" i="6" s="1"/>
  <c r="Z49" i="6"/>
  <c r="Y49" i="6" s="1"/>
  <c r="W49" i="6"/>
  <c r="V49" i="6" s="1"/>
  <c r="T49" i="6"/>
  <c r="S49" i="6" s="1"/>
  <c r="AL48" i="6"/>
  <c r="AK48" i="6"/>
  <c r="AF48" i="6"/>
  <c r="AE48" i="6" s="1"/>
  <c r="AC48" i="6"/>
  <c r="AB48" i="6" s="1"/>
  <c r="Z48" i="6"/>
  <c r="Y48" i="6" s="1"/>
  <c r="W48" i="6"/>
  <c r="V48" i="6" s="1"/>
  <c r="T48" i="6"/>
  <c r="S48" i="6" s="1"/>
  <c r="AL47" i="6"/>
  <c r="AK47" i="6"/>
  <c r="AF47" i="6"/>
  <c r="AE47" i="6" s="1"/>
  <c r="AC47" i="6"/>
  <c r="AB47" i="6" s="1"/>
  <c r="Z47" i="6"/>
  <c r="Y47" i="6" s="1"/>
  <c r="W47" i="6"/>
  <c r="V47" i="6" s="1"/>
  <c r="T47" i="6"/>
  <c r="S47" i="6" s="1"/>
  <c r="AL46" i="6"/>
  <c r="AK46" i="6"/>
  <c r="AF46" i="6"/>
  <c r="AE46" i="6" s="1"/>
  <c r="AC46" i="6"/>
  <c r="AB46" i="6" s="1"/>
  <c r="Z46" i="6"/>
  <c r="Y46" i="6" s="1"/>
  <c r="W46" i="6"/>
  <c r="V46" i="6" s="1"/>
  <c r="T46" i="6"/>
  <c r="S46" i="6" s="1"/>
  <c r="AL45" i="6"/>
  <c r="AK45" i="6"/>
  <c r="AF45" i="6"/>
  <c r="AE45" i="6" s="1"/>
  <c r="AC45" i="6"/>
  <c r="AB45" i="6" s="1"/>
  <c r="Z45" i="6"/>
  <c r="Y45" i="6" s="1"/>
  <c r="W45" i="6"/>
  <c r="V45" i="6" s="1"/>
  <c r="T45" i="6"/>
  <c r="S45" i="6" s="1"/>
  <c r="AL44" i="6"/>
  <c r="AK44" i="6"/>
  <c r="AF44" i="6"/>
  <c r="AE44" i="6" s="1"/>
  <c r="AC44" i="6"/>
  <c r="AB44" i="6" s="1"/>
  <c r="Z44" i="6"/>
  <c r="Y44" i="6" s="1"/>
  <c r="W44" i="6"/>
  <c r="V44" i="6" s="1"/>
  <c r="T44" i="6"/>
  <c r="S44" i="6" s="1"/>
  <c r="AL43" i="6"/>
  <c r="AK43" i="6"/>
  <c r="AF43" i="6"/>
  <c r="AE43" i="6" s="1"/>
  <c r="AC43" i="6"/>
  <c r="AB43" i="6" s="1"/>
  <c r="Z43" i="6"/>
  <c r="Y43" i="6" s="1"/>
  <c r="W43" i="6"/>
  <c r="V43" i="6" s="1"/>
  <c r="T43" i="6"/>
  <c r="S43" i="6" s="1"/>
  <c r="AL42" i="6"/>
  <c r="AK42" i="6"/>
  <c r="AF42" i="6"/>
  <c r="AE42" i="6" s="1"/>
  <c r="AC42" i="6"/>
  <c r="AB42" i="6" s="1"/>
  <c r="Z42" i="6"/>
  <c r="Y42" i="6" s="1"/>
  <c r="W42" i="6"/>
  <c r="V42" i="6" s="1"/>
  <c r="T42" i="6"/>
  <c r="S42" i="6" s="1"/>
  <c r="M42" i="6"/>
  <c r="J42" i="6"/>
  <c r="I42" i="6"/>
  <c r="H42" i="6"/>
  <c r="F42" i="6"/>
  <c r="E42" i="6"/>
  <c r="C42" i="6"/>
  <c r="AL41" i="6"/>
  <c r="AK41" i="6"/>
  <c r="AF41" i="6"/>
  <c r="AE41" i="6" s="1"/>
  <c r="AC41" i="6"/>
  <c r="AB41" i="6" s="1"/>
  <c r="Z41" i="6"/>
  <c r="Y41" i="6" s="1"/>
  <c r="W41" i="6"/>
  <c r="V41" i="6" s="1"/>
  <c r="T41" i="6"/>
  <c r="S41" i="6" s="1"/>
  <c r="AL40" i="6"/>
  <c r="AK40" i="6"/>
  <c r="AF40" i="6"/>
  <c r="AE40" i="6" s="1"/>
  <c r="AC40" i="6"/>
  <c r="AB40" i="6" s="1"/>
  <c r="Z40" i="6"/>
  <c r="Y40" i="6" s="1"/>
  <c r="W40" i="6"/>
  <c r="V40" i="6" s="1"/>
  <c r="T40" i="6"/>
  <c r="S40" i="6" s="1"/>
  <c r="AL39" i="6"/>
  <c r="AK39" i="6"/>
  <c r="AF39" i="6"/>
  <c r="AE39" i="6" s="1"/>
  <c r="AC39" i="6"/>
  <c r="AB39" i="6" s="1"/>
  <c r="Z39" i="6"/>
  <c r="Y39" i="6" s="1"/>
  <c r="W39" i="6"/>
  <c r="V39" i="6" s="1"/>
  <c r="T39" i="6"/>
  <c r="S39" i="6" s="1"/>
  <c r="AL38" i="6"/>
  <c r="AK38" i="6"/>
  <c r="AF38" i="6"/>
  <c r="AE38" i="6" s="1"/>
  <c r="AC38" i="6"/>
  <c r="AB38" i="6" s="1"/>
  <c r="Z38" i="6"/>
  <c r="Y38" i="6" s="1"/>
  <c r="W38" i="6"/>
  <c r="V38" i="6" s="1"/>
  <c r="T38" i="6"/>
  <c r="S38" i="6" s="1"/>
  <c r="AL37" i="6"/>
  <c r="AK37" i="6"/>
  <c r="AF37" i="6"/>
  <c r="AE37" i="6" s="1"/>
  <c r="AC37" i="6"/>
  <c r="AB37" i="6" s="1"/>
  <c r="Z37" i="6"/>
  <c r="Y37" i="6" s="1"/>
  <c r="W37" i="6"/>
  <c r="V37" i="6" s="1"/>
  <c r="T37" i="6"/>
  <c r="S37" i="6" s="1"/>
  <c r="AL36" i="6"/>
  <c r="AK36" i="6"/>
  <c r="AF36" i="6"/>
  <c r="AE36" i="6" s="1"/>
  <c r="AC36" i="6"/>
  <c r="AB36" i="6" s="1"/>
  <c r="Z36" i="6"/>
  <c r="Y36" i="6" s="1"/>
  <c r="W36" i="6"/>
  <c r="V36" i="6" s="1"/>
  <c r="T36" i="6"/>
  <c r="S36" i="6" s="1"/>
  <c r="AL35" i="6"/>
  <c r="AK35" i="6"/>
  <c r="AF35" i="6"/>
  <c r="AE35" i="6" s="1"/>
  <c r="AC35" i="6"/>
  <c r="AB35" i="6" s="1"/>
  <c r="Z35" i="6"/>
  <c r="Y35" i="6" s="1"/>
  <c r="W35" i="6"/>
  <c r="V35" i="6" s="1"/>
  <c r="T35" i="6"/>
  <c r="S35" i="6" s="1"/>
  <c r="AL34" i="6"/>
  <c r="AK34" i="6"/>
  <c r="AF34" i="6"/>
  <c r="AE34" i="6" s="1"/>
  <c r="AC34" i="6"/>
  <c r="AB34" i="6" s="1"/>
  <c r="Z34" i="6"/>
  <c r="Y34" i="6" s="1"/>
  <c r="W34" i="6"/>
  <c r="V34" i="6" s="1"/>
  <c r="T34" i="6"/>
  <c r="S34" i="6" s="1"/>
  <c r="AL33" i="6"/>
  <c r="AK33" i="6"/>
  <c r="AF33" i="6"/>
  <c r="AE33" i="6" s="1"/>
  <c r="AC33" i="6"/>
  <c r="AB33" i="6" s="1"/>
  <c r="Z33" i="6"/>
  <c r="Y33" i="6" s="1"/>
  <c r="W33" i="6"/>
  <c r="V33" i="6" s="1"/>
  <c r="T33" i="6"/>
  <c r="S33" i="6" s="1"/>
  <c r="AL32" i="6"/>
  <c r="AK32" i="6"/>
  <c r="AF32" i="6"/>
  <c r="AE32" i="6" s="1"/>
  <c r="AC32" i="6"/>
  <c r="AB32" i="6" s="1"/>
  <c r="Z32" i="6"/>
  <c r="Y32" i="6" s="1"/>
  <c r="W32" i="6"/>
  <c r="V32" i="6" s="1"/>
  <c r="T32" i="6"/>
  <c r="S32" i="6" s="1"/>
  <c r="AL31" i="6"/>
  <c r="AK31" i="6"/>
  <c r="AF31" i="6"/>
  <c r="AE31" i="6" s="1"/>
  <c r="AC31" i="6"/>
  <c r="AB31" i="6" s="1"/>
  <c r="Z31" i="6"/>
  <c r="Y31" i="6" s="1"/>
  <c r="W31" i="6"/>
  <c r="V31" i="6" s="1"/>
  <c r="T31" i="6"/>
  <c r="S31" i="6" s="1"/>
  <c r="AL30" i="6"/>
  <c r="AK30" i="6"/>
  <c r="AF30" i="6"/>
  <c r="AE30" i="6" s="1"/>
  <c r="AC30" i="6"/>
  <c r="AB30" i="6" s="1"/>
  <c r="Z30" i="6"/>
  <c r="Y30" i="6" s="1"/>
  <c r="W30" i="6"/>
  <c r="V30" i="6" s="1"/>
  <c r="T30" i="6"/>
  <c r="S30" i="6" s="1"/>
  <c r="AL29" i="6"/>
  <c r="AK29" i="6"/>
  <c r="AF29" i="6"/>
  <c r="AE29" i="6" s="1"/>
  <c r="AC29" i="6"/>
  <c r="AB29" i="6" s="1"/>
  <c r="Z29" i="6"/>
  <c r="Y29" i="6" s="1"/>
  <c r="W29" i="6"/>
  <c r="V29" i="6" s="1"/>
  <c r="T29" i="6"/>
  <c r="S29" i="6" s="1"/>
  <c r="AL28" i="6"/>
  <c r="AK28" i="6"/>
  <c r="AF28" i="6"/>
  <c r="AE28" i="6" s="1"/>
  <c r="AC28" i="6"/>
  <c r="AB28" i="6" s="1"/>
  <c r="Z28" i="6"/>
  <c r="Y28" i="6" s="1"/>
  <c r="W28" i="6"/>
  <c r="V28" i="6" s="1"/>
  <c r="T28" i="6"/>
  <c r="S28" i="6" s="1"/>
  <c r="AL27" i="6"/>
  <c r="AK27" i="6"/>
  <c r="AF27" i="6"/>
  <c r="AE27" i="6" s="1"/>
  <c r="AC27" i="6"/>
  <c r="AB27" i="6" s="1"/>
  <c r="Z27" i="6"/>
  <c r="Y27" i="6" s="1"/>
  <c r="W27" i="6"/>
  <c r="V27" i="6" s="1"/>
  <c r="T27" i="6"/>
  <c r="S27" i="6" s="1"/>
  <c r="AL26" i="6"/>
  <c r="AK26" i="6"/>
  <c r="AF26" i="6"/>
  <c r="AE26" i="6" s="1"/>
  <c r="AC26" i="6"/>
  <c r="AB26" i="6" s="1"/>
  <c r="Z26" i="6"/>
  <c r="Y26" i="6" s="1"/>
  <c r="W26" i="6"/>
  <c r="V26" i="6" s="1"/>
  <c r="T26" i="6"/>
  <c r="S26" i="6" s="1"/>
  <c r="AL25" i="6"/>
  <c r="AK25" i="6"/>
  <c r="AF25" i="6"/>
  <c r="AE25" i="6" s="1"/>
  <c r="AC25" i="6"/>
  <c r="AB25" i="6" s="1"/>
  <c r="Z25" i="6"/>
  <c r="Y25" i="6" s="1"/>
  <c r="W25" i="6"/>
  <c r="V25" i="6" s="1"/>
  <c r="T25" i="6"/>
  <c r="S25" i="6" s="1"/>
  <c r="AL24" i="6"/>
  <c r="AK24" i="6"/>
  <c r="AF24" i="6"/>
  <c r="AE24" i="6" s="1"/>
  <c r="AC24" i="6"/>
  <c r="AB24" i="6" s="1"/>
  <c r="Z24" i="6"/>
  <c r="Y24" i="6" s="1"/>
  <c r="W24" i="6"/>
  <c r="V24" i="6" s="1"/>
  <c r="T24" i="6"/>
  <c r="S24" i="6" s="1"/>
  <c r="AL23" i="6"/>
  <c r="AK23" i="6"/>
  <c r="AF23" i="6"/>
  <c r="AE23" i="6" s="1"/>
  <c r="AC23" i="6"/>
  <c r="AB23" i="6" s="1"/>
  <c r="Z23" i="6"/>
  <c r="Y23" i="6" s="1"/>
  <c r="W23" i="6"/>
  <c r="V23" i="6" s="1"/>
  <c r="T23" i="6"/>
  <c r="S23" i="6" s="1"/>
  <c r="AL22" i="6"/>
  <c r="AK22" i="6"/>
  <c r="AF22" i="6"/>
  <c r="AE22" i="6" s="1"/>
  <c r="AC22" i="6"/>
  <c r="AB22" i="6" s="1"/>
  <c r="Z22" i="6"/>
  <c r="Y22" i="6" s="1"/>
  <c r="W22" i="6"/>
  <c r="V22" i="6" s="1"/>
  <c r="T22" i="6"/>
  <c r="S22" i="6" s="1"/>
  <c r="AL21" i="6"/>
  <c r="AK21" i="6"/>
  <c r="AF21" i="6"/>
  <c r="AE21" i="6" s="1"/>
  <c r="AC21" i="6"/>
  <c r="AB21" i="6" s="1"/>
  <c r="Z21" i="6"/>
  <c r="Y21" i="6" s="1"/>
  <c r="W21" i="6"/>
  <c r="V21" i="6" s="1"/>
  <c r="T21" i="6"/>
  <c r="S21" i="6" s="1"/>
  <c r="M21" i="6"/>
  <c r="J21" i="6"/>
  <c r="I21" i="6"/>
  <c r="H21" i="6"/>
  <c r="F21" i="6"/>
  <c r="E21" i="6"/>
  <c r="C21" i="6"/>
  <c r="AL20" i="6"/>
  <c r="AK20" i="6"/>
  <c r="AF20" i="6"/>
  <c r="AE20" i="6" s="1"/>
  <c r="AC20" i="6"/>
  <c r="AB20" i="6" s="1"/>
  <c r="Z20" i="6"/>
  <c r="Y20" i="6" s="1"/>
  <c r="W20" i="6"/>
  <c r="V20" i="6" s="1"/>
  <c r="T20" i="6"/>
  <c r="S20" i="6" s="1"/>
  <c r="AL19" i="6"/>
  <c r="AK19" i="6"/>
  <c r="AF19" i="6"/>
  <c r="AE19" i="6" s="1"/>
  <c r="AC19" i="6"/>
  <c r="AB19" i="6" s="1"/>
  <c r="Z19" i="6"/>
  <c r="Y19" i="6" s="1"/>
  <c r="W19" i="6"/>
  <c r="V19" i="6" s="1"/>
  <c r="T19" i="6"/>
  <c r="S19" i="6" s="1"/>
  <c r="M19" i="6"/>
  <c r="J19" i="6"/>
  <c r="I19" i="6"/>
  <c r="H19" i="6"/>
  <c r="F19" i="6"/>
  <c r="E19" i="6"/>
  <c r="C19" i="6"/>
  <c r="AL18" i="6"/>
  <c r="AK18" i="6"/>
  <c r="AF18" i="6"/>
  <c r="AE18" i="6" s="1"/>
  <c r="AC18" i="6"/>
  <c r="AB18" i="6" s="1"/>
  <c r="Z18" i="6"/>
  <c r="Y18" i="6" s="1"/>
  <c r="W18" i="6"/>
  <c r="V18" i="6" s="1"/>
  <c r="T18" i="6"/>
  <c r="S18" i="6" s="1"/>
  <c r="M18" i="6"/>
  <c r="J18" i="6"/>
  <c r="I18" i="6"/>
  <c r="H18" i="6"/>
  <c r="F18" i="6"/>
  <c r="E18" i="6"/>
  <c r="C18" i="6"/>
  <c r="AL17" i="6"/>
  <c r="AK17" i="6"/>
  <c r="AF17" i="6"/>
  <c r="AE17" i="6" s="1"/>
  <c r="AC17" i="6"/>
  <c r="AB17" i="6" s="1"/>
  <c r="Z17" i="6"/>
  <c r="Y17" i="6" s="1"/>
  <c r="W17" i="6"/>
  <c r="V17" i="6" s="1"/>
  <c r="T17" i="6"/>
  <c r="S17" i="6" s="1"/>
  <c r="AL16" i="6"/>
  <c r="AK16" i="6"/>
  <c r="AF16" i="6"/>
  <c r="AE16" i="6" s="1"/>
  <c r="AC16" i="6"/>
  <c r="AB16" i="6" s="1"/>
  <c r="Z16" i="6"/>
  <c r="Y16" i="6" s="1"/>
  <c r="W16" i="6"/>
  <c r="V16" i="6" s="1"/>
  <c r="T16" i="6"/>
  <c r="S16" i="6" s="1"/>
  <c r="AL15" i="6"/>
  <c r="AK15" i="6"/>
  <c r="AF15" i="6"/>
  <c r="AE15" i="6" s="1"/>
  <c r="AC15" i="6"/>
  <c r="AB15" i="6" s="1"/>
  <c r="Z15" i="6"/>
  <c r="Y15" i="6" s="1"/>
  <c r="W15" i="6"/>
  <c r="V15" i="6" s="1"/>
  <c r="T15" i="6"/>
  <c r="S15" i="6" s="1"/>
  <c r="AL14" i="6"/>
  <c r="AK14" i="6"/>
  <c r="AF14" i="6"/>
  <c r="AE14" i="6" s="1"/>
  <c r="AC14" i="6"/>
  <c r="AB14" i="6" s="1"/>
  <c r="Z14" i="6"/>
  <c r="Y14" i="6" s="1"/>
  <c r="W14" i="6"/>
  <c r="V14" i="6" s="1"/>
  <c r="T14" i="6"/>
  <c r="S14" i="6" s="1"/>
  <c r="AL13" i="6"/>
  <c r="AK13" i="6"/>
  <c r="AF13" i="6"/>
  <c r="AE13" i="6" s="1"/>
  <c r="AC13" i="6"/>
  <c r="AB13" i="6" s="1"/>
  <c r="Z13" i="6"/>
  <c r="Y13" i="6" s="1"/>
  <c r="W13" i="6"/>
  <c r="V13" i="6" s="1"/>
  <c r="T13" i="6"/>
  <c r="S13" i="6" s="1"/>
  <c r="AL12" i="6"/>
  <c r="AK12" i="6"/>
  <c r="AF12" i="6"/>
  <c r="AE12" i="6" s="1"/>
  <c r="AC12" i="6"/>
  <c r="AB12" i="6" s="1"/>
  <c r="Z12" i="6"/>
  <c r="Y12" i="6" s="1"/>
  <c r="W12" i="6"/>
  <c r="V12" i="6" s="1"/>
  <c r="T12" i="6"/>
  <c r="S12" i="6" s="1"/>
  <c r="AL11" i="6"/>
  <c r="AK11" i="6"/>
  <c r="AF11" i="6"/>
  <c r="AE11" i="6" s="1"/>
  <c r="AC11" i="6"/>
  <c r="AB11" i="6" s="1"/>
  <c r="Z11" i="6"/>
  <c r="Y11" i="6" s="1"/>
  <c r="W11" i="6"/>
  <c r="V11" i="6" s="1"/>
  <c r="T11" i="6"/>
  <c r="S11" i="6" s="1"/>
  <c r="AL10" i="6"/>
  <c r="AK10" i="6"/>
  <c r="AF10" i="6"/>
  <c r="AE10" i="6" s="1"/>
  <c r="AC10" i="6"/>
  <c r="AB10" i="6" s="1"/>
  <c r="Z10" i="6"/>
  <c r="Y10" i="6" s="1"/>
  <c r="W10" i="6"/>
  <c r="V10" i="6" s="1"/>
  <c r="T10" i="6"/>
  <c r="S10" i="6" s="1"/>
  <c r="AL9" i="6"/>
  <c r="AK9" i="6"/>
  <c r="AF9" i="6"/>
  <c r="AE9" i="6" s="1"/>
  <c r="AC9" i="6"/>
  <c r="AB9" i="6" s="1"/>
  <c r="Z9" i="6"/>
  <c r="Y9" i="6" s="1"/>
  <c r="W9" i="6"/>
  <c r="V9" i="6" s="1"/>
  <c r="T9" i="6"/>
  <c r="S9" i="6" s="1"/>
  <c r="AL8" i="6"/>
  <c r="AK8" i="6"/>
  <c r="AF8" i="6"/>
  <c r="AE8" i="6" s="1"/>
  <c r="AC8" i="6"/>
  <c r="AB8" i="6" s="1"/>
  <c r="Z8" i="6"/>
  <c r="Y8" i="6" s="1"/>
  <c r="W8" i="6"/>
  <c r="V8" i="6" s="1"/>
  <c r="T8" i="6"/>
  <c r="S8" i="6" s="1"/>
  <c r="AL7" i="6"/>
  <c r="AK7" i="6"/>
  <c r="AF7" i="6"/>
  <c r="AE7" i="6" s="1"/>
  <c r="AC7" i="6"/>
  <c r="AB7" i="6" s="1"/>
  <c r="Z7" i="6"/>
  <c r="Y7" i="6" s="1"/>
  <c r="W7" i="6"/>
  <c r="V7" i="6" s="1"/>
  <c r="T7" i="6"/>
  <c r="S7" i="6" s="1"/>
  <c r="G42" i="6" l="1"/>
  <c r="G52" i="6"/>
  <c r="G18" i="6"/>
  <c r="G19" i="6"/>
  <c r="G51" i="6"/>
  <c r="G54" i="6"/>
  <c r="G53" i="6"/>
  <c r="G55" i="6"/>
  <c r="G21" i="6"/>
  <c r="G50" i="6"/>
  <c r="G18" i="5" l="1"/>
  <c r="G12" i="6" l="1"/>
  <c r="G32" i="6"/>
  <c r="D6" i="7"/>
  <c r="D7" i="7"/>
  <c r="D8" i="7"/>
  <c r="D9" i="7"/>
  <c r="D10" i="7"/>
  <c r="D11" i="7"/>
  <c r="D12" i="7"/>
  <c r="D13" i="7"/>
  <c r="D14" i="7"/>
  <c r="D15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" i="7" l="1"/>
  <c r="D16" i="7"/>
  <c r="D18" i="6"/>
  <c r="D21" i="6"/>
  <c r="AI25" i="6"/>
  <c r="AH25" i="6" s="1"/>
  <c r="AI35" i="6"/>
  <c r="AH35" i="6" s="1"/>
  <c r="AI22" i="6"/>
  <c r="AH22" i="6" s="1"/>
  <c r="AI9" i="6"/>
  <c r="AH9" i="6" s="1"/>
  <c r="D54" i="6"/>
  <c r="AI55" i="6"/>
  <c r="AH55" i="6" s="1"/>
  <c r="R55" i="6" s="1"/>
  <c r="AI21" i="6"/>
  <c r="AH21" i="6" s="1"/>
  <c r="R21" i="6" s="1"/>
  <c r="AI50" i="6"/>
  <c r="AH50" i="6" s="1"/>
  <c r="R50" i="6" s="1"/>
  <c r="AI37" i="6"/>
  <c r="AH37" i="6" s="1"/>
  <c r="AI13" i="6"/>
  <c r="AH13" i="6" s="1"/>
  <c r="AI16" i="6"/>
  <c r="AH16" i="6" s="1"/>
  <c r="AI20" i="6"/>
  <c r="AH20" i="6" s="1"/>
  <c r="AI8" i="6"/>
  <c r="AH8" i="6" s="1"/>
  <c r="AI49" i="6"/>
  <c r="AH49" i="6" s="1"/>
  <c r="AI12" i="6"/>
  <c r="AH12" i="6" s="1"/>
  <c r="AI31" i="6"/>
  <c r="AH31" i="6" s="1"/>
  <c r="AI17" i="6"/>
  <c r="AH17" i="6" s="1"/>
  <c r="AI48" i="6"/>
  <c r="AH48" i="6" s="1"/>
  <c r="AI14" i="6"/>
  <c r="AH14" i="6" s="1"/>
  <c r="AI52" i="6"/>
  <c r="AH52" i="6" s="1"/>
  <c r="R52" i="6" s="1"/>
  <c r="AI42" i="6"/>
  <c r="AH42" i="6" s="1"/>
  <c r="R42" i="6" s="1"/>
  <c r="AI47" i="6"/>
  <c r="AH47" i="6" s="1"/>
  <c r="AI30" i="6"/>
  <c r="AH30" i="6" s="1"/>
  <c r="AI26" i="6"/>
  <c r="AH26" i="6" s="1"/>
  <c r="AI45" i="6"/>
  <c r="AH45" i="6" s="1"/>
  <c r="D50" i="6"/>
  <c r="D52" i="6"/>
  <c r="D51" i="6"/>
  <c r="D53" i="6"/>
  <c r="D42" i="6"/>
  <c r="AI43" i="6"/>
  <c r="AH43" i="6" s="1"/>
  <c r="AI24" i="6"/>
  <c r="AH24" i="6" s="1"/>
  <c r="AI23" i="6"/>
  <c r="AH23" i="6" s="1"/>
  <c r="AI10" i="6"/>
  <c r="AH10" i="6" s="1"/>
  <c r="AI39" i="6"/>
  <c r="AH39" i="6" s="1"/>
  <c r="D19" i="6"/>
  <c r="AI38" i="6"/>
  <c r="AH38" i="6" s="1"/>
  <c r="AI54" i="6"/>
  <c r="AH54" i="6" s="1"/>
  <c r="R54" i="6" s="1"/>
  <c r="AI7" i="6"/>
  <c r="AH7" i="6" s="1"/>
  <c r="AI44" i="6"/>
  <c r="AH44" i="6" s="1"/>
  <c r="AI40" i="6"/>
  <c r="AH40" i="6" s="1"/>
  <c r="AI15" i="6"/>
  <c r="AH15" i="6" s="1"/>
  <c r="AI11" i="6"/>
  <c r="AH11" i="6" s="1"/>
  <c r="AI33" i="6"/>
  <c r="AH33" i="6" s="1"/>
  <c r="AI32" i="6"/>
  <c r="AH32" i="6" s="1"/>
  <c r="AI27" i="6"/>
  <c r="AH27" i="6" s="1"/>
  <c r="AI53" i="6"/>
  <c r="AH53" i="6" s="1"/>
  <c r="R53" i="6" s="1"/>
  <c r="AI34" i="6"/>
  <c r="AH34" i="6" s="1"/>
  <c r="AI36" i="6"/>
  <c r="AH36" i="6" s="1"/>
  <c r="AI28" i="6"/>
  <c r="AH28" i="6" s="1"/>
  <c r="AI29" i="6"/>
  <c r="AH29" i="6" s="1"/>
  <c r="AI19" i="6"/>
  <c r="AH19" i="6" s="1"/>
  <c r="R19" i="6" s="1"/>
  <c r="AI51" i="6"/>
  <c r="AH51" i="6" s="1"/>
  <c r="R51" i="6" s="1"/>
  <c r="AI41" i="6"/>
  <c r="AH41" i="6" s="1"/>
  <c r="AI46" i="6"/>
  <c r="AH46" i="6" s="1"/>
  <c r="D55" i="6"/>
  <c r="AI18" i="6" l="1"/>
  <c r="AH18" i="6" s="1"/>
  <c r="R18" i="6" s="1"/>
  <c r="Q12" i="6" l="1"/>
  <c r="R12" i="6"/>
  <c r="P12" i="6"/>
  <c r="I17" i="6"/>
  <c r="G17" i="6" l="1"/>
</calcChain>
</file>

<file path=xl/sharedStrings.xml><?xml version="1.0" encoding="utf-8"?>
<sst xmlns="http://schemas.openxmlformats.org/spreadsheetml/2006/main" count="459" uniqueCount="217">
  <si>
    <t>№</t>
  </si>
  <si>
    <t>№ заявки</t>
  </si>
  <si>
    <t>Дата заявки</t>
  </si>
  <si>
    <t xml:space="preserve">Муниципальное образование </t>
  </si>
  <si>
    <t xml:space="preserve">Направления реализации проекта </t>
  </si>
  <si>
    <t>создание и обустройство зон отдыха, спортивных и детских игровых площадок, площадок для занятия адаптивной физической культурой  и адаптивным спортом для лиц с ограниченными возможностями здоровья;</t>
  </si>
  <si>
    <t>организация освещения территории, включая архитектурную подсветку зданий, строений, сооружений, в том числе с использованием энергосберегающих технологий;</t>
  </si>
  <si>
    <t>организация пешеходных коммуникаций, в том числе тротуаров, аллей, велосипедных дорожек, тропинок;</t>
  </si>
  <si>
    <t>обустройство территории в целях обеспечения беспрепятственного передвижения инвалидов и других маломобильных групп населения;</t>
  </si>
  <si>
    <t>организация ливневых стоков;</t>
  </si>
  <si>
    <t>обустройство общественных колодцев и водоразборных колонок;</t>
  </si>
  <si>
    <t>сохранение и восстановление природных ландшафтов и историко-культурных памятников;</t>
  </si>
  <si>
    <t>создание и обустройство источников наружного противопожарного водоснабжения;</t>
  </si>
  <si>
    <t>создание и обустройство мест автомобильных и велосипедных парковок;</t>
  </si>
  <si>
    <t>организация оформления фасадов (внешнего вида) зданий (административных зданий, объектов социальной сферы, объектов инфраструктуры и др.), находящихся в муниципальной собственности,                   а также установка (обустройство) ограждений, прилегающих                                   к общественным территориям, газонных и тротуарных ограждений</t>
  </si>
  <si>
    <t>За счет средств субсидии, тыс. руб.</t>
  </si>
  <si>
    <t>За счет средств местного бюджета, тыс. руб.</t>
  </si>
  <si>
    <t>За счет вклада юридических лиц (ИП), тыс. руб.</t>
  </si>
  <si>
    <t>За счет вклада граждан, тыс. руб.</t>
  </si>
  <si>
    <t>Итого:</t>
  </si>
  <si>
    <t>2023 год</t>
  </si>
  <si>
    <t>2024 год</t>
  </si>
  <si>
    <t>2025 год</t>
  </si>
  <si>
    <t xml:space="preserve">Критерий 1. Численность населения в населенном пункте, на территории которого планируется реализация общественно значимого проекта по благоустройству сельских территорий
</t>
  </si>
  <si>
    <t>Вес</t>
  </si>
  <si>
    <t>Значения оценки</t>
  </si>
  <si>
    <t xml:space="preserve">Критерий 2. Длительность реализации общественно значимого проекта по благоустройству сельских территорий
</t>
  </si>
  <si>
    <t xml:space="preserve">Критерий 3. Доля участия граждан в реализации общественно значимого проекта по благоустройству сельских территорий в общей стоимости проекта
</t>
  </si>
  <si>
    <t xml:space="preserve">Критерий 4. Доля участия юридических лиц (индивидуальных предпринимателей) в реализации общественно значимого проекта по благоустройству сельских территорий в общей стоимости проекта
</t>
  </si>
  <si>
    <t xml:space="preserve">Критерий 5. Реализация общественно значимого проекта по благоустройству в населенном пункте, на территории которого реализуется (реализован) проект комплексного развития сельских территорий
</t>
  </si>
  <si>
    <t>Критерий 6. Наличие комплексного подхода к включению элементов благоустройства в состав общественно значимого проекта по благоустройству</t>
  </si>
  <si>
    <t>Оценка заявок</t>
  </si>
  <si>
    <t>Итого баллов:</t>
  </si>
  <si>
    <t>Замечания к документации</t>
  </si>
  <si>
    <t>Копия сметной документации + копия положительного заключения</t>
  </si>
  <si>
    <t>Выписка из бюджета/гарантийное письмо</t>
  </si>
  <si>
    <t>Баллы</t>
  </si>
  <si>
    <t>Объемы финансирования</t>
  </si>
  <si>
    <t>Решение по допуску</t>
  </si>
  <si>
    <t>Решение комиссии по отбору</t>
  </si>
  <si>
    <t>Длительность реализации проекта</t>
  </si>
  <si>
    <t>Проект КРСТ</t>
  </si>
  <si>
    <t>Да</t>
  </si>
  <si>
    <t>Нет</t>
  </si>
  <si>
    <t>Допуск до отбора</t>
  </si>
  <si>
    <t>Не допущен до отбора</t>
  </si>
  <si>
    <t>Допущен до отбора</t>
  </si>
  <si>
    <t>Статус отбора</t>
  </si>
  <si>
    <t>Отобран</t>
  </si>
  <si>
    <t>Отклонен</t>
  </si>
  <si>
    <t>ремонтно-восстановительные работы улично-дорожной сети и дворовых проездов;</t>
  </si>
  <si>
    <t>Муниципальное образование (свод)</t>
  </si>
  <si>
    <t>Муниципальное образование</t>
  </si>
  <si>
    <t>Муниципальный район</t>
  </si>
  <si>
    <t>Заявка и приложение к заявке</t>
  </si>
  <si>
    <t>Уведомление</t>
  </si>
  <si>
    <t>Принято к рассмотрению</t>
  </si>
  <si>
    <t>Отказано в рассмотрении</t>
  </si>
  <si>
    <t>-</t>
  </si>
  <si>
    <t>Допущены до отбора</t>
  </si>
  <si>
    <t>Начальник отдела</t>
  </si>
  <si>
    <t>А.С.Панкратов</t>
  </si>
  <si>
    <t>Наименование объекта</t>
  </si>
  <si>
    <t>Уровень софинансирования расходного обязательства муниципального образования в соответствии с заявкой (КОНТРОЛЬ)</t>
  </si>
  <si>
    <t>Численность населения в населенном пункте, на территории которого планируется капитальный ремонт объекта культуры, человек</t>
  </si>
  <si>
    <t>Численность населения, которому оказывает услуги учреждение культуры, в здании которого планируется выполнение заявляемых работ по капитальному ремонту, человек</t>
  </si>
  <si>
    <t xml:space="preserve">Оценка приоритетности заявляемых работ для обеспечения функционирования учреждения культуры
</t>
  </si>
  <si>
    <t xml:space="preserve">1.В составе заявки предусмотрено выполнение работ по благоустройству прилегающей территории
</t>
  </si>
  <si>
    <t>1.Доля</t>
  </si>
  <si>
    <t xml:space="preserve">2.В составе заявки предусмотрено выполнение работ по капитальному ремонту фасада здания
</t>
  </si>
  <si>
    <t>2.Доля</t>
  </si>
  <si>
    <t>3.Доля</t>
  </si>
  <si>
    <t xml:space="preserve">4. В составе заявки предусмотрено выполнение работ по капитальному ремонту кровли здания, фундамента, цоколя
</t>
  </si>
  <si>
    <t>4.Доля</t>
  </si>
  <si>
    <t xml:space="preserve">Критерий 1. Численность населения в населенном пункте, на территории которого планируется капитальный ремонт объекта культуры
</t>
  </si>
  <si>
    <t xml:space="preserve">Критерий 2. Численность населения, которому оказывает услуги учреждение культуры, в здании которого планируется выполнение заявляемых работ по капитальному ремонту
</t>
  </si>
  <si>
    <t xml:space="preserve">Критерий 3. Оценка приоритетности заявляемых работ для обеспечения функционирования учреждения культуры
</t>
  </si>
  <si>
    <t xml:space="preserve">Копии правоустанавливающих документов на здание учреждения культуры, в котором планируется выполнение заявляемых работ по капитальному ремонту;
</t>
  </si>
  <si>
    <t xml:space="preserve">Экспликация помещений здания учреждения культуры, где планируется выполнение работ по капитальному ремонту, на бумажном носителе (при наличии работ по капитальному ремонту внутренних помещений)
</t>
  </si>
  <si>
    <t xml:space="preserve">Спецификация оборудования по объекту культуры, согласованная с комитетом по культуре и туризму Ленинградской области (при наличии)
</t>
  </si>
  <si>
    <t>Сводная информация по заявкам муниципальных образований, представленных на отбор в целях предоставления  субсидии из областного бюджета Ленинградской области бюджетам муниципальных образований Ленинградской области по капитальному ремонту объектов в рамках реализации мероприятий, направленных на достижение цели федерального проекта "Современный облик сельских территорий" в 2023-2025 гг.</t>
  </si>
  <si>
    <t>Сводная информация по заявкам муниципальных образований, представленных на отбор в целях предоставления  субсидии из областного бюджета Ленинградской области бюджетам муниципальных образований Ленинградской области по капитальному ремонту объектов в рамках реализации мероприятий, направленных на достижение цели федерального проекта "Современный облик сельских территорий" в 2023-2025 гг. с 21 по 27 июня 2022 года</t>
  </si>
  <si>
    <t>Стоимость реализации объекта, тыс. руб.</t>
  </si>
  <si>
    <t>Стоимость реализации объекта,  тыс. руб.</t>
  </si>
  <si>
    <t>Лужский муниципальный район</t>
  </si>
  <si>
    <t>Акт обследования по форме, утверждаемой правовым актом комитета
(оригинал)</t>
  </si>
  <si>
    <t>+</t>
  </si>
  <si>
    <t xml:space="preserve">3.В составе заявки предусмотрено выполнение работ по капитальному ремонту внутренних помещений (в том числе косметический ремонт внутренних помещений, инженерных сетей, приобретение оборудования)
</t>
  </si>
  <si>
    <t>Гатчинский муниципальный район</t>
  </si>
  <si>
    <t>Не требуется</t>
  </si>
  <si>
    <t>Ганьковское сельское поселение</t>
  </si>
  <si>
    <t>Тихвинский муниципальный район</t>
  </si>
  <si>
    <t>Капитальный ремонт здания Дома Культуры (в части фасадов) по адресу: Ленинградская обл., Тихвинский муниципальный район, Ганьковское сельское поселение, д.Ганьково, пер.Клубный, д.8</t>
  </si>
  <si>
    <t>Приозерский муниципальный район</t>
  </si>
  <si>
    <t>Ломоносовский муниципальный район</t>
  </si>
  <si>
    <t>Оржицкое сельское поселение</t>
  </si>
  <si>
    <t>Капитальный ремонт здания Дома Культуры Муниципального образования  Оржицкое сельское поселение муниципального образования Ломоносовского муниципального района Ленинградской области по адресу: 188527, Ленинградская область, Ломоносовский район, муниципальное образование "Оржицкое сельское поселение", д.Оржицы, д.26</t>
  </si>
  <si>
    <t>Войсковицкое сельское поселение</t>
  </si>
  <si>
    <t>1. Изменить под новые лимиты, указать конкретную сумму.</t>
  </si>
  <si>
    <t xml:space="preserve">1.Акт обследования не по форме, утверждаемой правовым актом комитета
</t>
  </si>
  <si>
    <t xml:space="preserve">Выскатское сельское поселение </t>
  </si>
  <si>
    <t>Сланцевский муниципальный район</t>
  </si>
  <si>
    <t>Капитальный ремонт  Дома культуры по адресу: Ленинградская область, Сланцевский муниципальный район, дер.Выскатка, ул.Садовая, д.№34</t>
  </si>
  <si>
    <t>1. Переделать под новые лимиты</t>
  </si>
  <si>
    <t>Заклинское сельское поселение</t>
  </si>
  <si>
    <t>Капитальный ремонт МУК "Заклинский сельский Дом культуры" в части благоустройства территории по адресу: Ленинградская область, Лужский район, д.Заклинье, ул.Новая , д.33</t>
  </si>
  <si>
    <t xml:space="preserve">Самойловское сельское поселение </t>
  </si>
  <si>
    <t>Бокситогорский муниципальный район</t>
  </si>
  <si>
    <t>Капитальный ремонт здания МБУ "Самойловский культурный центр" в части кровли, помещений 1 и 2 этажа, узла учета тепловой энергии, крыльца, сцены по адресу: 187681, Ленинградская область, Бокситогорский район, п.Совхозный, д.14</t>
  </si>
  <si>
    <t>Скребловское сельское поселение</t>
  </si>
  <si>
    <t>Мшинское сельское поселение</t>
  </si>
  <si>
    <t>Капитальный ремонт здания досугового центра  (благоустройство территории, противопожарная сигнализация, вентиляция, приобретение и монтаж оборудования по адресу: Ленинградская область, Лужский район, Мшинское сельское поселение, п.Красный Маяк, д.4А</t>
  </si>
  <si>
    <t>1. Изменить под новые лимиты</t>
  </si>
  <si>
    <t>Дзержинское сельское поселение</t>
  </si>
  <si>
    <t>Работы по сохранению объекта культурного наследия регионального назначения : "Оранжерея", входящего в состав объекта культурного наследия  регионального значения "Усадьба "Рапти" (Ленинградская область, Лужский район, Дзержинское сельское поселение, пос.Дзержинского): Проект на проведение работ по капитальному ремонту дома культуры в рамках проведения работ по сохранению объекта кльтурного наследия регионального назначения : "Оранжерея", входящего в состав объекта культурного наследия  регионального значения "Усадьба "Рапти", по адресу: Ленинградская область, Лужский район, Дзержинское сельское поселение, ул.Центральная, д.4</t>
  </si>
  <si>
    <t xml:space="preserve">Пудостьское сельское поселение </t>
  </si>
  <si>
    <t>Капитальный ремонт внутренних помещений Пудостьского культурно-досугового центра МКУК ПКСК по адресу: РФ, 188352, Ленинградская область, Гатчинский район, п.Пудость, ул.Половинкиной, д.89</t>
  </si>
  <si>
    <t>1. Изменить лимиты финансирования, округлять нельзя. Процент указывается по средствам ОБ.</t>
  </si>
  <si>
    <t xml:space="preserve">1. Схема не представлена. Не указаны конкретные помещения, где необходимо выполнять работы по капитальному ремонту </t>
  </si>
  <si>
    <t>Всеволожский муниципальный район</t>
  </si>
  <si>
    <t xml:space="preserve">1.  Не указаны конкретные помещения, где необходимо выполнять работы по капитальному ремонту </t>
  </si>
  <si>
    <t>Рабитицкое сельское поселение</t>
  </si>
  <si>
    <t>Волосовский муниципальный район</t>
  </si>
  <si>
    <t>Капитальный ремонт МКУК Дом культуры "Рабитицы" по адресу: Ленинградская область, Волосовский район, Рабитицкое сельское поселение, деревня рабитицы, д.22а</t>
  </si>
  <si>
    <t>1. Ранее выполненные работы не заполнены. 2. Разбивка лимитов финансирования с ошибками. См. таблицу. Процент  указан с ошибкой.</t>
  </si>
  <si>
    <t>Лесколовское сельское поселение</t>
  </si>
  <si>
    <t>в-05-8330/2023</t>
  </si>
  <si>
    <t>Сводная информация по заявкам муниципальных образований, представленных на отбор в целях предоставления  субсидии из областного бюджета Ленинградской области бюджетам муниципальных образований Ленинградской области по капитальному ремонту объектов в рамках реализации мероприятий, направленных на достижение цели федерального проекта "Современный облик сельских территорий" в 2024-2026 гг.</t>
  </si>
  <si>
    <t>Предельный уровень софинансирования расходного обязательства муниципального образования Ленинградской области из бюджета Ленинградской области (в соответствии с РПЛО от 29.05.2023 № 352-р)</t>
  </si>
  <si>
    <t>1. Заявка не форме. Нельзя изменять формулировки и менять позиции. 2.. Изменить лимиты финансирования. См.Таблицу</t>
  </si>
  <si>
    <t>в-05-8495/2023</t>
  </si>
  <si>
    <t>1. Сумма в заявке не бьется</t>
  </si>
  <si>
    <t xml:space="preserve">1. Использованы устаревшие индексы дефлятора                                                               </t>
  </si>
  <si>
    <t>в-05-8402/2022</t>
  </si>
  <si>
    <t>1. В заключении ГЭ нет подписи со стороны ГАУ. 2. Нет расчёта в текущие цены.</t>
  </si>
  <si>
    <t>в-05-8481/2023</t>
  </si>
  <si>
    <t>1. В сметах нет подписей 2. Отсутствует расчёт</t>
  </si>
  <si>
    <t>Не по форме</t>
  </si>
  <si>
    <t>в-05-8489/2023</t>
  </si>
  <si>
    <t>в-05-8469/2023</t>
  </si>
  <si>
    <t>Капитальный ремонт части административного здания (Дома культуры): фасад здания и прилегающей территории по адресу: Ленинградская область, Лужский район, Скребловское сельское поселение, пос.Межозерный</t>
  </si>
  <si>
    <t>1.Отсутствует расчёт</t>
  </si>
  <si>
    <t>в-05-8510/2023</t>
  </si>
  <si>
    <t>Пудомягское сельское поселение</t>
  </si>
  <si>
    <t>Пудомягское сельское поселение Гатчинского муниципального района</t>
  </si>
  <si>
    <t>Капитальный ремонт зданя муниципального казённого учреждения культуры "Пудомягский культурно-досуговый центр" по адресу: 188324, Ленинградская область, Гатчинский район, пос. Лукаши, ул. Ижорская, д. 8</t>
  </si>
  <si>
    <t xml:space="preserve">1. В сметах нет подписей. 2. Отсутствует ГЭ </t>
  </si>
  <si>
    <t>1. Смета в ценах 2022 г.               2. Нет расчёта</t>
  </si>
  <si>
    <t>в-05-8599/2023</t>
  </si>
  <si>
    <t xml:space="preserve">1. Пересчитать лимиты в заявке. За вычетом ПИР, экспертизы, строительного контроля у меня получилась общая сумма 74 148,14. У вас в заявке75809,043. </t>
  </si>
  <si>
    <t>Смета за 2021 г., нет расчёта в текущие цены</t>
  </si>
  <si>
    <t>в-05-8488/2023</t>
  </si>
  <si>
    <t>1.Лимиты расчитаны с ошибкой. Изменить. См.Таблицу.  В заявке указаны с ошибкой</t>
  </si>
  <si>
    <t>Использованы старые дефляторы</t>
  </si>
  <si>
    <t>в-05-8480/2023</t>
  </si>
  <si>
    <t>Цвылевское сельское поселение</t>
  </si>
  <si>
    <t>Капитальный ремонт здания МУ "Цвылевский культурно-спортивный комплекс" по адресу: Ленинградская область, Тихвинский муниципалньый район, Цвылевское сельское поселение, пос. Цвылево, д. 2</t>
  </si>
  <si>
    <t>1. Неверно указан процент софинансирования в заявке 2. Стоимость заявляемых работ не совпадает с таблицей планируемого объема финансирования</t>
  </si>
  <si>
    <t>1. Переделать под новые лимиты 2. В письме не указан объем средств</t>
  </si>
  <si>
    <t>1. Сметы без подписи</t>
  </si>
  <si>
    <t>1. Не по форме</t>
  </si>
  <si>
    <t>в-05-8496/2023</t>
  </si>
  <si>
    <t xml:space="preserve">1. Форма заявки не соответствует утвержденной. Нельзя менять наименования утвержденных позиций. </t>
  </si>
  <si>
    <t>1. Отсутствует ГЭ</t>
  </si>
  <si>
    <t>в-05-8444/2023</t>
  </si>
  <si>
    <t>Ромашкинское сельское поселение</t>
  </si>
  <si>
    <t>Капитальный ремонт "Культурно-досугового центра Саперное", по адресу енинградская область, Приозерский район пос. Саперное, ул. Школьная, д. 11</t>
  </si>
  <si>
    <t>1. В заявке не заполнены графы</t>
  </si>
  <si>
    <t>1. Сметы без подписи. 2. В ценах 2022 г., нет расчёта.</t>
  </si>
  <si>
    <t>в-05-8497/2023</t>
  </si>
  <si>
    <t>Капитальный ремонт в части помещения №35, в том числе приобретение оборудования для МБУК "Войсковицкий центр культуры и спорта" по адресу: 188360, Ленинградская область, Гатчинский район, пос. Войсковицы ул. Молодежная, д. 1</t>
  </si>
  <si>
    <t>2026 год</t>
  </si>
  <si>
    <t>1. В ГЭ отсутствует подпись 2. Отсутствует расчёт стоимости</t>
  </si>
  <si>
    <t>в-05-8512/2023</t>
  </si>
  <si>
    <t>МКУ "Лесколовский дом культуры" по адресу: Ленинградская область, Всеволожский район, д. Лесколово, ул. Красноборская, д. 4</t>
  </si>
  <si>
    <t>1.Сметы не подписаны.               2. Нет расчёта</t>
  </si>
  <si>
    <t>1. Перенести лимиты в заявке на 2026 год2. В заявке указан неверный процент софинансирования</t>
  </si>
  <si>
    <t>1. Форма заявки изменена                            2. Суммы в заявке на 2025-26 г. 3. Предельный уровень соф. Указан неверно</t>
  </si>
  <si>
    <t>в-05-8509/2023</t>
  </si>
  <si>
    <t>Фалилеевское сельское поселение</t>
  </si>
  <si>
    <t>Кингисеппский муниципальный район</t>
  </si>
  <si>
    <t>1. Указан неверный уровень софинансирования 2. В заявке и в стоимости заявляемых указаны разные суммы</t>
  </si>
  <si>
    <t>1. Отсутствуют подписи</t>
  </si>
  <si>
    <t>в-05-8400/2023</t>
  </si>
  <si>
    <t>Загривское сельское поселение</t>
  </si>
  <si>
    <t>1. Указан неверный уровень софинансирования 2. Не заполнена в полном объеме</t>
  </si>
  <si>
    <t>1. Экспертиза 22 г. без расчёта</t>
  </si>
  <si>
    <t>в-05-8789/2023</t>
  </si>
  <si>
    <t>Отсутсвуют подписи. ГЭ за 2022 г., отсутствует расчёт</t>
  </si>
  <si>
    <t>Капитальный ремонт Здания "Дома Культуры", расположенного по адресу: Ленинградская область, Сланцевский район, Загривское сельское поселение, деревня Загривье</t>
  </si>
  <si>
    <t>Капитальный ремонт помещения МКУК "Фалилеевский КДЦ "Современник " в здании по адресу: Ленинградская область, Кингисеппский муниципальный район, Фалилеевское сельское поселение, деревня Фалилеево, здание 34, помещение №1Н</t>
  </si>
  <si>
    <t>Плановый общий объем расходов на исполнение  софинансируемых обязательств (сметная стоимость работ), тыс. руб. (ЗС)</t>
  </si>
  <si>
    <t>Размер субсидии бюджету муниципального образования в ОЗ, тыс. руб.</t>
  </si>
  <si>
    <t>Ромашкинское сельское поселение Приозерский муниципальный район</t>
  </si>
  <si>
    <t>Цвылевское сельское поселение Тихвинский муниципальный район</t>
  </si>
  <si>
    <t>2027 год</t>
  </si>
  <si>
    <t>Капитальный ремонт  Муниципального казенного учреждения культуры "Сельский Культурно-Досуговый центр "Шум", в части фасада, кровли, внутренних помещений с заменой технлогического оборудования, внутренних инженерных сетей с установкой противодымной вентиляции по адресу:Ленинградская область, Кировский район,с Шум, ул.Советская,д.3А</t>
  </si>
  <si>
    <t>Селивановское сельское поселение Волховский муниципальный район</t>
  </si>
  <si>
    <t>Капитальный ремонт муниципального бюджетного учреждения культуры информации и спорта "Селиваноский сельский Дом культуры", по адресу: Ленинградская область, Волховский район, муниципальное образование Селивановское сельское поселение, поселок Селиваново, ул. Первомайская, д.7</t>
  </si>
  <si>
    <t>2028 год</t>
  </si>
  <si>
    <t>Предельный уровень софинансирования для i-го муниципального образования, % (УС), в соответствии с РПЛО от 22.05.2025 № 302-р</t>
  </si>
  <si>
    <t>Осьминское сельское поселение Лужский муниципальный район</t>
  </si>
  <si>
    <t xml:space="preserve">Бегуницкое сельское поселение Волосовский муниципальный район  </t>
  </si>
  <si>
    <t xml:space="preserve">Раздольевское сельское поселение  Приозерский муниципальный район  </t>
  </si>
  <si>
    <t>Толмачевское городское поселение  Лужский муниципальный район</t>
  </si>
  <si>
    <t xml:space="preserve">Самойловское сельское поселение  Бокситогорский муниципальный район </t>
  </si>
  <si>
    <t>Шумское сельское поселение Кировский муниципальный район</t>
  </si>
  <si>
    <t>Доможировское сельское поселение  Лодейнопольский муниципальный район</t>
  </si>
  <si>
    <t>Капитальный ремонт кровли на ДК по адресу: Ленинградская область, Лужский район, п.Осьмино</t>
  </si>
  <si>
    <t>Капитальный ремонт здания МКУ «Бегуницкий Дом Культуры» по адресу: Ленинградская область, Волосовский район, д. Бегуницы, д. 57</t>
  </si>
  <si>
    <t>Капитальный ремонт кровли здания ДК в  д. Раздолье Приозерский муниципальный район Ленинградской области</t>
  </si>
  <si>
    <t>Капитальный ремонт здания  Муниципального учреждения Социально-культурный центр досуга и отдыха Толмачевского городского поселения по адресу: Ленинградская область, Лужский район, п.Толмачево, ул.Толмачева, д.19</t>
  </si>
  <si>
    <t xml:space="preserve">Капитальный ремонт здания МБУ «Самойловский культурный центр» в части кровли, помещений 1 и 2 этажа, узла учета тепловой энергии, крыльца, сцены </t>
  </si>
  <si>
    <t>Капитальный ремонт здания сельского дома культуры в п. Рассвет Лодейнопольского муниципального района Ленинградской области по адресу: 187725, Ленинградской обл. Лодейнопольский район, п. Рассвет, д. 8</t>
  </si>
  <si>
    <t>Расчет объема субсидий бюджетам муниципальных образований Ленинградской области на мероприятия по капитальному ремонту объектов культуры на сельских территориях 
на 2026 год и на плановый период 2027 и 2028 годов</t>
  </si>
  <si>
    <t>Размер субсидии бюджету муниципального образования в ОЗ, 
тыс. руб.</t>
  </si>
  <si>
    <t>Приложение 71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</si>
</sst>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0000"/>
    <numFmt numFmtId="165" formatCode="0.0000"/>
    <numFmt numFmtId="166" formatCode="0.000000"/>
    <numFmt numFmtId="167" formatCode="0.000000000"/>
    <numFmt numFmtId="168" formatCode="_-* #,##0.0\ _₽_-;\-* #,##0.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8" fontId="5" fillId="4" borderId="1" xfId="1" applyNumberFormat="1" applyFont="1" applyFill="1" applyBorder="1" applyAlignment="1">
      <alignment horizontal="center" vertical="center" wrapText="1"/>
    </xf>
    <xf numFmtId="168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7" fontId="0" fillId="4" borderId="0" xfId="0" applyNumberFormat="1" applyFill="1"/>
    <xf numFmtId="0" fontId="1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8"/>
  <sheetViews>
    <sheetView zoomScale="80" zoomScaleNormal="80" workbookViewId="0">
      <selection activeCell="D5" sqref="D5"/>
    </sheetView>
  </sheetViews>
  <sheetFormatPr defaultRowHeight="15" outlineLevelCol="1" x14ac:dyDescent="0.25"/>
  <cols>
    <col min="1" max="1" width="4.5703125" customWidth="1"/>
    <col min="2" max="2" width="16.7109375" hidden="1" customWidth="1"/>
    <col min="3" max="3" width="13" customWidth="1"/>
    <col min="4" max="4" width="32" customWidth="1"/>
    <col min="5" max="5" width="35.42578125" customWidth="1"/>
    <col min="6" max="6" width="19.7109375" customWidth="1"/>
    <col min="7" max="7" width="18.5703125" customWidth="1"/>
    <col min="8" max="8" width="16.28515625" customWidth="1"/>
    <col min="9" max="9" width="19.5703125" customWidth="1"/>
    <col min="10" max="17" width="15.28515625" customWidth="1" outlineLevel="1"/>
    <col min="18" max="18" width="10.7109375" customWidth="1"/>
    <col min="19" max="36" width="0" hidden="1" customWidth="1"/>
    <col min="37" max="37" width="15.140625" hidden="1" customWidth="1"/>
    <col min="38" max="38" width="15.7109375" hidden="1" customWidth="1"/>
  </cols>
  <sheetData>
    <row r="1" spans="1:38" x14ac:dyDescent="0.25">
      <c r="J1" s="65"/>
      <c r="K1" s="65"/>
      <c r="L1" s="65"/>
      <c r="M1" s="65"/>
      <c r="N1" s="65"/>
      <c r="O1" s="65"/>
      <c r="P1" s="65"/>
      <c r="Q1" s="65"/>
      <c r="R1" s="65"/>
    </row>
    <row r="2" spans="1:38" ht="49.5" customHeight="1" x14ac:dyDescent="0.25">
      <c r="A2" s="59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2"/>
    </row>
    <row r="3" spans="1:38" ht="29.25" customHeight="1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62</v>
      </c>
      <c r="F3" s="63" t="s">
        <v>82</v>
      </c>
      <c r="G3" s="63" t="s">
        <v>37</v>
      </c>
      <c r="H3" s="63"/>
      <c r="I3" s="63"/>
      <c r="J3" s="63"/>
      <c r="K3" s="63"/>
      <c r="L3" s="63"/>
      <c r="M3" s="63"/>
      <c r="N3" s="63"/>
      <c r="O3" s="63"/>
      <c r="P3" s="63"/>
      <c r="Q3" s="63"/>
      <c r="R3" s="63" t="s">
        <v>31</v>
      </c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 t="s">
        <v>38</v>
      </c>
      <c r="AL3" s="63" t="s">
        <v>39</v>
      </c>
    </row>
    <row r="4" spans="1:38" ht="157.5" customHeight="1" x14ac:dyDescent="0.25">
      <c r="A4" s="63"/>
      <c r="B4" s="63"/>
      <c r="C4" s="63"/>
      <c r="D4" s="63"/>
      <c r="E4" s="63"/>
      <c r="F4" s="63"/>
      <c r="G4" s="63" t="s">
        <v>20</v>
      </c>
      <c r="H4" s="63"/>
      <c r="I4" s="63"/>
      <c r="J4" s="64" t="s">
        <v>21</v>
      </c>
      <c r="K4" s="64"/>
      <c r="L4" s="64"/>
      <c r="M4" s="64" t="s">
        <v>22</v>
      </c>
      <c r="N4" s="64"/>
      <c r="O4" s="64"/>
      <c r="P4" s="64"/>
      <c r="Q4" s="64"/>
      <c r="R4" s="63" t="s">
        <v>32</v>
      </c>
      <c r="S4" s="63" t="s">
        <v>23</v>
      </c>
      <c r="T4" s="63"/>
      <c r="U4" s="63"/>
      <c r="V4" s="63" t="s">
        <v>26</v>
      </c>
      <c r="W4" s="63"/>
      <c r="X4" s="63"/>
      <c r="Y4" s="63" t="s">
        <v>27</v>
      </c>
      <c r="Z4" s="63"/>
      <c r="AA4" s="63"/>
      <c r="AB4" s="63" t="s">
        <v>28</v>
      </c>
      <c r="AC4" s="63"/>
      <c r="AD4" s="63"/>
      <c r="AE4" s="63" t="s">
        <v>29</v>
      </c>
      <c r="AF4" s="63"/>
      <c r="AG4" s="63"/>
      <c r="AH4" s="63" t="s">
        <v>30</v>
      </c>
      <c r="AI4" s="63"/>
      <c r="AJ4" s="63"/>
      <c r="AK4" s="63"/>
      <c r="AL4" s="63"/>
    </row>
    <row r="5" spans="1:38" ht="75" x14ac:dyDescent="0.25">
      <c r="A5" s="63"/>
      <c r="B5" s="63"/>
      <c r="C5" s="63"/>
      <c r="D5" s="63"/>
      <c r="E5" s="63"/>
      <c r="F5" s="63"/>
      <c r="G5" s="25" t="s">
        <v>19</v>
      </c>
      <c r="H5" s="26" t="s">
        <v>15</v>
      </c>
      <c r="I5" s="25" t="s">
        <v>16</v>
      </c>
      <c r="J5" s="26" t="s">
        <v>19</v>
      </c>
      <c r="K5" s="26" t="s">
        <v>15</v>
      </c>
      <c r="L5" s="26" t="s">
        <v>16</v>
      </c>
      <c r="M5" s="26" t="s">
        <v>19</v>
      </c>
      <c r="N5" s="26" t="s">
        <v>15</v>
      </c>
      <c r="O5" s="26" t="s">
        <v>16</v>
      </c>
      <c r="P5" s="26" t="s">
        <v>17</v>
      </c>
      <c r="Q5" s="26" t="s">
        <v>18</v>
      </c>
      <c r="R5" s="63"/>
      <c r="S5" s="25" t="s">
        <v>19</v>
      </c>
      <c r="T5" s="25" t="s">
        <v>25</v>
      </c>
      <c r="U5" s="25" t="s">
        <v>24</v>
      </c>
      <c r="V5" s="25" t="s">
        <v>19</v>
      </c>
      <c r="W5" s="25" t="s">
        <v>25</v>
      </c>
      <c r="X5" s="25" t="s">
        <v>24</v>
      </c>
      <c r="Y5" s="25" t="s">
        <v>19</v>
      </c>
      <c r="Z5" s="25" t="s">
        <v>25</v>
      </c>
      <c r="AA5" s="25" t="s">
        <v>24</v>
      </c>
      <c r="AB5" s="25" t="s">
        <v>19</v>
      </c>
      <c r="AC5" s="25" t="s">
        <v>25</v>
      </c>
      <c r="AD5" s="25" t="s">
        <v>24</v>
      </c>
      <c r="AE5" s="25" t="s">
        <v>19</v>
      </c>
      <c r="AF5" s="25" t="s">
        <v>25</v>
      </c>
      <c r="AG5" s="25" t="s">
        <v>24</v>
      </c>
      <c r="AH5" s="25" t="s">
        <v>19</v>
      </c>
      <c r="AI5" s="25" t="s">
        <v>25</v>
      </c>
      <c r="AJ5" s="25" t="s">
        <v>24</v>
      </c>
      <c r="AK5" s="63"/>
      <c r="AL5" s="63"/>
    </row>
    <row r="6" spans="1:38" x14ac:dyDescent="0.25">
      <c r="A6" s="59" t="s">
        <v>59</v>
      </c>
      <c r="B6" s="60"/>
      <c r="C6" s="61"/>
      <c r="D6" s="61"/>
      <c r="E6" s="61"/>
      <c r="F6" s="61"/>
      <c r="G6" s="61"/>
      <c r="H6" s="61"/>
      <c r="I6" s="61"/>
      <c r="J6" s="60"/>
      <c r="K6" s="60"/>
      <c r="L6" s="60"/>
      <c r="M6" s="60"/>
      <c r="N6" s="60"/>
      <c r="O6" s="60"/>
      <c r="P6" s="60"/>
      <c r="Q6" s="60"/>
      <c r="R6" s="62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pans="1:38" ht="135" x14ac:dyDescent="0.25">
      <c r="A7" s="25">
        <v>1</v>
      </c>
      <c r="B7" s="25"/>
      <c r="C7" s="8">
        <f>'Свод сокращенный'!C13</f>
        <v>45098</v>
      </c>
      <c r="D7" s="8" t="str">
        <f>'Свод сокращенный'!D13</f>
        <v>Мшинское сельское поселение Лужский муниципальный район</v>
      </c>
      <c r="E7" s="25" t="str">
        <f>'Свод сокращенный'!E13</f>
        <v>Капитальный ремонт здания досугового центра  (благоустройство территории, противопожарная сигнализация, вентиляция, приобретение и монтаж оборудования по адресу: Ленинградская область, Лужский район, Мшинское сельское поселение, п.Красный Маяк, д.4А</v>
      </c>
      <c r="F7" s="25">
        <f>'Свод сокращенный'!F13</f>
        <v>55882.240000000005</v>
      </c>
      <c r="G7" s="6">
        <f>'Свод сокращенный'!G13</f>
        <v>109481.18000000001</v>
      </c>
      <c r="H7" s="27">
        <f>'Свод сокращенный'!H13</f>
        <v>101817.49</v>
      </c>
      <c r="I7" s="6">
        <f>'Свод сокращенный'!I13</f>
        <v>7663.69</v>
      </c>
      <c r="J7" s="6">
        <f>'Свод сокращенный'!J13</f>
        <v>0</v>
      </c>
      <c r="K7" s="6">
        <f>'Свод сокращенный'!K13</f>
        <v>0</v>
      </c>
      <c r="L7" s="6">
        <f>'Свод сокращенный'!L13</f>
        <v>0</v>
      </c>
      <c r="M7" s="6">
        <f>'Свод сокращенный'!M13</f>
        <v>0</v>
      </c>
      <c r="N7" s="6">
        <f>'Свод сокращенный'!N13</f>
        <v>0</v>
      </c>
      <c r="O7" s="6">
        <f>'Свод сокращенный'!O13</f>
        <v>0</v>
      </c>
      <c r="P7" s="6">
        <f>'Свод сокращенный'!P13</f>
        <v>500</v>
      </c>
      <c r="Q7" s="6">
        <f>'Свод сокращенный'!Q13</f>
        <v>60</v>
      </c>
      <c r="R7" s="25">
        <f>'Свод сокращенный'!P13</f>
        <v>500</v>
      </c>
      <c r="S7" s="25">
        <f t="shared" ref="S7:S38" si="0">T7*U7</f>
        <v>0</v>
      </c>
      <c r="T7" s="25">
        <f>'Свод расширенный'!AG50</f>
        <v>0</v>
      </c>
      <c r="U7" s="25">
        <v>15</v>
      </c>
      <c r="V7" s="25">
        <f t="shared" ref="V7:V38" si="1">W7*X7</f>
        <v>0</v>
      </c>
      <c r="W7" s="25">
        <f>'Свод расширенный'!AJ50</f>
        <v>0</v>
      </c>
      <c r="X7" s="25">
        <v>5</v>
      </c>
      <c r="Y7" s="25">
        <f t="shared" ref="Y7:Y38" si="2">Z7*AA7</f>
        <v>0</v>
      </c>
      <c r="Z7" s="25">
        <f>'Свод расширенный'!AM50</f>
        <v>0</v>
      </c>
      <c r="AA7" s="25">
        <v>25</v>
      </c>
      <c r="AB7" s="25" t="e">
        <f t="shared" ref="AB7:AB38" si="3">AC7*AD7</f>
        <v>#REF!</v>
      </c>
      <c r="AC7" s="25" t="e">
        <f>'Свод расширенный'!#REF!</f>
        <v>#REF!</v>
      </c>
      <c r="AD7" s="25">
        <v>25</v>
      </c>
      <c r="AE7" s="25" t="e">
        <f t="shared" ref="AE7:AE38" si="4">AF7*AG7</f>
        <v>#REF!</v>
      </c>
      <c r="AF7" s="25" t="e">
        <f>'Свод расширенный'!#REF!</f>
        <v>#REF!</v>
      </c>
      <c r="AG7" s="25">
        <v>20</v>
      </c>
      <c r="AH7" s="25" t="e">
        <f t="shared" ref="AH7:AH38" si="5">AI7*AJ7</f>
        <v>#REF!</v>
      </c>
      <c r="AI7" s="25" t="e">
        <f>'Свод расширенный'!#REF!</f>
        <v>#REF!</v>
      </c>
      <c r="AJ7" s="25">
        <v>10</v>
      </c>
      <c r="AK7" s="25">
        <f>'Свод расширенный'!AV50</f>
        <v>0</v>
      </c>
      <c r="AL7" s="25">
        <f>'Свод расширенный'!AY50</f>
        <v>0</v>
      </c>
    </row>
    <row r="8" spans="1:38" x14ac:dyDescent="0.25">
      <c r="A8" s="29">
        <v>2</v>
      </c>
      <c r="B8" s="25"/>
      <c r="C8" s="8">
        <f>'Свод сокращенный'!C29</f>
        <v>0</v>
      </c>
      <c r="D8" s="8">
        <f>'Свод сокращенный'!D29</f>
        <v>0</v>
      </c>
      <c r="E8" s="29">
        <f>'Свод сокращенный'!E29</f>
        <v>0</v>
      </c>
      <c r="F8" s="29">
        <f>'Свод сокращенный'!F29</f>
        <v>0</v>
      </c>
      <c r="G8" s="6">
        <f>'Свод сокращенный'!G29</f>
        <v>0</v>
      </c>
      <c r="H8" s="27">
        <f>'Свод сокращенный'!H29</f>
        <v>0</v>
      </c>
      <c r="I8" s="6">
        <f>'Свод сокращенный'!I29</f>
        <v>0</v>
      </c>
      <c r="J8" s="6">
        <f>'Свод сокращенный'!J29</f>
        <v>0</v>
      </c>
      <c r="K8" s="6">
        <f>'Свод сокращенный'!K29</f>
        <v>0</v>
      </c>
      <c r="L8" s="6">
        <f>'Свод сокращенный'!L29</f>
        <v>0</v>
      </c>
      <c r="M8" s="6">
        <f>'Свод сокращенный'!M29</f>
        <v>0</v>
      </c>
      <c r="N8" s="6">
        <f>'Свод сокращенный'!N29</f>
        <v>0</v>
      </c>
      <c r="O8" s="6">
        <f>'Свод сокращенный'!O29</f>
        <v>0</v>
      </c>
      <c r="P8" s="6">
        <f>'Свод сокращенный'!P29</f>
        <v>0</v>
      </c>
      <c r="Q8" s="6">
        <f>'Свод сокращенный'!Q29</f>
        <v>0</v>
      </c>
      <c r="R8" s="29">
        <f>'Свод сокращенный'!P29</f>
        <v>0</v>
      </c>
      <c r="S8" s="25">
        <f t="shared" si="0"/>
        <v>0</v>
      </c>
      <c r="T8" s="25">
        <f>'Свод расширенный'!AG39</f>
        <v>0</v>
      </c>
      <c r="U8" s="25">
        <v>15</v>
      </c>
      <c r="V8" s="25">
        <f t="shared" si="1"/>
        <v>0</v>
      </c>
      <c r="W8" s="25">
        <f>'Свод расширенный'!AJ39</f>
        <v>0</v>
      </c>
      <c r="X8" s="25">
        <v>5</v>
      </c>
      <c r="Y8" s="25">
        <f t="shared" si="2"/>
        <v>0</v>
      </c>
      <c r="Z8" s="25">
        <f>'Свод расширенный'!AM39</f>
        <v>0</v>
      </c>
      <c r="AA8" s="25">
        <v>25</v>
      </c>
      <c r="AB8" s="25" t="e">
        <f t="shared" si="3"/>
        <v>#REF!</v>
      </c>
      <c r="AC8" s="25" t="e">
        <f>'Свод расширенный'!#REF!</f>
        <v>#REF!</v>
      </c>
      <c r="AD8" s="25">
        <v>25</v>
      </c>
      <c r="AE8" s="25" t="e">
        <f t="shared" si="4"/>
        <v>#REF!</v>
      </c>
      <c r="AF8" s="25" t="e">
        <f>'Свод расширенный'!#REF!</f>
        <v>#REF!</v>
      </c>
      <c r="AG8" s="25">
        <v>20</v>
      </c>
      <c r="AH8" s="25" t="e">
        <f t="shared" si="5"/>
        <v>#REF!</v>
      </c>
      <c r="AI8" s="25" t="e">
        <f>'Свод расширенный'!#REF!</f>
        <v>#REF!</v>
      </c>
      <c r="AJ8" s="25">
        <v>10</v>
      </c>
      <c r="AK8" s="25">
        <f>'Свод расширенный'!AV39</f>
        <v>0</v>
      </c>
      <c r="AL8" s="25">
        <f>'Свод расширенный'!AY39</f>
        <v>0</v>
      </c>
    </row>
    <row r="9" spans="1:38" ht="120" x14ac:dyDescent="0.25">
      <c r="A9" s="29">
        <v>3</v>
      </c>
      <c r="B9" s="25"/>
      <c r="C9" s="8">
        <f>'Свод сокращенный'!C6</f>
        <v>45098</v>
      </c>
      <c r="D9" s="8" t="str">
        <f>'Свод сокращенный'!D6</f>
        <v>Самойловское сельское поселение  Бокситогорский муниципальный район</v>
      </c>
      <c r="E9" s="29" t="str">
        <f>'Свод сокращенный'!E6</f>
        <v>Капитальный ремонт здания МБУ "Самойловский культурный центр" в части кровли, помещений 1 и 2 этажа, узла учета тепловой энергии, крыльца, сцены по адресу: 187681, Ленинградская область, Бокситогорский район, п.Совхозный, д.14</v>
      </c>
      <c r="F9" s="29">
        <f>'Свод сокращенный'!F6</f>
        <v>0</v>
      </c>
      <c r="G9" s="6">
        <f>'Свод сокращенный'!G6</f>
        <v>2656.5839999999998</v>
      </c>
      <c r="H9" s="27">
        <f>'Свод сокращенный'!H6</f>
        <v>2390.9256</v>
      </c>
      <c r="I9" s="6">
        <f>'Свод сокращенный'!I6</f>
        <v>265.65839999999997</v>
      </c>
      <c r="J9" s="6">
        <f>'Свод сокращенный'!J6</f>
        <v>0</v>
      </c>
      <c r="K9" s="6">
        <f>'Свод сокращенный'!K6</f>
        <v>0</v>
      </c>
      <c r="L9" s="6">
        <f>'Свод сокращенный'!L6</f>
        <v>0</v>
      </c>
      <c r="M9" s="6">
        <f>'Свод сокращенный'!M6</f>
        <v>12301.5888</v>
      </c>
      <c r="N9" s="6">
        <f>'Свод сокращенный'!N6</f>
        <v>10948.414032000001</v>
      </c>
      <c r="O9" s="6">
        <f>'Свод сокращенный'!O6</f>
        <v>1353.1747679999989</v>
      </c>
      <c r="P9" s="6">
        <f>'Свод сокращенный'!P6</f>
        <v>700</v>
      </c>
      <c r="Q9" s="6">
        <f>'Свод сокращенный'!Q6</f>
        <v>140</v>
      </c>
      <c r="R9" s="29">
        <f>'Свод сокращенный'!P6</f>
        <v>700</v>
      </c>
      <c r="S9" s="25">
        <f t="shared" si="0"/>
        <v>105</v>
      </c>
      <c r="T9" s="25">
        <f>'Свод расширенный'!AG13</f>
        <v>7</v>
      </c>
      <c r="U9" s="25">
        <v>15</v>
      </c>
      <c r="V9" s="25">
        <f t="shared" si="1"/>
        <v>35</v>
      </c>
      <c r="W9" s="25">
        <f>'Свод расширенный'!AJ13</f>
        <v>7</v>
      </c>
      <c r="X9" s="25">
        <v>5</v>
      </c>
      <c r="Y9" s="25">
        <f t="shared" si="2"/>
        <v>25</v>
      </c>
      <c r="Z9" s="25">
        <f>'Свод расширенный'!AM13</f>
        <v>1</v>
      </c>
      <c r="AA9" s="25">
        <v>25</v>
      </c>
      <c r="AB9" s="25" t="e">
        <f t="shared" si="3"/>
        <v>#REF!</v>
      </c>
      <c r="AC9" s="25" t="e">
        <f>'Свод расширенный'!#REF!</f>
        <v>#REF!</v>
      </c>
      <c r="AD9" s="25">
        <v>25</v>
      </c>
      <c r="AE9" s="25" t="e">
        <f t="shared" si="4"/>
        <v>#REF!</v>
      </c>
      <c r="AF9" s="25" t="e">
        <f>'Свод расширенный'!#REF!</f>
        <v>#REF!</v>
      </c>
      <c r="AG9" s="25">
        <v>20</v>
      </c>
      <c r="AH9" s="25" t="e">
        <f t="shared" si="5"/>
        <v>#REF!</v>
      </c>
      <c r="AI9" s="25" t="e">
        <f>'Свод расширенный'!#REF!</f>
        <v>#REF!</v>
      </c>
      <c r="AJ9" s="25">
        <v>10</v>
      </c>
      <c r="AK9" s="25">
        <f>'Свод расширенный'!AV13</f>
        <v>0</v>
      </c>
      <c r="AL9" s="25">
        <f>'Свод расширенный'!AY7</f>
        <v>0</v>
      </c>
    </row>
    <row r="10" spans="1:38" x14ac:dyDescent="0.25">
      <c r="A10" s="29">
        <v>4</v>
      </c>
      <c r="B10" s="25"/>
      <c r="C10" s="8">
        <f>'Свод сокращенный'!C25</f>
        <v>0</v>
      </c>
      <c r="D10" s="8">
        <f>'Свод сокращенный'!D25</f>
        <v>0</v>
      </c>
      <c r="E10" s="29">
        <f>'Свод сокращенный'!E25</f>
        <v>0</v>
      </c>
      <c r="F10" s="29">
        <f>'Свод сокращенный'!F25</f>
        <v>0</v>
      </c>
      <c r="G10" s="6">
        <f>'Свод сокращенный'!G25</f>
        <v>0</v>
      </c>
      <c r="H10" s="27">
        <f>'Свод сокращенный'!H25</f>
        <v>0</v>
      </c>
      <c r="I10" s="6">
        <f>'Свод сокращенный'!I25</f>
        <v>0</v>
      </c>
      <c r="J10" s="6">
        <f>'Свод сокращенный'!J25</f>
        <v>0</v>
      </c>
      <c r="K10" s="6">
        <f>'Свод сокращенный'!K25</f>
        <v>0</v>
      </c>
      <c r="L10" s="6">
        <f>'Свод сокращенный'!L25</f>
        <v>0</v>
      </c>
      <c r="M10" s="6">
        <f>'Свод сокращенный'!M25</f>
        <v>0</v>
      </c>
      <c r="N10" s="6">
        <f>'Свод сокращенный'!N25</f>
        <v>0</v>
      </c>
      <c r="O10" s="6">
        <f>'Свод сокращенный'!O25</f>
        <v>0</v>
      </c>
      <c r="P10" s="6">
        <f>'Свод сокращенный'!P25</f>
        <v>0</v>
      </c>
      <c r="Q10" s="6">
        <f>'Свод сокращенный'!Q25</f>
        <v>0</v>
      </c>
      <c r="R10" s="29">
        <f>'Свод сокращенный'!P25</f>
        <v>0</v>
      </c>
      <c r="S10" s="25">
        <f t="shared" si="0"/>
        <v>105</v>
      </c>
      <c r="T10" s="25">
        <f>'Свод расширенный'!AG14</f>
        <v>7</v>
      </c>
      <c r="U10" s="25">
        <v>15</v>
      </c>
      <c r="V10" s="25">
        <f t="shared" si="1"/>
        <v>15</v>
      </c>
      <c r="W10" s="25">
        <f>'Свод расширенный'!AJ14</f>
        <v>3</v>
      </c>
      <c r="X10" s="25">
        <v>5</v>
      </c>
      <c r="Y10" s="25">
        <f t="shared" si="2"/>
        <v>175</v>
      </c>
      <c r="Z10" s="25">
        <f>'Свод расширенный'!AM14</f>
        <v>7</v>
      </c>
      <c r="AA10" s="25">
        <v>25</v>
      </c>
      <c r="AB10" s="25" t="e">
        <f t="shared" si="3"/>
        <v>#REF!</v>
      </c>
      <c r="AC10" s="25" t="e">
        <f>'Свод расширенный'!#REF!</f>
        <v>#REF!</v>
      </c>
      <c r="AD10" s="25">
        <v>25</v>
      </c>
      <c r="AE10" s="25" t="e">
        <f t="shared" si="4"/>
        <v>#REF!</v>
      </c>
      <c r="AF10" s="25" t="e">
        <f>'Свод расширенный'!#REF!</f>
        <v>#REF!</v>
      </c>
      <c r="AG10" s="25">
        <v>20</v>
      </c>
      <c r="AH10" s="25" t="e">
        <f t="shared" si="5"/>
        <v>#REF!</v>
      </c>
      <c r="AI10" s="25" t="e">
        <f>'Свод расширенный'!#REF!</f>
        <v>#REF!</v>
      </c>
      <c r="AJ10" s="25">
        <v>10</v>
      </c>
      <c r="AK10" s="25">
        <f>'Свод расширенный'!AV14</f>
        <v>0</v>
      </c>
      <c r="AL10" s="25">
        <f>'Свод расширенный'!AY8</f>
        <v>0</v>
      </c>
    </row>
    <row r="11" spans="1:38" x14ac:dyDescent="0.25">
      <c r="A11" s="29">
        <v>5</v>
      </c>
      <c r="B11" s="25"/>
      <c r="C11" s="8">
        <f>'Свод сокращенный'!C30</f>
        <v>0</v>
      </c>
      <c r="D11" s="8">
        <f>'Свод сокращенный'!D30</f>
        <v>0</v>
      </c>
      <c r="E11" s="29">
        <f>'Свод сокращенный'!E30</f>
        <v>0</v>
      </c>
      <c r="F11" s="29">
        <f>'Свод сокращенный'!F30</f>
        <v>0</v>
      </c>
      <c r="G11" s="6">
        <f>'Свод сокращенный'!G30</f>
        <v>0</v>
      </c>
      <c r="H11" s="27">
        <f>'Свод сокращенный'!H30</f>
        <v>0</v>
      </c>
      <c r="I11" s="6">
        <f>'Свод сокращенный'!I30</f>
        <v>0</v>
      </c>
      <c r="J11" s="6">
        <f>'Свод сокращенный'!J30</f>
        <v>0</v>
      </c>
      <c r="K11" s="6">
        <f>'Свод сокращенный'!K30</f>
        <v>0</v>
      </c>
      <c r="L11" s="6">
        <f>'Свод сокращенный'!L30</f>
        <v>0</v>
      </c>
      <c r="M11" s="6">
        <f>'Свод сокращенный'!M30</f>
        <v>0</v>
      </c>
      <c r="N11" s="6">
        <f>'Свод сокращенный'!N30</f>
        <v>0</v>
      </c>
      <c r="O11" s="6">
        <f>'Свод сокращенный'!O30</f>
        <v>0</v>
      </c>
      <c r="P11" s="6">
        <f>'Свод сокращенный'!P30</f>
        <v>0</v>
      </c>
      <c r="Q11" s="6">
        <f>'Свод сокращенный'!Q30</f>
        <v>0</v>
      </c>
      <c r="R11" s="29">
        <f>'Свод сокращенный'!P30</f>
        <v>0</v>
      </c>
      <c r="S11" s="25">
        <f t="shared" si="0"/>
        <v>0</v>
      </c>
      <c r="T11" s="25">
        <f>'Свод расширенный'!AG40</f>
        <v>0</v>
      </c>
      <c r="U11" s="25">
        <v>15</v>
      </c>
      <c r="V11" s="25">
        <f t="shared" si="1"/>
        <v>0</v>
      </c>
      <c r="W11" s="25">
        <f>'Свод расширенный'!AJ40</f>
        <v>0</v>
      </c>
      <c r="X11" s="25">
        <v>5</v>
      </c>
      <c r="Y11" s="25">
        <f t="shared" si="2"/>
        <v>0</v>
      </c>
      <c r="Z11" s="25">
        <f>'Свод расширенный'!AM40</f>
        <v>0</v>
      </c>
      <c r="AA11" s="25">
        <v>25</v>
      </c>
      <c r="AB11" s="25" t="e">
        <f t="shared" si="3"/>
        <v>#REF!</v>
      </c>
      <c r="AC11" s="25" t="e">
        <f>'Свод расширенный'!#REF!</f>
        <v>#REF!</v>
      </c>
      <c r="AD11" s="25">
        <v>25</v>
      </c>
      <c r="AE11" s="25" t="e">
        <f t="shared" si="4"/>
        <v>#REF!</v>
      </c>
      <c r="AF11" s="25" t="e">
        <f>'Свод расширенный'!#REF!</f>
        <v>#REF!</v>
      </c>
      <c r="AG11" s="25">
        <v>20</v>
      </c>
      <c r="AH11" s="25" t="e">
        <f t="shared" si="5"/>
        <v>#REF!</v>
      </c>
      <c r="AI11" s="25" t="e">
        <f>'Свод расширенный'!#REF!</f>
        <v>#REF!</v>
      </c>
      <c r="AJ11" s="25">
        <v>10</v>
      </c>
      <c r="AK11" s="25">
        <f>'Свод расширенный'!AV40</f>
        <v>0</v>
      </c>
      <c r="AL11" s="25">
        <f>'Свод расширенный'!AY40</f>
        <v>0</v>
      </c>
    </row>
    <row r="12" spans="1:38" ht="75" x14ac:dyDescent="0.25">
      <c r="A12" s="29">
        <v>6</v>
      </c>
      <c r="B12" s="25"/>
      <c r="C12" s="8">
        <f>'Свод сокращенный'!C5</f>
        <v>45097</v>
      </c>
      <c r="D12" s="8" t="str">
        <f>'Свод сокращенный'!D5</f>
        <v>Ромашкинское сельское поселение Приозерский муниципальный район</v>
      </c>
      <c r="E12" s="29" t="str">
        <f>'Свод сокращенный'!E5</f>
        <v>Капитальный ремонт "Культурно-досугового центра Саперное", по адресу енинградская область, Приозерский район пос. Саперное, ул. Школьная, д. 11</v>
      </c>
      <c r="F12" s="29">
        <f>'Свод сокращенный'!F5</f>
        <v>109481.18000000001</v>
      </c>
      <c r="G12" s="6">
        <f>'Свод сокращенный'!G5</f>
        <v>0</v>
      </c>
      <c r="H12" s="27">
        <f>'Свод сокращенный'!H5</f>
        <v>0</v>
      </c>
      <c r="I12" s="6">
        <f>'Свод сокращенный'!I5</f>
        <v>0</v>
      </c>
      <c r="J12" s="6">
        <f>'Свод сокращенный'!J5</f>
        <v>0</v>
      </c>
      <c r="K12" s="6">
        <f>'Свод сокращенный'!K5</f>
        <v>0</v>
      </c>
      <c r="L12" s="6">
        <f>'Свод сокращенный'!L5</f>
        <v>0</v>
      </c>
      <c r="M12" s="6">
        <f>'Свод сокращенный'!M5</f>
        <v>0</v>
      </c>
      <c r="N12" s="6">
        <f>'Свод сокращенный'!N5</f>
        <v>0</v>
      </c>
      <c r="O12" s="6">
        <f>'Свод сокращенный'!O5</f>
        <v>0</v>
      </c>
      <c r="P12" s="6">
        <f>'Свод сокращенный'!P5</f>
        <v>700</v>
      </c>
      <c r="Q12" s="6">
        <f>'Свод сокращенный'!Q5</f>
        <v>140</v>
      </c>
      <c r="R12" s="29">
        <f>'Свод сокращенный'!P5</f>
        <v>700</v>
      </c>
      <c r="S12" s="25">
        <f t="shared" si="0"/>
        <v>0</v>
      </c>
      <c r="T12" s="25">
        <f>'Свод расширенный'!AG35</f>
        <v>0</v>
      </c>
      <c r="U12" s="25">
        <v>15</v>
      </c>
      <c r="V12" s="25">
        <f t="shared" si="1"/>
        <v>0</v>
      </c>
      <c r="W12" s="25">
        <f>'Свод расширенный'!AJ35</f>
        <v>0</v>
      </c>
      <c r="X12" s="25">
        <v>5</v>
      </c>
      <c r="Y12" s="25">
        <f t="shared" si="2"/>
        <v>0</v>
      </c>
      <c r="Z12" s="25">
        <f>'Свод расширенный'!AM35</f>
        <v>0</v>
      </c>
      <c r="AA12" s="25">
        <v>25</v>
      </c>
      <c r="AB12" s="25" t="e">
        <f t="shared" si="3"/>
        <v>#REF!</v>
      </c>
      <c r="AC12" s="25" t="e">
        <f>'Свод расширенный'!#REF!</f>
        <v>#REF!</v>
      </c>
      <c r="AD12" s="25">
        <v>25</v>
      </c>
      <c r="AE12" s="25" t="e">
        <f t="shared" si="4"/>
        <v>#REF!</v>
      </c>
      <c r="AF12" s="25" t="e">
        <f>'Свод расширенный'!#REF!</f>
        <v>#REF!</v>
      </c>
      <c r="AG12" s="25">
        <v>20</v>
      </c>
      <c r="AH12" s="25" t="e">
        <f t="shared" si="5"/>
        <v>#REF!</v>
      </c>
      <c r="AI12" s="25" t="e">
        <f>'Свод расширенный'!#REF!</f>
        <v>#REF!</v>
      </c>
      <c r="AJ12" s="25">
        <v>10</v>
      </c>
      <c r="AK12" s="25">
        <f>'Свод расширенный'!AV35</f>
        <v>0</v>
      </c>
      <c r="AL12" s="25">
        <f>'Свод расширенный'!AY35</f>
        <v>0</v>
      </c>
    </row>
    <row r="13" spans="1:38" ht="75" customHeight="1" x14ac:dyDescent="0.25">
      <c r="A13" s="29">
        <v>7</v>
      </c>
      <c r="B13" s="25"/>
      <c r="C13" s="8">
        <f>'Свод сокращенный'!C14</f>
        <v>45098</v>
      </c>
      <c r="D13" s="8" t="str">
        <f>'Свод сокращенный'!D14</f>
        <v>Фалилеевское сельское поселение Кингисеппский муниципальный район</v>
      </c>
      <c r="E13" s="29" t="str">
        <f>'Свод сокращенный'!E14</f>
        <v>Капитальный ремонт помещения МКУК "Фалилеевский КДЦ "Современник " в здании по адресу: Ленинградская область, Кингисеппский муниципальный район, Фалилеевское сельское поселение, деревня Фалилеево, здание 34, помещение №1Н</v>
      </c>
      <c r="F13" s="29">
        <f>'Свод сокращенный'!F14</f>
        <v>101315.36</v>
      </c>
      <c r="G13" s="6">
        <f>'Свод сокращенный'!G14</f>
        <v>44800</v>
      </c>
      <c r="H13" s="27">
        <f>'Свод сокращенный'!H14</f>
        <v>38976</v>
      </c>
      <c r="I13" s="6">
        <f>'Свод сокращенный'!I14</f>
        <v>5824</v>
      </c>
      <c r="J13" s="6">
        <f>'Свод сокращенный'!J14</f>
        <v>0</v>
      </c>
      <c r="K13" s="6">
        <f>'Свод сокращенный'!K14</f>
        <v>0</v>
      </c>
      <c r="L13" s="6">
        <f>'Свод сокращенный'!L14</f>
        <v>0</v>
      </c>
      <c r="M13" s="6">
        <f>'Свод сокращенный'!M14</f>
        <v>0</v>
      </c>
      <c r="N13" s="6">
        <f>'Свод сокращенный'!N14</f>
        <v>0</v>
      </c>
      <c r="O13" s="6">
        <f>'Свод сокращенный'!O14</f>
        <v>0</v>
      </c>
      <c r="P13" s="6">
        <f>'Свод сокращенный'!P14</f>
        <v>480</v>
      </c>
      <c r="Q13" s="6">
        <f>'Свод сокращенный'!Q14</f>
        <v>100</v>
      </c>
      <c r="R13" s="29">
        <f>'Свод сокращенный'!P14</f>
        <v>480</v>
      </c>
      <c r="S13" s="25">
        <f t="shared" si="0"/>
        <v>0</v>
      </c>
      <c r="T13" s="25">
        <f>'Свод расширенный'!AG45</f>
        <v>0</v>
      </c>
      <c r="U13" s="25">
        <v>15</v>
      </c>
      <c r="V13" s="25">
        <f t="shared" si="1"/>
        <v>0</v>
      </c>
      <c r="W13" s="25">
        <f>'Свод расширенный'!AJ45</f>
        <v>0</v>
      </c>
      <c r="X13" s="25">
        <v>5</v>
      </c>
      <c r="Y13" s="25">
        <f t="shared" si="2"/>
        <v>0</v>
      </c>
      <c r="Z13" s="25">
        <f>'Свод расширенный'!AM45</f>
        <v>0</v>
      </c>
      <c r="AA13" s="25">
        <v>25</v>
      </c>
      <c r="AB13" s="25" t="e">
        <f t="shared" si="3"/>
        <v>#REF!</v>
      </c>
      <c r="AC13" s="25" t="e">
        <f>'Свод расширенный'!#REF!</f>
        <v>#REF!</v>
      </c>
      <c r="AD13" s="25">
        <v>25</v>
      </c>
      <c r="AE13" s="25" t="e">
        <f t="shared" si="4"/>
        <v>#REF!</v>
      </c>
      <c r="AF13" s="25" t="e">
        <f>'Свод расширенный'!#REF!</f>
        <v>#REF!</v>
      </c>
      <c r="AG13" s="25">
        <v>20</v>
      </c>
      <c r="AH13" s="25" t="e">
        <f t="shared" si="5"/>
        <v>#REF!</v>
      </c>
      <c r="AI13" s="25" t="e">
        <f>'Свод расширенный'!#REF!</f>
        <v>#REF!</v>
      </c>
      <c r="AJ13" s="25">
        <v>10</v>
      </c>
      <c r="AK13" s="25">
        <f>'Свод расширенный'!AV45</f>
        <v>0</v>
      </c>
      <c r="AL13" s="25">
        <f>'Свод расширенный'!AY45</f>
        <v>0</v>
      </c>
    </row>
    <row r="14" spans="1:38" ht="60" x14ac:dyDescent="0.25">
      <c r="A14" s="29">
        <v>8</v>
      </c>
      <c r="B14" s="25"/>
      <c r="C14" s="8">
        <f>'Свод сокращенный'!C21</f>
        <v>45098</v>
      </c>
      <c r="D14" s="8" t="str">
        <f>'Свод сокращенный'!D21</f>
        <v>Лесколовское сельское поселение Всеволожский муниципальный район</v>
      </c>
      <c r="E14" s="29" t="str">
        <f>'Свод сокращенный'!E21</f>
        <v>МКУ "Лесколовский дом культуры" по адресу: Ленинградская область, Всеволожский район, д. Лесколово, ул. Красноборская, д. 4</v>
      </c>
      <c r="F14" s="29">
        <f>'Свод сокращенный'!F21</f>
        <v>0</v>
      </c>
      <c r="G14" s="6">
        <f>'Свод сокращенный'!G21</f>
        <v>101315.36</v>
      </c>
      <c r="H14" s="27">
        <f>'Свод сокращенный'!H21</f>
        <v>91183.824000000008</v>
      </c>
      <c r="I14" s="6">
        <f>'Свод сокращенный'!I21</f>
        <v>10131.535999999993</v>
      </c>
      <c r="J14" s="6">
        <f>'Свод сокращенный'!J21</f>
        <v>101373</v>
      </c>
      <c r="K14" s="6">
        <f>'Свод сокращенный'!K21</f>
        <v>91235.7</v>
      </c>
      <c r="L14" s="6">
        <f>'Свод сокращенный'!L21</f>
        <v>10137.300000000003</v>
      </c>
      <c r="M14" s="6">
        <f>'Свод сокращенный'!M21</f>
        <v>0</v>
      </c>
      <c r="N14" s="6">
        <f>'Свод сокращенный'!N21</f>
        <v>0</v>
      </c>
      <c r="O14" s="6">
        <f>'Свод сокращенный'!O21</f>
        <v>0</v>
      </c>
      <c r="P14" s="6">
        <f>'Свод сокращенный'!P21</f>
        <v>350</v>
      </c>
      <c r="Q14" s="6">
        <f>'Свод сокращенный'!Q21</f>
        <v>140</v>
      </c>
      <c r="R14" s="29">
        <f>'Свод сокращенный'!P21</f>
        <v>350</v>
      </c>
      <c r="S14" s="25">
        <f t="shared" si="0"/>
        <v>0</v>
      </c>
      <c r="T14" s="25">
        <f>'Свод расширенный'!AG27</f>
        <v>0</v>
      </c>
      <c r="U14" s="25">
        <v>15</v>
      </c>
      <c r="V14" s="25">
        <f t="shared" si="1"/>
        <v>0</v>
      </c>
      <c r="W14" s="25">
        <f>'Свод расширенный'!AJ27</f>
        <v>0</v>
      </c>
      <c r="X14" s="25">
        <v>5</v>
      </c>
      <c r="Y14" s="25">
        <f t="shared" si="2"/>
        <v>0</v>
      </c>
      <c r="Z14" s="25">
        <f>'Свод расширенный'!AM27</f>
        <v>0</v>
      </c>
      <c r="AA14" s="25">
        <v>25</v>
      </c>
      <c r="AB14" s="25" t="e">
        <f t="shared" si="3"/>
        <v>#REF!</v>
      </c>
      <c r="AC14" s="25" t="e">
        <f>'Свод расширенный'!#REF!</f>
        <v>#REF!</v>
      </c>
      <c r="AD14" s="25">
        <v>25</v>
      </c>
      <c r="AE14" s="25" t="e">
        <f t="shared" si="4"/>
        <v>#REF!</v>
      </c>
      <c r="AF14" s="25" t="e">
        <f>'Свод расширенный'!#REF!</f>
        <v>#REF!</v>
      </c>
      <c r="AG14" s="25">
        <v>20</v>
      </c>
      <c r="AH14" s="25" t="e">
        <f t="shared" si="5"/>
        <v>#REF!</v>
      </c>
      <c r="AI14" s="25" t="e">
        <f>'Свод расширенный'!#REF!</f>
        <v>#REF!</v>
      </c>
      <c r="AJ14" s="25">
        <v>10</v>
      </c>
      <c r="AK14" s="25">
        <f>'Свод расширенный'!AV27</f>
        <v>0</v>
      </c>
      <c r="AL14" s="25">
        <f>'Свод расширенный'!AY27</f>
        <v>0</v>
      </c>
    </row>
    <row r="15" spans="1:38" x14ac:dyDescent="0.25">
      <c r="A15" s="29">
        <v>9</v>
      </c>
      <c r="B15" s="25"/>
      <c r="C15" s="8">
        <f>'Свод сокращенный'!C27</f>
        <v>0</v>
      </c>
      <c r="D15" s="8">
        <f>'Свод сокращенный'!D27</f>
        <v>0</v>
      </c>
      <c r="E15" s="29">
        <f>'Свод сокращенный'!E27</f>
        <v>0</v>
      </c>
      <c r="F15" s="29">
        <f>'Свод сокращенный'!F27</f>
        <v>0</v>
      </c>
      <c r="G15" s="6">
        <f>'Свод сокращенный'!G27</f>
        <v>0</v>
      </c>
      <c r="H15" s="27">
        <f>'Свод сокращенный'!H27</f>
        <v>0</v>
      </c>
      <c r="I15" s="6">
        <f>'Свод сокращенный'!I27</f>
        <v>0</v>
      </c>
      <c r="J15" s="6">
        <f>'Свод сокращенный'!J27</f>
        <v>0</v>
      </c>
      <c r="K15" s="6">
        <f>'Свод сокращенный'!K27</f>
        <v>0</v>
      </c>
      <c r="L15" s="6">
        <f>'Свод сокращенный'!L27</f>
        <v>0</v>
      </c>
      <c r="M15" s="6">
        <f>'Свод сокращенный'!M27</f>
        <v>0</v>
      </c>
      <c r="N15" s="6">
        <f>'Свод сокращенный'!N27</f>
        <v>0</v>
      </c>
      <c r="O15" s="6">
        <f>'Свод сокращенный'!O27</f>
        <v>0</v>
      </c>
      <c r="P15" s="6">
        <f>'Свод сокращенный'!P27</f>
        <v>0</v>
      </c>
      <c r="Q15" s="6">
        <f>'Свод сокращенный'!Q27</f>
        <v>0</v>
      </c>
      <c r="R15" s="29">
        <f>'Свод сокращенный'!P27</f>
        <v>0</v>
      </c>
      <c r="S15" s="25">
        <f t="shared" si="0"/>
        <v>0</v>
      </c>
      <c r="T15" s="25">
        <f>'Свод расширенный'!AG42</f>
        <v>0</v>
      </c>
      <c r="U15" s="25">
        <v>15</v>
      </c>
      <c r="V15" s="25">
        <f t="shared" si="1"/>
        <v>0</v>
      </c>
      <c r="W15" s="25">
        <f>'Свод расширенный'!AJ42</f>
        <v>0</v>
      </c>
      <c r="X15" s="25">
        <v>5</v>
      </c>
      <c r="Y15" s="25">
        <f t="shared" si="2"/>
        <v>0</v>
      </c>
      <c r="Z15" s="25">
        <f>'Свод расширенный'!AM42</f>
        <v>0</v>
      </c>
      <c r="AA15" s="25">
        <v>25</v>
      </c>
      <c r="AB15" s="25" t="e">
        <f t="shared" si="3"/>
        <v>#REF!</v>
      </c>
      <c r="AC15" s="25" t="e">
        <f>'Свод расширенный'!#REF!</f>
        <v>#REF!</v>
      </c>
      <c r="AD15" s="25">
        <v>25</v>
      </c>
      <c r="AE15" s="25" t="e">
        <f t="shared" si="4"/>
        <v>#REF!</v>
      </c>
      <c r="AF15" s="25" t="e">
        <f>'Свод расширенный'!#REF!</f>
        <v>#REF!</v>
      </c>
      <c r="AG15" s="25">
        <v>20</v>
      </c>
      <c r="AH15" s="25" t="e">
        <f t="shared" si="5"/>
        <v>#REF!</v>
      </c>
      <c r="AI15" s="25" t="e">
        <f>'Свод расширенный'!#REF!</f>
        <v>#REF!</v>
      </c>
      <c r="AJ15" s="25">
        <v>10</v>
      </c>
      <c r="AK15" s="25">
        <f>'Свод расширенный'!AV42</f>
        <v>0</v>
      </c>
      <c r="AL15" s="25">
        <f>'Свод расширенный'!AY42</f>
        <v>0</v>
      </c>
    </row>
    <row r="16" spans="1:38" ht="75" x14ac:dyDescent="0.25">
      <c r="A16" s="29">
        <v>10</v>
      </c>
      <c r="B16" s="25"/>
      <c r="C16" s="8">
        <f>'Свод сокращенный'!C10</f>
        <v>45097</v>
      </c>
      <c r="D16" s="8" t="str">
        <f>'Свод сокращенный'!D10</f>
        <v>Выскатское сельское поселение  Сланцевский муниципальный район</v>
      </c>
      <c r="E16" s="29" t="str">
        <f>'Свод сокращенный'!E10</f>
        <v>Капитальный ремонт  Дома культуры по адресу: Ленинградская область, Сланцевский муниципальный район, дер.Выскатка, ул.Садовая, д.№34</v>
      </c>
      <c r="F16" s="29">
        <f>'Свод сокращенный'!F10</f>
        <v>30118.37</v>
      </c>
      <c r="G16" s="6">
        <f>'Свод сокращенный'!G10</f>
        <v>17984.190000000002</v>
      </c>
      <c r="H16" s="27">
        <f>'Свод сокращенный'!H10</f>
        <v>16005.929100000003</v>
      </c>
      <c r="I16" s="6">
        <f>'Свод сокращенный'!I10</f>
        <v>1978.2608999999993</v>
      </c>
      <c r="J16" s="6">
        <f>'Свод сокращенный'!J10</f>
        <v>19325.580000000002</v>
      </c>
      <c r="K16" s="6">
        <f>'Свод сокращенный'!K10</f>
        <v>17199.77</v>
      </c>
      <c r="L16" s="6">
        <f>'Свод сокращенный'!L10</f>
        <v>2125.81</v>
      </c>
      <c r="M16" s="6">
        <f>'Свод сокращенный'!M10</f>
        <v>26365.090000000004</v>
      </c>
      <c r="N16" s="6">
        <f>'Свод сокращенный'!N10</f>
        <v>23728.58</v>
      </c>
      <c r="O16" s="6">
        <f>'Свод сокращенный'!O10</f>
        <v>2636.51</v>
      </c>
      <c r="P16" s="6">
        <f>'Свод сокращенный'!P10</f>
        <v>600</v>
      </c>
      <c r="Q16" s="6">
        <f>'Свод сокращенный'!Q10</f>
        <v>100</v>
      </c>
      <c r="R16" s="29">
        <f>'Свод сокращенный'!P10</f>
        <v>600</v>
      </c>
      <c r="S16" s="25">
        <f t="shared" si="0"/>
        <v>0</v>
      </c>
      <c r="T16" s="25">
        <f>'Свод расширенный'!AG43</f>
        <v>0</v>
      </c>
      <c r="U16" s="25">
        <v>15</v>
      </c>
      <c r="V16" s="25">
        <f t="shared" si="1"/>
        <v>0</v>
      </c>
      <c r="W16" s="25">
        <f>'Свод расширенный'!AJ43</f>
        <v>0</v>
      </c>
      <c r="X16" s="25">
        <v>5</v>
      </c>
      <c r="Y16" s="25">
        <f t="shared" si="2"/>
        <v>0</v>
      </c>
      <c r="Z16" s="25">
        <f>'Свод расширенный'!AM43</f>
        <v>0</v>
      </c>
      <c r="AA16" s="25">
        <v>25</v>
      </c>
      <c r="AB16" s="25" t="e">
        <f t="shared" si="3"/>
        <v>#REF!</v>
      </c>
      <c r="AC16" s="25" t="e">
        <f>'Свод расширенный'!#REF!</f>
        <v>#REF!</v>
      </c>
      <c r="AD16" s="25">
        <v>25</v>
      </c>
      <c r="AE16" s="25" t="e">
        <f t="shared" si="4"/>
        <v>#REF!</v>
      </c>
      <c r="AF16" s="25" t="e">
        <f>'Свод расширенный'!#REF!</f>
        <v>#REF!</v>
      </c>
      <c r="AG16" s="25">
        <v>20</v>
      </c>
      <c r="AH16" s="25" t="e">
        <f t="shared" si="5"/>
        <v>#REF!</v>
      </c>
      <c r="AI16" s="25" t="e">
        <f>'Свод расширенный'!#REF!</f>
        <v>#REF!</v>
      </c>
      <c r="AJ16" s="25">
        <v>10</v>
      </c>
      <c r="AK16" s="25">
        <f>'Свод расширенный'!AV43</f>
        <v>0</v>
      </c>
      <c r="AL16" s="25">
        <f>'Свод расширенный'!AY43</f>
        <v>0</v>
      </c>
    </row>
    <row r="17" spans="1:38" ht="90" x14ac:dyDescent="0.25">
      <c r="A17" s="29">
        <v>11</v>
      </c>
      <c r="B17" s="25"/>
      <c r="C17" s="8">
        <f>'Свод сокращенный'!C9</f>
        <v>45097</v>
      </c>
      <c r="D17" s="8" t="str">
        <f>'Свод сокращенный'!D9</f>
        <v>Рабитицкое сельское поселение Волосовский муниципальный район</v>
      </c>
      <c r="E17" s="29" t="str">
        <f>'Свод сокращенный'!E9</f>
        <v>Капитальный ремонт МКУК Дом культуры "Рабитицы" по адресу: Ленинградская область, Волосовский район, Рабитицкое сельское поселение, деревня рабитицы, д.22а</v>
      </c>
      <c r="F17" s="29">
        <f>'Свод сокращенный'!F9</f>
        <v>74327.360000000001</v>
      </c>
      <c r="G17" s="6">
        <f>'Свод сокращенный'!G9</f>
        <v>7636.72</v>
      </c>
      <c r="H17" s="27">
        <f>'Свод сокращенный'!H9</f>
        <v>6414.84</v>
      </c>
      <c r="I17" s="6">
        <f>'Свод сокращенный'!I9</f>
        <v>1221.8800000000001</v>
      </c>
      <c r="J17" s="6">
        <f>'Свод сокращенный'!J9</f>
        <v>0</v>
      </c>
      <c r="K17" s="6">
        <f>'Свод сокращенный'!K9</f>
        <v>0</v>
      </c>
      <c r="L17" s="6">
        <f>'Свод сокращенный'!L9</f>
        <v>0</v>
      </c>
      <c r="M17" s="6">
        <f>'Свод сокращенный'!M9</f>
        <v>0</v>
      </c>
      <c r="N17" s="6">
        <f>'Свод сокращенный'!N9</f>
        <v>0</v>
      </c>
      <c r="O17" s="6">
        <f>'Свод сокращенный'!O9</f>
        <v>0</v>
      </c>
      <c r="P17" s="6">
        <f>'Свод сокращенный'!P9</f>
        <v>600</v>
      </c>
      <c r="Q17" s="6">
        <f>'Свод сокращенный'!Q9</f>
        <v>100</v>
      </c>
      <c r="R17" s="29">
        <f>'Свод сокращенный'!P9</f>
        <v>600</v>
      </c>
      <c r="S17" s="25">
        <f t="shared" si="0"/>
        <v>0</v>
      </c>
      <c r="T17" s="25">
        <f>'Свод расширенный'!AG31</f>
        <v>0</v>
      </c>
      <c r="U17" s="25">
        <v>15</v>
      </c>
      <c r="V17" s="25">
        <f t="shared" si="1"/>
        <v>0</v>
      </c>
      <c r="W17" s="25">
        <f>'Свод расширенный'!AJ31</f>
        <v>0</v>
      </c>
      <c r="X17" s="25">
        <v>5</v>
      </c>
      <c r="Y17" s="25">
        <f t="shared" si="2"/>
        <v>0</v>
      </c>
      <c r="Z17" s="25">
        <f>'Свод расширенный'!AM31</f>
        <v>0</v>
      </c>
      <c r="AA17" s="25">
        <v>25</v>
      </c>
      <c r="AB17" s="25" t="e">
        <f t="shared" si="3"/>
        <v>#REF!</v>
      </c>
      <c r="AC17" s="25" t="e">
        <f>'Свод расширенный'!#REF!</f>
        <v>#REF!</v>
      </c>
      <c r="AD17" s="25">
        <v>25</v>
      </c>
      <c r="AE17" s="25" t="e">
        <f t="shared" si="4"/>
        <v>#REF!</v>
      </c>
      <c r="AF17" s="25" t="e">
        <f>'Свод расширенный'!#REF!</f>
        <v>#REF!</v>
      </c>
      <c r="AG17" s="25">
        <v>20</v>
      </c>
      <c r="AH17" s="25" t="e">
        <f t="shared" si="5"/>
        <v>#REF!</v>
      </c>
      <c r="AI17" s="25" t="e">
        <f>'Свод расширенный'!#REF!</f>
        <v>#REF!</v>
      </c>
      <c r="AJ17" s="25">
        <v>10</v>
      </c>
      <c r="AK17" s="25">
        <f>'Свод расширенный'!AV31</f>
        <v>0</v>
      </c>
      <c r="AL17" s="25">
        <f>'Свод расширенный'!AY31</f>
        <v>0</v>
      </c>
    </row>
    <row r="18" spans="1:38" x14ac:dyDescent="0.25">
      <c r="A18" s="25">
        <v>12</v>
      </c>
      <c r="B18" s="25"/>
      <c r="C18" s="8">
        <f>'Свод расширенный'!C44</f>
        <v>0</v>
      </c>
      <c r="D18" s="25" t="str">
        <f>'Свод расширенный'!F44</f>
        <v xml:space="preserve"> </v>
      </c>
      <c r="E18" s="25">
        <f>'Свод расширенный'!G44</f>
        <v>0</v>
      </c>
      <c r="F18" s="25">
        <f>'Свод расширенный'!H44</f>
        <v>0</v>
      </c>
      <c r="G18" s="6" t="e">
        <f>H18+I18+#REF!+#REF!</f>
        <v>#REF!</v>
      </c>
      <c r="H18" s="6">
        <f>'Свод расширенный'!J44</f>
        <v>0</v>
      </c>
      <c r="I18" s="6">
        <f>'Свод расширенный'!K44</f>
        <v>0</v>
      </c>
      <c r="J18" s="6" t="e">
        <f>K18+L18+#REF!+#REF!</f>
        <v>#REF!</v>
      </c>
      <c r="K18" s="6"/>
      <c r="L18" s="6"/>
      <c r="M18" s="6">
        <f>N18+O18+P18+Q18</f>
        <v>0</v>
      </c>
      <c r="N18" s="6"/>
      <c r="O18" s="6"/>
      <c r="P18" s="6"/>
      <c r="Q18" s="6"/>
      <c r="R18" s="25" t="e">
        <f>S18+V18+Y18+AB18+AE18+AH18</f>
        <v>#REF!</v>
      </c>
      <c r="S18" s="25">
        <f t="shared" si="0"/>
        <v>0</v>
      </c>
      <c r="T18" s="25">
        <f>'Свод расширенный'!AG44</f>
        <v>0</v>
      </c>
      <c r="U18" s="25">
        <v>15</v>
      </c>
      <c r="V18" s="25">
        <f t="shared" si="1"/>
        <v>0</v>
      </c>
      <c r="W18" s="25">
        <f>'Свод расширенный'!AJ44</f>
        <v>0</v>
      </c>
      <c r="X18" s="25">
        <v>5</v>
      </c>
      <c r="Y18" s="25">
        <f t="shared" si="2"/>
        <v>0</v>
      </c>
      <c r="Z18" s="25">
        <f>'Свод расширенный'!AM44</f>
        <v>0</v>
      </c>
      <c r="AA18" s="25">
        <v>25</v>
      </c>
      <c r="AB18" s="25" t="e">
        <f t="shared" si="3"/>
        <v>#REF!</v>
      </c>
      <c r="AC18" s="25" t="e">
        <f>'Свод расширенный'!#REF!</f>
        <v>#REF!</v>
      </c>
      <c r="AD18" s="25">
        <v>25</v>
      </c>
      <c r="AE18" s="25" t="e">
        <f t="shared" si="4"/>
        <v>#REF!</v>
      </c>
      <c r="AF18" s="25" t="e">
        <f>'Свод расширенный'!#REF!</f>
        <v>#REF!</v>
      </c>
      <c r="AG18" s="25">
        <v>20</v>
      </c>
      <c r="AH18" s="25" t="e">
        <f t="shared" si="5"/>
        <v>#REF!</v>
      </c>
      <c r="AI18" s="25" t="e">
        <f>'Свод расширенный'!#REF!</f>
        <v>#REF!</v>
      </c>
      <c r="AJ18" s="25">
        <v>10</v>
      </c>
      <c r="AK18" s="25">
        <f>'Свод расширенный'!AV44</f>
        <v>0</v>
      </c>
      <c r="AL18" s="25">
        <f>'Свод расширенный'!AY44</f>
        <v>0</v>
      </c>
    </row>
    <row r="19" spans="1:38" x14ac:dyDescent="0.25">
      <c r="A19" s="25">
        <v>13</v>
      </c>
      <c r="B19" s="25"/>
      <c r="C19" s="8">
        <f>'Свод расширенный'!C22</f>
        <v>0</v>
      </c>
      <c r="D19" s="25">
        <f>'Свод расширенный'!F22</f>
        <v>0</v>
      </c>
      <c r="E19" s="25">
        <f>'Свод расширенный'!G22</f>
        <v>0</v>
      </c>
      <c r="F19" s="25">
        <f>'Свод расширенный'!H22</f>
        <v>0</v>
      </c>
      <c r="G19" s="6" t="e">
        <f>H19+I19+#REF!+#REF!</f>
        <v>#REF!</v>
      </c>
      <c r="H19" s="6">
        <f>'Свод расширенный'!J22</f>
        <v>0</v>
      </c>
      <c r="I19" s="6">
        <f>'Свод расширенный'!K22</f>
        <v>0</v>
      </c>
      <c r="J19" s="6" t="e">
        <f>K19+L19+#REF!+#REF!</f>
        <v>#REF!</v>
      </c>
      <c r="K19" s="6"/>
      <c r="L19" s="6"/>
      <c r="M19" s="6">
        <f>N19+O19+P19+Q19</f>
        <v>0</v>
      </c>
      <c r="N19" s="6"/>
      <c r="O19" s="6"/>
      <c r="P19" s="6"/>
      <c r="Q19" s="6"/>
      <c r="R19" s="25" t="e">
        <f>S19+V19+Y19+AB19+AE19+AH19</f>
        <v>#REF!</v>
      </c>
      <c r="S19" s="25">
        <f t="shared" si="0"/>
        <v>0</v>
      </c>
      <c r="T19" s="25">
        <f>'Свод расширенный'!AG22</f>
        <v>0</v>
      </c>
      <c r="U19" s="25">
        <v>15</v>
      </c>
      <c r="V19" s="25">
        <f t="shared" si="1"/>
        <v>0</v>
      </c>
      <c r="W19" s="25">
        <f>'Свод расширенный'!AJ22</f>
        <v>0</v>
      </c>
      <c r="X19" s="25">
        <v>5</v>
      </c>
      <c r="Y19" s="25">
        <f t="shared" si="2"/>
        <v>0</v>
      </c>
      <c r="Z19" s="25">
        <f>'Свод расширенный'!AM22</f>
        <v>0</v>
      </c>
      <c r="AA19" s="25">
        <v>25</v>
      </c>
      <c r="AB19" s="25" t="e">
        <f t="shared" si="3"/>
        <v>#REF!</v>
      </c>
      <c r="AC19" s="25" t="e">
        <f>'Свод расширенный'!#REF!</f>
        <v>#REF!</v>
      </c>
      <c r="AD19" s="25">
        <v>25</v>
      </c>
      <c r="AE19" s="25" t="e">
        <f t="shared" si="4"/>
        <v>#REF!</v>
      </c>
      <c r="AF19" s="25" t="e">
        <f>'Свод расширенный'!#REF!</f>
        <v>#REF!</v>
      </c>
      <c r="AG19" s="25">
        <v>20</v>
      </c>
      <c r="AH19" s="25" t="e">
        <f t="shared" si="5"/>
        <v>#REF!</v>
      </c>
      <c r="AI19" s="25" t="e">
        <f>'Свод расширенный'!#REF!</f>
        <v>#REF!</v>
      </c>
      <c r="AJ19" s="25">
        <v>10</v>
      </c>
      <c r="AK19" s="25">
        <f>'Свод расширенный'!AV22</f>
        <v>0</v>
      </c>
      <c r="AL19" s="25">
        <f>'Свод расширенный'!AY22</f>
        <v>0</v>
      </c>
    </row>
    <row r="20" spans="1:38" ht="105" x14ac:dyDescent="0.25">
      <c r="A20" s="29">
        <v>12</v>
      </c>
      <c r="B20" s="25"/>
      <c r="C20" s="8">
        <f>'Свод сокращенный'!C15</f>
        <v>45097</v>
      </c>
      <c r="D20" s="8" t="str">
        <f>'Свод сокращенный'!D15</f>
        <v>Скребловское сельское поселение Лужский муниципальный район</v>
      </c>
      <c r="E20" s="29" t="str">
        <f>'Свод сокращенный'!E15</f>
        <v>Капитальный ремонт части административного здания (Дома культуры): фасад здания и прилегающей территории по адресу: Ленинградская область, Лужский район, Скребловское сельское поселение, пос.Межозерный</v>
      </c>
      <c r="F20" s="29">
        <f>'Свод сокращенный'!F15</f>
        <v>2656.5839999999998</v>
      </c>
      <c r="G20" s="6">
        <f>'Свод сокращенный'!G15</f>
        <v>5463.0350500000004</v>
      </c>
      <c r="H20" s="27">
        <f>'Свод сокращенный'!H15</f>
        <v>4862.1011900000003</v>
      </c>
      <c r="I20" s="6">
        <f>'Свод сокращенный'!I15</f>
        <v>600.93385999999998</v>
      </c>
      <c r="J20" s="6">
        <f>'Свод сокращенный'!J15</f>
        <v>0</v>
      </c>
      <c r="K20" s="6">
        <f>'Свод сокращенный'!K15</f>
        <v>0</v>
      </c>
      <c r="L20" s="6">
        <f>'Свод сокращенный'!L15</f>
        <v>0</v>
      </c>
      <c r="M20" s="6">
        <f>'Свод сокращенный'!M15</f>
        <v>0</v>
      </c>
      <c r="N20" s="6">
        <f>'Свод сокращенный'!N15</f>
        <v>0</v>
      </c>
      <c r="O20" s="6">
        <f>'Свод сокращенный'!O15</f>
        <v>0</v>
      </c>
      <c r="P20" s="6">
        <f>'Свод сокращенный'!P15</f>
        <v>470</v>
      </c>
      <c r="Q20" s="6">
        <f>'Свод сокращенный'!Q15</f>
        <v>60</v>
      </c>
      <c r="R20" s="29">
        <f>'Свод сокращенный'!P15</f>
        <v>470</v>
      </c>
      <c r="S20" s="25">
        <f t="shared" si="0"/>
        <v>0</v>
      </c>
      <c r="T20" s="25">
        <f>'Свод расширенный'!AG41</f>
        <v>0</v>
      </c>
      <c r="U20" s="25">
        <v>15</v>
      </c>
      <c r="V20" s="25">
        <f t="shared" si="1"/>
        <v>0</v>
      </c>
      <c r="W20" s="25">
        <f>'Свод расширенный'!AJ41</f>
        <v>0</v>
      </c>
      <c r="X20" s="25">
        <v>5</v>
      </c>
      <c r="Y20" s="25">
        <f t="shared" si="2"/>
        <v>0</v>
      </c>
      <c r="Z20" s="25">
        <f>'Свод расширенный'!AM41</f>
        <v>0</v>
      </c>
      <c r="AA20" s="25">
        <v>25</v>
      </c>
      <c r="AB20" s="25" t="e">
        <f t="shared" si="3"/>
        <v>#REF!</v>
      </c>
      <c r="AC20" s="25" t="e">
        <f>'Свод расширенный'!#REF!</f>
        <v>#REF!</v>
      </c>
      <c r="AD20" s="25">
        <v>25</v>
      </c>
      <c r="AE20" s="25" t="e">
        <f t="shared" si="4"/>
        <v>#REF!</v>
      </c>
      <c r="AF20" s="25" t="e">
        <f>'Свод расширенный'!#REF!</f>
        <v>#REF!</v>
      </c>
      <c r="AG20" s="25">
        <v>20</v>
      </c>
      <c r="AH20" s="25" t="e">
        <f t="shared" si="5"/>
        <v>#REF!</v>
      </c>
      <c r="AI20" s="25" t="e">
        <f>'Свод расширенный'!#REF!</f>
        <v>#REF!</v>
      </c>
      <c r="AJ20" s="25">
        <v>10</v>
      </c>
      <c r="AK20" s="25">
        <f>'Свод расширенный'!AV41</f>
        <v>0</v>
      </c>
      <c r="AL20" s="25">
        <f>'Свод расширенный'!AY41</f>
        <v>0</v>
      </c>
    </row>
    <row r="21" spans="1:38" x14ac:dyDescent="0.25">
      <c r="A21" s="25">
        <v>15</v>
      </c>
      <c r="B21" s="25"/>
      <c r="C21" s="8">
        <f>'Свод расширенный'!C51</f>
        <v>0</v>
      </c>
      <c r="D21" s="25" t="str">
        <f>'Свод расширенный'!F51</f>
        <v xml:space="preserve"> </v>
      </c>
      <c r="E21" s="25">
        <f>'Свод расширенный'!G51</f>
        <v>0</v>
      </c>
      <c r="F21" s="25">
        <f>'Свод расширенный'!H51</f>
        <v>0</v>
      </c>
      <c r="G21" s="6" t="e">
        <f>H21+I21+#REF!+#REF!</f>
        <v>#REF!</v>
      </c>
      <c r="H21" s="6">
        <f>'Свод расширенный'!J51</f>
        <v>0</v>
      </c>
      <c r="I21" s="6">
        <f>'Свод расширенный'!K51</f>
        <v>0</v>
      </c>
      <c r="J21" s="6" t="e">
        <f>K21+L21+#REF!+#REF!</f>
        <v>#REF!</v>
      </c>
      <c r="K21" s="6"/>
      <c r="L21" s="6"/>
      <c r="M21" s="6">
        <f>N21+O21+P21+Q21</f>
        <v>0</v>
      </c>
      <c r="N21" s="6"/>
      <c r="O21" s="6"/>
      <c r="P21" s="6"/>
      <c r="Q21" s="6"/>
      <c r="R21" s="25" t="e">
        <f>S21+V21+Y21+AB21+AE21+AH21</f>
        <v>#REF!</v>
      </c>
      <c r="S21" s="25">
        <f t="shared" si="0"/>
        <v>0</v>
      </c>
      <c r="T21" s="25">
        <f>'Свод расширенный'!AG51</f>
        <v>0</v>
      </c>
      <c r="U21" s="25">
        <v>15</v>
      </c>
      <c r="V21" s="25">
        <f t="shared" si="1"/>
        <v>0</v>
      </c>
      <c r="W21" s="25">
        <f>'Свод расширенный'!AJ51</f>
        <v>0</v>
      </c>
      <c r="X21" s="25">
        <v>5</v>
      </c>
      <c r="Y21" s="25">
        <f t="shared" si="2"/>
        <v>0</v>
      </c>
      <c r="Z21" s="25">
        <f>'Свод расширенный'!AM51</f>
        <v>0</v>
      </c>
      <c r="AA21" s="25">
        <v>25</v>
      </c>
      <c r="AB21" s="25" t="e">
        <f t="shared" si="3"/>
        <v>#REF!</v>
      </c>
      <c r="AC21" s="25" t="e">
        <f>'Свод расширенный'!#REF!</f>
        <v>#REF!</v>
      </c>
      <c r="AD21" s="25">
        <v>25</v>
      </c>
      <c r="AE21" s="25" t="e">
        <f t="shared" si="4"/>
        <v>#REF!</v>
      </c>
      <c r="AF21" s="25" t="e">
        <f>'Свод расширенный'!#REF!</f>
        <v>#REF!</v>
      </c>
      <c r="AG21" s="25">
        <v>20</v>
      </c>
      <c r="AH21" s="25" t="e">
        <f t="shared" si="5"/>
        <v>#REF!</v>
      </c>
      <c r="AI21" s="25" t="e">
        <f>'Свод расширенный'!#REF!</f>
        <v>#REF!</v>
      </c>
      <c r="AJ21" s="25">
        <v>10</v>
      </c>
      <c r="AK21" s="25">
        <f>'Свод расширенный'!AV51</f>
        <v>0</v>
      </c>
      <c r="AL21" s="25">
        <f>'Свод расширенный'!AY51</f>
        <v>0</v>
      </c>
    </row>
    <row r="22" spans="1:38" x14ac:dyDescent="0.25">
      <c r="A22" s="29">
        <v>13</v>
      </c>
      <c r="B22" s="25"/>
      <c r="C22" s="8">
        <f>'Свод сокращенный'!C28</f>
        <v>0</v>
      </c>
      <c r="D22" s="8">
        <f>'Свод сокращенный'!D28</f>
        <v>0</v>
      </c>
      <c r="E22" s="29">
        <f>'Свод сокращенный'!E28</f>
        <v>0</v>
      </c>
      <c r="F22" s="29">
        <f>'Свод сокращенный'!F28</f>
        <v>0</v>
      </c>
      <c r="G22" s="6">
        <f>'Свод сокращенный'!G28</f>
        <v>0</v>
      </c>
      <c r="H22" s="27">
        <f>'Свод сокращенный'!H28</f>
        <v>0</v>
      </c>
      <c r="I22" s="6">
        <f>'Свод сокращенный'!I28</f>
        <v>0</v>
      </c>
      <c r="J22" s="6">
        <f>'Свод сокращенный'!J28</f>
        <v>0</v>
      </c>
      <c r="K22" s="6">
        <f>'Свод сокращенный'!K28</f>
        <v>0</v>
      </c>
      <c r="L22" s="6">
        <f>'Свод сокращенный'!L28</f>
        <v>0</v>
      </c>
      <c r="M22" s="6">
        <f>'Свод сокращенный'!M28</f>
        <v>0</v>
      </c>
      <c r="N22" s="6">
        <f>'Свод сокращенный'!N28</f>
        <v>0</v>
      </c>
      <c r="O22" s="6">
        <f>'Свод сокращенный'!O28</f>
        <v>0</v>
      </c>
      <c r="P22" s="6">
        <f>'Свод сокращенный'!P28</f>
        <v>0</v>
      </c>
      <c r="Q22" s="6">
        <f>'Свод сокращенный'!Q28</f>
        <v>105</v>
      </c>
      <c r="R22" s="29">
        <f>'Свод сокращенный'!P28</f>
        <v>0</v>
      </c>
      <c r="S22" s="25">
        <f t="shared" si="0"/>
        <v>0</v>
      </c>
      <c r="T22" s="25">
        <f>'Свод расширенный'!AG25</f>
        <v>0</v>
      </c>
      <c r="U22" s="25">
        <v>15</v>
      </c>
      <c r="V22" s="25">
        <f t="shared" si="1"/>
        <v>0</v>
      </c>
      <c r="W22" s="25">
        <f>'Свод расширенный'!AJ25</f>
        <v>0</v>
      </c>
      <c r="X22" s="25">
        <v>5</v>
      </c>
      <c r="Y22" s="25">
        <f t="shared" si="2"/>
        <v>0</v>
      </c>
      <c r="Z22" s="25">
        <f>'Свод расширенный'!AM25</f>
        <v>0</v>
      </c>
      <c r="AA22" s="25">
        <v>25</v>
      </c>
      <c r="AB22" s="25" t="e">
        <f t="shared" si="3"/>
        <v>#REF!</v>
      </c>
      <c r="AC22" s="25" t="e">
        <f>'Свод расширенный'!#REF!</f>
        <v>#REF!</v>
      </c>
      <c r="AD22" s="25">
        <v>25</v>
      </c>
      <c r="AE22" s="25" t="e">
        <f t="shared" si="4"/>
        <v>#REF!</v>
      </c>
      <c r="AF22" s="25" t="e">
        <f>'Свод расширенный'!#REF!</f>
        <v>#REF!</v>
      </c>
      <c r="AG22" s="25">
        <v>20</v>
      </c>
      <c r="AH22" s="25" t="e">
        <f t="shared" si="5"/>
        <v>#REF!</v>
      </c>
      <c r="AI22" s="25" t="e">
        <f>'Свод расширенный'!#REF!</f>
        <v>#REF!</v>
      </c>
      <c r="AJ22" s="25">
        <v>10</v>
      </c>
      <c r="AK22" s="25">
        <f>'Свод расширенный'!AV25</f>
        <v>0</v>
      </c>
      <c r="AL22" s="25">
        <f>'Свод расширенный'!AY9</f>
        <v>0</v>
      </c>
    </row>
    <row r="23" spans="1:38" x14ac:dyDescent="0.25">
      <c r="A23" s="29">
        <v>14</v>
      </c>
      <c r="B23" s="25"/>
      <c r="C23" s="8">
        <f>'Свод сокращенный'!C24</f>
        <v>0</v>
      </c>
      <c r="D23" s="8">
        <f>'Свод сокращенный'!D24</f>
        <v>0</v>
      </c>
      <c r="E23" s="29">
        <f>'Свод сокращенный'!E24</f>
        <v>0</v>
      </c>
      <c r="F23" s="29">
        <f>'Свод сокращенный'!F24</f>
        <v>0</v>
      </c>
      <c r="G23" s="6">
        <f>'Свод сокращенный'!G24</f>
        <v>0</v>
      </c>
      <c r="H23" s="27">
        <f>'Свод сокращенный'!H24</f>
        <v>0</v>
      </c>
      <c r="I23" s="6">
        <f>'Свод сокращенный'!I24</f>
        <v>0</v>
      </c>
      <c r="J23" s="6">
        <f>'Свод сокращенный'!J24</f>
        <v>0</v>
      </c>
      <c r="K23" s="6">
        <f>'Свод сокращенный'!K24</f>
        <v>0</v>
      </c>
      <c r="L23" s="6">
        <f>'Свод сокращенный'!L24</f>
        <v>0</v>
      </c>
      <c r="M23" s="6">
        <f>'Свод сокращенный'!M24</f>
        <v>0</v>
      </c>
      <c r="N23" s="6">
        <f>'Свод сокращенный'!N24</f>
        <v>0</v>
      </c>
      <c r="O23" s="6">
        <f>'Свод сокращенный'!O24</f>
        <v>0</v>
      </c>
      <c r="P23" s="6">
        <f>'Свод сокращенный'!P24</f>
        <v>0</v>
      </c>
      <c r="Q23" s="6">
        <f>'Свод сокращенный'!Q24</f>
        <v>0</v>
      </c>
      <c r="R23" s="29">
        <f>'Свод сокращенный'!P24</f>
        <v>0</v>
      </c>
      <c r="S23" s="25" t="e">
        <f t="shared" si="0"/>
        <v>#REF!</v>
      </c>
      <c r="T23" s="25" t="e">
        <f>'Свод расширенный'!#REF!</f>
        <v>#REF!</v>
      </c>
      <c r="U23" s="25">
        <v>15</v>
      </c>
      <c r="V23" s="25" t="e">
        <f t="shared" si="1"/>
        <v>#REF!</v>
      </c>
      <c r="W23" s="25" t="e">
        <f>'Свод расширенный'!#REF!</f>
        <v>#REF!</v>
      </c>
      <c r="X23" s="25">
        <v>5</v>
      </c>
      <c r="Y23" s="25" t="e">
        <f t="shared" si="2"/>
        <v>#REF!</v>
      </c>
      <c r="Z23" s="25" t="e">
        <f>'Свод расширенный'!#REF!</f>
        <v>#REF!</v>
      </c>
      <c r="AA23" s="25">
        <v>25</v>
      </c>
      <c r="AB23" s="25" t="e">
        <f t="shared" si="3"/>
        <v>#REF!</v>
      </c>
      <c r="AC23" s="25" t="e">
        <f>'Свод расширенный'!#REF!</f>
        <v>#REF!</v>
      </c>
      <c r="AD23" s="25">
        <v>25</v>
      </c>
      <c r="AE23" s="25" t="e">
        <f t="shared" si="4"/>
        <v>#REF!</v>
      </c>
      <c r="AF23" s="25" t="e">
        <f>'Свод расширенный'!#REF!</f>
        <v>#REF!</v>
      </c>
      <c r="AG23" s="25">
        <v>20</v>
      </c>
      <c r="AH23" s="25" t="e">
        <f t="shared" si="5"/>
        <v>#REF!</v>
      </c>
      <c r="AI23" s="25" t="e">
        <f>'Свод расширенный'!#REF!</f>
        <v>#REF!</v>
      </c>
      <c r="AJ23" s="25">
        <v>10</v>
      </c>
      <c r="AK23" s="25" t="e">
        <f>'Свод расширенный'!#REF!</f>
        <v>#REF!</v>
      </c>
      <c r="AL23" s="25">
        <f>'Свод расширенный'!AY10</f>
        <v>0</v>
      </c>
    </row>
    <row r="24" spans="1:38" ht="120" x14ac:dyDescent="0.25">
      <c r="A24" s="29">
        <v>15</v>
      </c>
      <c r="B24" s="25"/>
      <c r="C24" s="8">
        <f>'Свод сокращенный'!C7</f>
        <v>45098</v>
      </c>
      <c r="D24" s="8" t="str">
        <f>'Свод сокращенный'!D7</f>
        <v>Войсковицкое сельское поселение Гатчинский муниципальный район</v>
      </c>
      <c r="E24" s="29" t="str">
        <f>'Свод сокращенный'!E7</f>
        <v>Капитальный ремонт в части помещения №35, в том числе приобретение оборудования для МБУК "Войсковицкий центр культуры и спорта" по адресу: 188360, Ленинградская область, Гатчинский район, пос. Войсковицы ул. Молодежная, д. 1</v>
      </c>
      <c r="F24" s="29">
        <f>'Свод сокращенный'!F7</f>
        <v>0</v>
      </c>
      <c r="G24" s="6">
        <f>'Свод сокращенный'!G7</f>
        <v>0</v>
      </c>
      <c r="H24" s="27">
        <f>'Свод сокращенный'!H7</f>
        <v>0</v>
      </c>
      <c r="I24" s="6">
        <f>'Свод сокращенный'!I7</f>
        <v>0</v>
      </c>
      <c r="J24" s="6">
        <f>'Свод сокращенный'!J7</f>
        <v>0</v>
      </c>
      <c r="K24" s="6">
        <f>'Свод сокращенный'!K7</f>
        <v>0</v>
      </c>
      <c r="L24" s="6">
        <f>'Свод сокращенный'!L7</f>
        <v>0</v>
      </c>
      <c r="M24" s="6">
        <f>'Свод сокращенный'!M7</f>
        <v>29052.74</v>
      </c>
      <c r="N24" s="6">
        <f>'Свод сокращенный'!N7</f>
        <v>26728.520799999998</v>
      </c>
      <c r="O24" s="6">
        <f>'Свод сокращенный'!O7</f>
        <v>2324.2192000000032</v>
      </c>
      <c r="P24" s="6">
        <f>'Свод сокращенный'!P7</f>
        <v>700</v>
      </c>
      <c r="Q24" s="6">
        <f>'Свод сокращенный'!Q7</f>
        <v>140</v>
      </c>
      <c r="R24" s="29">
        <f>'Свод сокращенный'!P7</f>
        <v>700</v>
      </c>
      <c r="S24" s="25">
        <f t="shared" si="0"/>
        <v>105</v>
      </c>
      <c r="T24" s="25">
        <f>'Свод расширенный'!AG5</f>
        <v>7</v>
      </c>
      <c r="U24" s="25">
        <v>15</v>
      </c>
      <c r="V24" s="25">
        <f t="shared" si="1"/>
        <v>35</v>
      </c>
      <c r="W24" s="25">
        <f>'Свод расширенный'!AJ5</f>
        <v>7</v>
      </c>
      <c r="X24" s="25">
        <v>5</v>
      </c>
      <c r="Y24" s="25">
        <f t="shared" si="2"/>
        <v>25</v>
      </c>
      <c r="Z24" s="25">
        <f>'Свод расширенный'!AM5</f>
        <v>1</v>
      </c>
      <c r="AA24" s="25">
        <v>25</v>
      </c>
      <c r="AB24" s="25" t="e">
        <f t="shared" si="3"/>
        <v>#REF!</v>
      </c>
      <c r="AC24" s="25" t="e">
        <f>'Свод расширенный'!#REF!</f>
        <v>#REF!</v>
      </c>
      <c r="AD24" s="25">
        <v>25</v>
      </c>
      <c r="AE24" s="25" t="e">
        <f t="shared" si="4"/>
        <v>#REF!</v>
      </c>
      <c r="AF24" s="25" t="e">
        <f>'Свод расширенный'!#REF!</f>
        <v>#REF!</v>
      </c>
      <c r="AG24" s="25">
        <v>20</v>
      </c>
      <c r="AH24" s="25" t="e">
        <f t="shared" si="5"/>
        <v>#REF!</v>
      </c>
      <c r="AI24" s="25" t="e">
        <f>'Свод расширенный'!#REF!</f>
        <v>#REF!</v>
      </c>
      <c r="AJ24" s="25">
        <v>10</v>
      </c>
      <c r="AK24" s="25">
        <f>'Свод расширенный'!AV5</f>
        <v>0</v>
      </c>
      <c r="AL24" s="25">
        <f>'Свод расширенный'!AY12</f>
        <v>0</v>
      </c>
    </row>
    <row r="25" spans="1:38" x14ac:dyDescent="0.25">
      <c r="A25" s="29">
        <v>16</v>
      </c>
      <c r="B25" s="25"/>
      <c r="C25" s="8">
        <f>'Свод сокращенный'!C26</f>
        <v>0</v>
      </c>
      <c r="D25" s="8">
        <f>'Свод сокращенный'!D26</f>
        <v>0</v>
      </c>
      <c r="E25" s="29">
        <f>'Свод сокращенный'!E26</f>
        <v>0</v>
      </c>
      <c r="F25" s="29">
        <f>'Свод сокращенный'!F26</f>
        <v>0</v>
      </c>
      <c r="G25" s="6">
        <f>'Свод сокращенный'!G26</f>
        <v>0</v>
      </c>
      <c r="H25" s="27">
        <f>'Свод сокращенный'!H26</f>
        <v>0</v>
      </c>
      <c r="I25" s="6">
        <f>'Свод сокращенный'!I26</f>
        <v>0</v>
      </c>
      <c r="J25" s="6">
        <f>'Свод сокращенный'!J26</f>
        <v>0</v>
      </c>
      <c r="K25" s="6">
        <f>'Свод сокращенный'!K26</f>
        <v>0</v>
      </c>
      <c r="L25" s="6">
        <f>'Свод сокращенный'!L26</f>
        <v>0</v>
      </c>
      <c r="M25" s="6">
        <f>'Свод сокращенный'!M26</f>
        <v>0</v>
      </c>
      <c r="N25" s="6">
        <f>'Свод сокращенный'!N26</f>
        <v>0</v>
      </c>
      <c r="O25" s="6">
        <f>'Свод сокращенный'!O26</f>
        <v>0</v>
      </c>
      <c r="P25" s="6">
        <f>'Свод сокращенный'!P26</f>
        <v>0</v>
      </c>
      <c r="Q25" s="6">
        <f>'Свод сокращенный'!Q26</f>
        <v>0</v>
      </c>
      <c r="R25" s="29">
        <f>'Свод сокращенный'!P26</f>
        <v>0</v>
      </c>
      <c r="S25" s="25" t="e">
        <f t="shared" si="0"/>
        <v>#REF!</v>
      </c>
      <c r="T25" s="25" t="e">
        <f>'Свод расширенный'!#REF!</f>
        <v>#REF!</v>
      </c>
      <c r="U25" s="25">
        <v>15</v>
      </c>
      <c r="V25" s="25" t="e">
        <f t="shared" si="1"/>
        <v>#REF!</v>
      </c>
      <c r="W25" s="25" t="e">
        <f>'Свод расширенный'!#REF!</f>
        <v>#REF!</v>
      </c>
      <c r="X25" s="25">
        <v>5</v>
      </c>
      <c r="Y25" s="25" t="e">
        <f t="shared" si="2"/>
        <v>#REF!</v>
      </c>
      <c r="Z25" s="25" t="e">
        <f>'Свод расширенный'!#REF!</f>
        <v>#REF!</v>
      </c>
      <c r="AA25" s="25">
        <v>25</v>
      </c>
      <c r="AB25" s="25" t="e">
        <f t="shared" si="3"/>
        <v>#REF!</v>
      </c>
      <c r="AC25" s="25" t="e">
        <f>'Свод расширенный'!#REF!</f>
        <v>#REF!</v>
      </c>
      <c r="AD25" s="25">
        <v>25</v>
      </c>
      <c r="AE25" s="25" t="e">
        <f t="shared" si="4"/>
        <v>#REF!</v>
      </c>
      <c r="AF25" s="25" t="e">
        <f>'Свод расширенный'!#REF!</f>
        <v>#REF!</v>
      </c>
      <c r="AG25" s="25">
        <v>20</v>
      </c>
      <c r="AH25" s="25" t="e">
        <f t="shared" si="5"/>
        <v>#REF!</v>
      </c>
      <c r="AI25" s="25" t="e">
        <f>'Свод расширенный'!#REF!</f>
        <v>#REF!</v>
      </c>
      <c r="AJ25" s="25">
        <v>10</v>
      </c>
      <c r="AK25" s="25" t="e">
        <f>'Свод расширенный'!#REF!</f>
        <v>#REF!</v>
      </c>
      <c r="AL25" s="25">
        <f>'Свод расширенный'!AY13</f>
        <v>0</v>
      </c>
    </row>
    <row r="26" spans="1:38" ht="90" x14ac:dyDescent="0.25">
      <c r="A26" s="29">
        <v>17</v>
      </c>
      <c r="B26" s="25"/>
      <c r="C26" s="8">
        <f>'Свод сокращенный'!C11</f>
        <v>45097</v>
      </c>
      <c r="D26" s="8" t="str">
        <f>'Свод сокращенный'!D11</f>
        <v>Пудостьское сельское поселение  Гатчинский муниципальный район</v>
      </c>
      <c r="E26" s="29" t="str">
        <f>'Свод сокращенный'!E11</f>
        <v>Капитальный ремонт внутренних помещений Пудостьского культурно-досугового центра МКУК ПКСК по адресу: РФ, 188352, Ленинградская область, Гатчинский район, п.Пудость, ул.Половинкиной, д.89</v>
      </c>
      <c r="F26" s="29">
        <f>'Свод сокращенный'!F11</f>
        <v>10450</v>
      </c>
      <c r="G26" s="6">
        <f>'Свод сокращенный'!G11</f>
        <v>61444.579999999994</v>
      </c>
      <c r="H26" s="27">
        <f>'Свод сокращенный'!H11</f>
        <v>52227.892999999996</v>
      </c>
      <c r="I26" s="6">
        <f>'Свод сокращенный'!I11</f>
        <v>9216.6869999999999</v>
      </c>
      <c r="J26" s="6">
        <f>'Свод сокращенный'!J11</f>
        <v>0</v>
      </c>
      <c r="K26" s="6">
        <f>'Свод сокращенный'!K11</f>
        <v>0</v>
      </c>
      <c r="L26" s="6">
        <f>'Свод сокращенный'!L11</f>
        <v>0</v>
      </c>
      <c r="M26" s="6">
        <f>'Свод сокращенный'!M11</f>
        <v>0</v>
      </c>
      <c r="N26" s="6">
        <f>'Свод сокращенный'!N11</f>
        <v>0</v>
      </c>
      <c r="O26" s="6">
        <f>'Свод сокращенный'!O11</f>
        <v>0</v>
      </c>
      <c r="P26" s="6">
        <f>'Свод сокращенный'!P11</f>
        <v>580</v>
      </c>
      <c r="Q26" s="6">
        <f>'Свод сокращенный'!Q11</f>
        <v>140</v>
      </c>
      <c r="R26" s="29">
        <f>'Свод сокращенный'!P11</f>
        <v>580</v>
      </c>
      <c r="S26" s="25">
        <f t="shared" si="0"/>
        <v>105</v>
      </c>
      <c r="T26" s="25">
        <f>'Свод расширенный'!AG17</f>
        <v>7</v>
      </c>
      <c r="U26" s="25">
        <v>15</v>
      </c>
      <c r="V26" s="25">
        <f t="shared" si="1"/>
        <v>35</v>
      </c>
      <c r="W26" s="25">
        <f>'Свод расширенный'!AJ17</f>
        <v>7</v>
      </c>
      <c r="X26" s="25">
        <v>5</v>
      </c>
      <c r="Y26" s="25">
        <f t="shared" si="2"/>
        <v>175</v>
      </c>
      <c r="Z26" s="25">
        <f>'Свод расширенный'!AM17</f>
        <v>7</v>
      </c>
      <c r="AA26" s="25">
        <v>25</v>
      </c>
      <c r="AB26" s="25" t="e">
        <f t="shared" si="3"/>
        <v>#REF!</v>
      </c>
      <c r="AC26" s="25" t="e">
        <f>'Свод расширенный'!#REF!</f>
        <v>#REF!</v>
      </c>
      <c r="AD26" s="25">
        <v>25</v>
      </c>
      <c r="AE26" s="25" t="e">
        <f t="shared" si="4"/>
        <v>#REF!</v>
      </c>
      <c r="AF26" s="25" t="e">
        <f>'Свод расширенный'!#REF!</f>
        <v>#REF!</v>
      </c>
      <c r="AG26" s="25">
        <v>20</v>
      </c>
      <c r="AH26" s="25" t="e">
        <f t="shared" si="5"/>
        <v>#REF!</v>
      </c>
      <c r="AI26" s="25" t="e">
        <f>'Свод расширенный'!#REF!</f>
        <v>#REF!</v>
      </c>
      <c r="AJ26" s="25">
        <v>10</v>
      </c>
      <c r="AK26" s="25">
        <f>'Свод расширенный'!AV17</f>
        <v>0</v>
      </c>
      <c r="AL26" s="25">
        <f>'Свод расширенный'!AY17</f>
        <v>0</v>
      </c>
    </row>
    <row r="27" spans="1:38" ht="90" x14ac:dyDescent="0.25">
      <c r="A27" s="29">
        <v>18</v>
      </c>
      <c r="B27" s="25"/>
      <c r="C27" s="8">
        <f>'Свод сокращенный'!C20</f>
        <v>45098</v>
      </c>
      <c r="D27" s="8" t="str">
        <f>'Свод сокращенный'!D20</f>
        <v>Ганьковское сельское поселение Тихвинский муниципальный район</v>
      </c>
      <c r="E27" s="29" t="str">
        <f>'Свод сокращенный'!E20</f>
        <v>Капитальный ремонт здания Дома Культуры (в части фасадов) по адресу: Ленинградская обл., Тихвинский муниципальный район, Ганьковское сельское поселение, д.Ганьково, пер.Клубный, д.8</v>
      </c>
      <c r="F27" s="29">
        <f>'Свод сокращенный'!F20</f>
        <v>7636.72</v>
      </c>
      <c r="G27" s="6">
        <f>'Свод сокращенный'!G20</f>
        <v>0</v>
      </c>
      <c r="H27" s="27">
        <f>'Свод сокращенный'!H20</f>
        <v>0</v>
      </c>
      <c r="I27" s="6">
        <f>'Свод сокращенный'!I20</f>
        <v>0</v>
      </c>
      <c r="J27" s="6">
        <f>'Свод сокращенный'!J20</f>
        <v>0</v>
      </c>
      <c r="K27" s="6">
        <f>'Свод сокращенный'!K20</f>
        <v>0</v>
      </c>
      <c r="L27" s="6">
        <f>'Свод сокращенный'!L20</f>
        <v>0</v>
      </c>
      <c r="M27" s="6">
        <f>'Свод сокращенный'!M20</f>
        <v>0</v>
      </c>
      <c r="N27" s="6">
        <f>'Свод сокращенный'!N20</f>
        <v>0</v>
      </c>
      <c r="O27" s="6">
        <f>'Свод сокращенный'!O20</f>
        <v>0</v>
      </c>
      <c r="P27" s="6">
        <f>'Свод сокращенный'!P20</f>
        <v>350</v>
      </c>
      <c r="Q27" s="6">
        <f>'Свод сокращенный'!Q20</f>
        <v>60</v>
      </c>
      <c r="R27" s="29">
        <f>'Свод сокращенный'!P20</f>
        <v>350</v>
      </c>
      <c r="S27" s="25">
        <f t="shared" si="0"/>
        <v>0</v>
      </c>
      <c r="T27" s="25">
        <f>'Свод расширенный'!AG34</f>
        <v>0</v>
      </c>
      <c r="U27" s="25">
        <v>15</v>
      </c>
      <c r="V27" s="25">
        <f t="shared" si="1"/>
        <v>0</v>
      </c>
      <c r="W27" s="25">
        <f>'Свод расширенный'!AJ34</f>
        <v>0</v>
      </c>
      <c r="X27" s="25">
        <v>5</v>
      </c>
      <c r="Y27" s="25">
        <f t="shared" si="2"/>
        <v>0</v>
      </c>
      <c r="Z27" s="25">
        <f>'Свод расширенный'!AM34</f>
        <v>0</v>
      </c>
      <c r="AA27" s="25">
        <v>25</v>
      </c>
      <c r="AB27" s="25" t="e">
        <f t="shared" si="3"/>
        <v>#REF!</v>
      </c>
      <c r="AC27" s="25" t="e">
        <f>'Свод расширенный'!#REF!</f>
        <v>#REF!</v>
      </c>
      <c r="AD27" s="25">
        <v>25</v>
      </c>
      <c r="AE27" s="25" t="e">
        <f t="shared" si="4"/>
        <v>#REF!</v>
      </c>
      <c r="AF27" s="25" t="e">
        <f>'Свод расширенный'!#REF!</f>
        <v>#REF!</v>
      </c>
      <c r="AG27" s="25">
        <v>20</v>
      </c>
      <c r="AH27" s="25" t="e">
        <f t="shared" si="5"/>
        <v>#REF!</v>
      </c>
      <c r="AI27" s="25" t="e">
        <f>'Свод расширенный'!#REF!</f>
        <v>#REF!</v>
      </c>
      <c r="AJ27" s="25">
        <v>10</v>
      </c>
      <c r="AK27" s="25">
        <f>'Свод расширенный'!AV34</f>
        <v>0</v>
      </c>
      <c r="AL27" s="25">
        <f>'Свод расширенный'!AY34</f>
        <v>0</v>
      </c>
    </row>
    <row r="28" spans="1:38" x14ac:dyDescent="0.25">
      <c r="A28" s="29">
        <v>19</v>
      </c>
      <c r="B28" s="25"/>
      <c r="C28" s="8">
        <f>'Свод сокращенный'!C22</f>
        <v>0</v>
      </c>
      <c r="D28" s="8">
        <f>'Свод сокращенный'!D22</f>
        <v>0</v>
      </c>
      <c r="E28" s="29">
        <f>'Свод сокращенный'!E22</f>
        <v>0</v>
      </c>
      <c r="F28" s="29">
        <f>'Свод сокращенный'!F22</f>
        <v>0</v>
      </c>
      <c r="G28" s="6">
        <f>'Свод сокращенный'!G22</f>
        <v>0</v>
      </c>
      <c r="H28" s="27">
        <f>'Свод сокращенный'!H22</f>
        <v>0</v>
      </c>
      <c r="I28" s="6">
        <f>'Свод сокращенный'!I22</f>
        <v>0</v>
      </c>
      <c r="J28" s="6">
        <f>'Свод сокращенный'!J22</f>
        <v>0</v>
      </c>
      <c r="K28" s="6">
        <f>'Свод сокращенный'!K22</f>
        <v>0</v>
      </c>
      <c r="L28" s="6">
        <f>'Свод сокращенный'!L22</f>
        <v>0</v>
      </c>
      <c r="M28" s="6">
        <f>'Свод сокращенный'!M22</f>
        <v>0</v>
      </c>
      <c r="N28" s="6">
        <f>'Свод сокращенный'!N22</f>
        <v>0</v>
      </c>
      <c r="O28" s="6">
        <f>'Свод сокращенный'!O22</f>
        <v>0</v>
      </c>
      <c r="P28" s="6">
        <f>'Свод сокращенный'!P22</f>
        <v>0</v>
      </c>
      <c r="Q28" s="6">
        <f>'Свод сокращенный'!Q22</f>
        <v>0</v>
      </c>
      <c r="R28" s="29">
        <f>'Свод сокращенный'!P22</f>
        <v>0</v>
      </c>
      <c r="S28" s="25">
        <f t="shared" si="0"/>
        <v>0</v>
      </c>
      <c r="T28" s="25">
        <f>'Свод расширенный'!AG26</f>
        <v>0</v>
      </c>
      <c r="U28" s="25">
        <v>15</v>
      </c>
      <c r="V28" s="25">
        <f t="shared" si="1"/>
        <v>0</v>
      </c>
      <c r="W28" s="25">
        <f>'Свод расширенный'!AJ26</f>
        <v>0</v>
      </c>
      <c r="X28" s="25">
        <v>5</v>
      </c>
      <c r="Y28" s="25">
        <f t="shared" si="2"/>
        <v>0</v>
      </c>
      <c r="Z28" s="25">
        <f>'Свод расширенный'!AM26</f>
        <v>0</v>
      </c>
      <c r="AA28" s="25">
        <v>25</v>
      </c>
      <c r="AB28" s="25" t="e">
        <f t="shared" si="3"/>
        <v>#REF!</v>
      </c>
      <c r="AC28" s="25" t="e">
        <f>'Свод расширенный'!#REF!</f>
        <v>#REF!</v>
      </c>
      <c r="AD28" s="25">
        <v>25</v>
      </c>
      <c r="AE28" s="25" t="e">
        <f t="shared" si="4"/>
        <v>#REF!</v>
      </c>
      <c r="AF28" s="25" t="e">
        <f>'Свод расширенный'!#REF!</f>
        <v>#REF!</v>
      </c>
      <c r="AG28" s="25">
        <v>20</v>
      </c>
      <c r="AH28" s="25" t="e">
        <f t="shared" si="5"/>
        <v>#REF!</v>
      </c>
      <c r="AI28" s="25" t="e">
        <f>'Свод расширенный'!#REF!</f>
        <v>#REF!</v>
      </c>
      <c r="AJ28" s="25">
        <v>10</v>
      </c>
      <c r="AK28" s="25">
        <f>'Свод расширенный'!AV26</f>
        <v>0</v>
      </c>
      <c r="AL28" s="25">
        <f>'Свод расширенный'!AY26</f>
        <v>0</v>
      </c>
    </row>
    <row r="29" spans="1:38" x14ac:dyDescent="0.25">
      <c r="A29" s="29">
        <v>20</v>
      </c>
      <c r="B29" s="25"/>
      <c r="C29" s="8">
        <f>'Свод сокращенный'!C23</f>
        <v>0</v>
      </c>
      <c r="D29" s="8">
        <f>'Свод сокращенный'!D23</f>
        <v>0</v>
      </c>
      <c r="E29" s="29">
        <f>'Свод сокращенный'!E23</f>
        <v>0</v>
      </c>
      <c r="F29" s="29">
        <f>'Свод сокращенный'!F23</f>
        <v>0</v>
      </c>
      <c r="G29" s="6">
        <f>'Свод сокращенный'!G23</f>
        <v>0</v>
      </c>
      <c r="H29" s="27">
        <f>'Свод сокращенный'!H23</f>
        <v>0</v>
      </c>
      <c r="I29" s="6">
        <f>'Свод сокращенный'!I23</f>
        <v>0</v>
      </c>
      <c r="J29" s="6">
        <f>'Свод сокращенный'!J23</f>
        <v>0</v>
      </c>
      <c r="K29" s="6">
        <f>'Свод сокращенный'!K23</f>
        <v>0</v>
      </c>
      <c r="L29" s="6">
        <f>'Свод сокращенный'!L23</f>
        <v>0</v>
      </c>
      <c r="M29" s="6">
        <f>'Свод сокращенный'!M23</f>
        <v>0</v>
      </c>
      <c r="N29" s="6">
        <f>'Свод сокращенный'!N23</f>
        <v>0</v>
      </c>
      <c r="O29" s="6">
        <f>'Свод сокращенный'!O23</f>
        <v>0</v>
      </c>
      <c r="P29" s="6">
        <f>'Свод сокращенный'!P23</f>
        <v>0</v>
      </c>
      <c r="Q29" s="6">
        <f>'Свод сокращенный'!Q23</f>
        <v>0</v>
      </c>
      <c r="R29" s="29">
        <f>'Свод сокращенный'!P23</f>
        <v>0</v>
      </c>
      <c r="S29" s="25">
        <f t="shared" si="0"/>
        <v>0</v>
      </c>
      <c r="T29" s="25">
        <f>'Свод расширенный'!AG24</f>
        <v>0</v>
      </c>
      <c r="U29" s="25">
        <v>15</v>
      </c>
      <c r="V29" s="25">
        <f t="shared" si="1"/>
        <v>0</v>
      </c>
      <c r="W29" s="25">
        <f>'Свод расширенный'!AJ24</f>
        <v>0</v>
      </c>
      <c r="X29" s="25">
        <v>5</v>
      </c>
      <c r="Y29" s="25">
        <f t="shared" si="2"/>
        <v>0</v>
      </c>
      <c r="Z29" s="25">
        <f>'Свод расширенный'!AM24</f>
        <v>0</v>
      </c>
      <c r="AA29" s="25">
        <v>25</v>
      </c>
      <c r="AB29" s="25" t="e">
        <f t="shared" si="3"/>
        <v>#REF!</v>
      </c>
      <c r="AC29" s="25" t="e">
        <f>'Свод расширенный'!#REF!</f>
        <v>#REF!</v>
      </c>
      <c r="AD29" s="25">
        <v>25</v>
      </c>
      <c r="AE29" s="25" t="e">
        <f t="shared" si="4"/>
        <v>#REF!</v>
      </c>
      <c r="AF29" s="25" t="e">
        <f>'Свод расширенный'!#REF!</f>
        <v>#REF!</v>
      </c>
      <c r="AG29" s="25">
        <v>20</v>
      </c>
      <c r="AH29" s="25" t="e">
        <f t="shared" si="5"/>
        <v>#REF!</v>
      </c>
      <c r="AI29" s="25" t="e">
        <f>'Свод расширенный'!#REF!</f>
        <v>#REF!</v>
      </c>
      <c r="AJ29" s="25">
        <v>10</v>
      </c>
      <c r="AK29" s="25">
        <f>'Свод расширенный'!AV24</f>
        <v>0</v>
      </c>
      <c r="AL29" s="25">
        <f>'Свод расширенный'!AY24</f>
        <v>0</v>
      </c>
    </row>
    <row r="30" spans="1:38" ht="90" x14ac:dyDescent="0.25">
      <c r="A30" s="29">
        <v>21</v>
      </c>
      <c r="B30" s="25"/>
      <c r="C30" s="8">
        <f>'Свод сокращенный'!C12</f>
        <v>45097</v>
      </c>
      <c r="D30" s="8" t="str">
        <f>'Свод сокращенный'!D12</f>
        <v>Загривское сельское поселение Сланцевский муниципальный район</v>
      </c>
      <c r="E30" s="29" t="str">
        <f>'Свод сокращенный'!E12</f>
        <v>Капитальный ремонт Здания "Дома Культуры", расположенного по адресу: Ленинградская область, Сланцевский район, Загривское сельское поселение, деревня Загривье</v>
      </c>
      <c r="F30" s="29">
        <f>'Свод сокращенный'!F12</f>
        <v>44800</v>
      </c>
      <c r="G30" s="6">
        <f>'Свод сокращенный'!G12</f>
        <v>0</v>
      </c>
      <c r="H30" s="27">
        <f>'Свод сокращенный'!H12</f>
        <v>0</v>
      </c>
      <c r="I30" s="6">
        <f>'Свод сокращенный'!I12</f>
        <v>0</v>
      </c>
      <c r="J30" s="6">
        <f>'Свод сокращенный'!J12</f>
        <v>19199</v>
      </c>
      <c r="K30" s="6">
        <f>'Свод сокращенный'!K12</f>
        <v>16703.13</v>
      </c>
      <c r="L30" s="6">
        <f>'Свод сокращенный'!L12</f>
        <v>2495.869999999999</v>
      </c>
      <c r="M30" s="6">
        <f>'Свод сокращенный'!M12</f>
        <v>0</v>
      </c>
      <c r="N30" s="6">
        <f>'Свод сокращенный'!N12</f>
        <v>0</v>
      </c>
      <c r="O30" s="6">
        <f>'Свод сокращенный'!O12</f>
        <v>0</v>
      </c>
      <c r="P30" s="6">
        <f>'Свод сокращенный'!P12</f>
        <v>560</v>
      </c>
      <c r="Q30" s="6">
        <f>'Свод сокращенный'!Q12</f>
        <v>60</v>
      </c>
      <c r="R30" s="29">
        <f>'Свод сокращенный'!P12</f>
        <v>560</v>
      </c>
      <c r="S30" s="25">
        <f t="shared" si="0"/>
        <v>105</v>
      </c>
      <c r="T30" s="25">
        <f>'Свод расширенный'!AG19</f>
        <v>7</v>
      </c>
      <c r="U30" s="25">
        <v>15</v>
      </c>
      <c r="V30" s="25">
        <f t="shared" si="1"/>
        <v>35</v>
      </c>
      <c r="W30" s="25">
        <f>'Свод расширенный'!AJ19</f>
        <v>7</v>
      </c>
      <c r="X30" s="25">
        <v>5</v>
      </c>
      <c r="Y30" s="25">
        <f t="shared" si="2"/>
        <v>175</v>
      </c>
      <c r="Z30" s="25">
        <f>'Свод расширенный'!AM19</f>
        <v>7</v>
      </c>
      <c r="AA30" s="25">
        <v>25</v>
      </c>
      <c r="AB30" s="25" t="e">
        <f t="shared" si="3"/>
        <v>#REF!</v>
      </c>
      <c r="AC30" s="25" t="e">
        <f>'Свод расширенный'!#REF!</f>
        <v>#REF!</v>
      </c>
      <c r="AD30" s="25">
        <v>25</v>
      </c>
      <c r="AE30" s="25" t="e">
        <f t="shared" si="4"/>
        <v>#REF!</v>
      </c>
      <c r="AF30" s="25" t="e">
        <f>'Свод расширенный'!#REF!</f>
        <v>#REF!</v>
      </c>
      <c r="AG30" s="25">
        <v>20</v>
      </c>
      <c r="AH30" s="25" t="e">
        <f t="shared" si="5"/>
        <v>#REF!</v>
      </c>
      <c r="AI30" s="25" t="e">
        <f>'Свод расширенный'!#REF!</f>
        <v>#REF!</v>
      </c>
      <c r="AJ30" s="25">
        <v>10</v>
      </c>
      <c r="AK30" s="25">
        <f>'Свод расширенный'!AV19</f>
        <v>0</v>
      </c>
      <c r="AL30" s="25">
        <f>'Свод расширенный'!AY19</f>
        <v>0</v>
      </c>
    </row>
    <row r="31" spans="1:38" ht="105" x14ac:dyDescent="0.25">
      <c r="A31" s="29">
        <v>22</v>
      </c>
      <c r="B31" s="25"/>
      <c r="C31" s="8">
        <f>'Свод сокращенный'!C8</f>
        <v>45098</v>
      </c>
      <c r="D31" s="8" t="str">
        <f>'Свод сокращенный'!D8</f>
        <v>Пудомягское сельское поселение Гатчинского муниципального района</v>
      </c>
      <c r="E31" s="29" t="str">
        <f>'Свод сокращенный'!E8</f>
        <v>Капитальный ремонт зданя муниципального казённого учреждения культуры "Пудомягский культурно-досуговый центр" по адресу: 188324, Ленинградская область, Гатчинский район, пос. Лукаши, ул. Ижорская, д. 8</v>
      </c>
      <c r="F31" s="29">
        <f>'Свод сокращенный'!F8</f>
        <v>5463.0350500000004</v>
      </c>
      <c r="G31" s="6">
        <f>'Свод сокращенный'!G8</f>
        <v>30118.37</v>
      </c>
      <c r="H31" s="27">
        <f>'Свод сокращенный'!H8</f>
        <v>26202.98</v>
      </c>
      <c r="I31" s="6">
        <f>'Свод сокращенный'!I8</f>
        <v>3915.39</v>
      </c>
      <c r="J31" s="6">
        <f>'Свод сокращенный'!J8</f>
        <v>0</v>
      </c>
      <c r="K31" s="6">
        <f>'Свод сокращенный'!K8</f>
        <v>0</v>
      </c>
      <c r="L31" s="6">
        <f>'Свод сокращенный'!L8</f>
        <v>0</v>
      </c>
      <c r="M31" s="6">
        <f>'Свод сокращенный'!M8</f>
        <v>0</v>
      </c>
      <c r="N31" s="6">
        <f>'Свод сокращенный'!N8</f>
        <v>0</v>
      </c>
      <c r="O31" s="6">
        <f>'Свод сокращенный'!O8</f>
        <v>0</v>
      </c>
      <c r="P31" s="6">
        <f>'Свод сокращенный'!P8</f>
        <v>660</v>
      </c>
      <c r="Q31" s="6">
        <f>'Свод сокращенный'!Q8</f>
        <v>100</v>
      </c>
      <c r="R31" s="29">
        <f>'Свод сокращенный'!P8</f>
        <v>660</v>
      </c>
      <c r="S31" s="25">
        <f t="shared" si="0"/>
        <v>0</v>
      </c>
      <c r="T31" s="25">
        <f>'Свод расширенный'!AG33</f>
        <v>0</v>
      </c>
      <c r="U31" s="25">
        <v>15</v>
      </c>
      <c r="V31" s="25">
        <f t="shared" si="1"/>
        <v>0</v>
      </c>
      <c r="W31" s="25">
        <f>'Свод расширенный'!AJ33</f>
        <v>0</v>
      </c>
      <c r="X31" s="25">
        <v>5</v>
      </c>
      <c r="Y31" s="25">
        <f t="shared" si="2"/>
        <v>0</v>
      </c>
      <c r="Z31" s="25">
        <f>'Свод расширенный'!AM33</f>
        <v>0</v>
      </c>
      <c r="AA31" s="25">
        <v>25</v>
      </c>
      <c r="AB31" s="25" t="e">
        <f t="shared" si="3"/>
        <v>#REF!</v>
      </c>
      <c r="AC31" s="25" t="e">
        <f>'Свод расширенный'!#REF!</f>
        <v>#REF!</v>
      </c>
      <c r="AD31" s="25">
        <v>25</v>
      </c>
      <c r="AE31" s="25" t="e">
        <f t="shared" si="4"/>
        <v>#REF!</v>
      </c>
      <c r="AF31" s="25" t="e">
        <f>'Свод расширенный'!#REF!</f>
        <v>#REF!</v>
      </c>
      <c r="AG31" s="25">
        <v>20</v>
      </c>
      <c r="AH31" s="25" t="e">
        <f t="shared" si="5"/>
        <v>#REF!</v>
      </c>
      <c r="AI31" s="25" t="e">
        <f>'Свод расширенный'!#REF!</f>
        <v>#REF!</v>
      </c>
      <c r="AJ31" s="25">
        <v>10</v>
      </c>
      <c r="AK31" s="25">
        <f>'Свод расширенный'!AV33</f>
        <v>0</v>
      </c>
      <c r="AL31" s="25">
        <f>'Свод расширенный'!AY33</f>
        <v>0</v>
      </c>
    </row>
    <row r="32" spans="1:38" ht="180" x14ac:dyDescent="0.25">
      <c r="A32" s="29">
        <v>23</v>
      </c>
      <c r="B32" s="25"/>
      <c r="C32" s="8">
        <f>'Свод сокращенный'!C18</f>
        <v>45096</v>
      </c>
      <c r="D32" s="8" t="str">
        <f>'Свод сокращенный'!D18</f>
        <v>Оржицкое сельское поселение Ломоносовский муниципальный район</v>
      </c>
      <c r="E32" s="29" t="str">
        <f>'Свод сокращенный'!E18</f>
        <v>Капитальный ремонт здания Дома Культуры Муниципального образования  Оржицкое сельское поселение муниципального образования Ломоносовского муниципального района Ленинградской области по адресу: 188527, Ленинградская область, Ломоносовский район, муниципальное образование "Оржицкое сельское поселение", д.Оржицы, д.26</v>
      </c>
      <c r="F32" s="29">
        <f>'Свод сокращенный'!F18</f>
        <v>37426.699999999997</v>
      </c>
      <c r="G32" s="6">
        <f>'Свод сокращенный'!G18</f>
        <v>13459.25584</v>
      </c>
      <c r="H32" s="27">
        <f>'Свод сокращенный'!H18</f>
        <v>12247.92281</v>
      </c>
      <c r="I32" s="6">
        <f>'Свод сокращенный'!I18</f>
        <v>1211.3330299999998</v>
      </c>
      <c r="J32" s="6">
        <f>'Свод сокращенный'!J18</f>
        <v>0</v>
      </c>
      <c r="K32" s="6">
        <f>'Свод сокращенный'!K18</f>
        <v>0</v>
      </c>
      <c r="L32" s="6">
        <f>'Свод сокращенный'!L18</f>
        <v>0</v>
      </c>
      <c r="M32" s="6">
        <f>'Свод сокращенный'!M18</f>
        <v>0</v>
      </c>
      <c r="N32" s="6">
        <f>'Свод сокращенный'!N18</f>
        <v>0</v>
      </c>
      <c r="O32" s="6">
        <f>'Свод сокращенный'!O18</f>
        <v>0</v>
      </c>
      <c r="P32" s="6">
        <f>'Свод сокращенный'!P18</f>
        <v>400</v>
      </c>
      <c r="Q32" s="6">
        <f>'Свод сокращенный'!Q18</f>
        <v>140</v>
      </c>
      <c r="R32" s="29">
        <f>'Свод сокращенный'!P18</f>
        <v>400</v>
      </c>
      <c r="S32" s="25">
        <f t="shared" si="0"/>
        <v>0</v>
      </c>
      <c r="T32" s="25">
        <f>'Свод расширенный'!AG36</f>
        <v>0</v>
      </c>
      <c r="U32" s="25">
        <v>15</v>
      </c>
      <c r="V32" s="25">
        <f t="shared" si="1"/>
        <v>0</v>
      </c>
      <c r="W32" s="25">
        <f>'Свод расширенный'!AJ36</f>
        <v>0</v>
      </c>
      <c r="X32" s="25">
        <v>5</v>
      </c>
      <c r="Y32" s="25">
        <f t="shared" si="2"/>
        <v>0</v>
      </c>
      <c r="Z32" s="25">
        <f>'Свод расширенный'!AM36</f>
        <v>0</v>
      </c>
      <c r="AA32" s="25">
        <v>25</v>
      </c>
      <c r="AB32" s="25" t="e">
        <f t="shared" si="3"/>
        <v>#REF!</v>
      </c>
      <c r="AC32" s="25" t="e">
        <f>'Свод расширенный'!#REF!</f>
        <v>#REF!</v>
      </c>
      <c r="AD32" s="25">
        <v>25</v>
      </c>
      <c r="AE32" s="25" t="e">
        <f t="shared" si="4"/>
        <v>#REF!</v>
      </c>
      <c r="AF32" s="25" t="e">
        <f>'Свод расширенный'!#REF!</f>
        <v>#REF!</v>
      </c>
      <c r="AG32" s="25">
        <v>20</v>
      </c>
      <c r="AH32" s="25" t="e">
        <f t="shared" si="5"/>
        <v>#REF!</v>
      </c>
      <c r="AI32" s="25" t="e">
        <f>'Свод расширенный'!#REF!</f>
        <v>#REF!</v>
      </c>
      <c r="AJ32" s="25">
        <v>10</v>
      </c>
      <c r="AK32" s="25">
        <f>'Свод расширенный'!AV36</f>
        <v>0</v>
      </c>
      <c r="AL32" s="25">
        <f>'Свод расширенный'!AY36</f>
        <v>0</v>
      </c>
    </row>
    <row r="33" spans="1:38" x14ac:dyDescent="0.25">
      <c r="A33" s="29">
        <v>24</v>
      </c>
      <c r="B33" s="25"/>
      <c r="C33" s="8">
        <f>'Свод сокращенный'!C31</f>
        <v>0</v>
      </c>
      <c r="D33" s="8">
        <f>'Свод сокращенный'!D31</f>
        <v>0</v>
      </c>
      <c r="E33" s="29">
        <f>'Свод сокращенный'!E31</f>
        <v>0</v>
      </c>
      <c r="F33" s="29">
        <f>'Свод сокращенный'!F31</f>
        <v>0</v>
      </c>
      <c r="G33" s="6">
        <f>'Свод сокращенный'!G31</f>
        <v>0</v>
      </c>
      <c r="H33" s="27">
        <f>'Свод сокращенный'!H31</f>
        <v>0</v>
      </c>
      <c r="I33" s="6">
        <f>'Свод сокращенный'!I31</f>
        <v>0</v>
      </c>
      <c r="J33" s="6">
        <f>'Свод сокращенный'!J31</f>
        <v>0</v>
      </c>
      <c r="K33" s="6">
        <f>'Свод сокращенный'!K31</f>
        <v>0</v>
      </c>
      <c r="L33" s="6">
        <f>'Свод сокращенный'!L31</f>
        <v>0</v>
      </c>
      <c r="M33" s="6">
        <f>'Свод сокращенный'!M31</f>
        <v>0</v>
      </c>
      <c r="N33" s="6">
        <f>'Свод сокращенный'!N31</f>
        <v>0</v>
      </c>
      <c r="O33" s="6">
        <f>'Свод сокращенный'!O31</f>
        <v>0</v>
      </c>
      <c r="P33" s="6">
        <f>'Свод сокращенный'!P31</f>
        <v>0</v>
      </c>
      <c r="Q33" s="6">
        <f>'Свод сокращенный'!Q31</f>
        <v>0</v>
      </c>
      <c r="R33" s="29">
        <f>'Свод сокращенный'!P31</f>
        <v>0</v>
      </c>
      <c r="S33" s="25">
        <f t="shared" si="0"/>
        <v>0</v>
      </c>
      <c r="T33" s="25">
        <f>'Свод расширенный'!AG38</f>
        <v>0</v>
      </c>
      <c r="U33" s="25">
        <v>15</v>
      </c>
      <c r="V33" s="25">
        <f t="shared" si="1"/>
        <v>0</v>
      </c>
      <c r="W33" s="25">
        <f>'Свод расширенный'!AJ38</f>
        <v>0</v>
      </c>
      <c r="X33" s="25">
        <v>5</v>
      </c>
      <c r="Y33" s="25">
        <f t="shared" si="2"/>
        <v>0</v>
      </c>
      <c r="Z33" s="25">
        <f>'Свод расширенный'!AM38</f>
        <v>0</v>
      </c>
      <c r="AA33" s="25">
        <v>25</v>
      </c>
      <c r="AB33" s="25" t="e">
        <f t="shared" si="3"/>
        <v>#REF!</v>
      </c>
      <c r="AC33" s="25" t="e">
        <f>'Свод расширенный'!#REF!</f>
        <v>#REF!</v>
      </c>
      <c r="AD33" s="25">
        <v>25</v>
      </c>
      <c r="AE33" s="25" t="e">
        <f t="shared" si="4"/>
        <v>#REF!</v>
      </c>
      <c r="AF33" s="25" t="e">
        <f>'Свод расширенный'!#REF!</f>
        <v>#REF!</v>
      </c>
      <c r="AG33" s="25">
        <v>20</v>
      </c>
      <c r="AH33" s="25" t="e">
        <f t="shared" si="5"/>
        <v>#REF!</v>
      </c>
      <c r="AI33" s="25" t="e">
        <f>'Свод расширенный'!#REF!</f>
        <v>#REF!</v>
      </c>
      <c r="AJ33" s="25">
        <v>10</v>
      </c>
      <c r="AK33" s="25">
        <f>'Свод расширенный'!AV38</f>
        <v>0</v>
      </c>
      <c r="AL33" s="25">
        <f>'Свод расширенный'!AY38</f>
        <v>0</v>
      </c>
    </row>
    <row r="34" spans="1:38" x14ac:dyDescent="0.25">
      <c r="A34" s="29">
        <v>25</v>
      </c>
      <c r="B34" s="25"/>
      <c r="C34" s="8">
        <f>'Свод сокращенный'!C32</f>
        <v>0</v>
      </c>
      <c r="D34" s="8">
        <f>'Свод сокращенный'!D32</f>
        <v>0</v>
      </c>
      <c r="E34" s="29">
        <f>'Свод сокращенный'!E32</f>
        <v>0</v>
      </c>
      <c r="F34" s="29">
        <f>'Свод сокращенный'!F32</f>
        <v>0</v>
      </c>
      <c r="G34" s="6">
        <f>'Свод сокращенный'!G32</f>
        <v>0</v>
      </c>
      <c r="H34" s="27">
        <f>'Свод сокращенный'!H32</f>
        <v>0</v>
      </c>
      <c r="I34" s="6">
        <f>'Свод сокращенный'!I32</f>
        <v>0</v>
      </c>
      <c r="J34" s="6">
        <f>'Свод сокращенный'!J32</f>
        <v>0</v>
      </c>
      <c r="K34" s="6">
        <f>'Свод сокращенный'!K32</f>
        <v>0</v>
      </c>
      <c r="L34" s="6">
        <f>'Свод сокращенный'!L32</f>
        <v>0</v>
      </c>
      <c r="M34" s="6">
        <f>'Свод сокращенный'!M32</f>
        <v>0</v>
      </c>
      <c r="N34" s="6">
        <f>'Свод сокращенный'!N32</f>
        <v>0</v>
      </c>
      <c r="O34" s="6">
        <f>'Свод сокращенный'!O32</f>
        <v>0</v>
      </c>
      <c r="P34" s="6">
        <f>'Свод сокращенный'!P32</f>
        <v>0</v>
      </c>
      <c r="Q34" s="6">
        <f>'Свод сокращенный'!Q32</f>
        <v>0</v>
      </c>
      <c r="R34" s="29">
        <f>'Свод сокращенный'!P32</f>
        <v>0</v>
      </c>
      <c r="S34" s="25">
        <f t="shared" si="0"/>
        <v>0</v>
      </c>
      <c r="T34" s="25">
        <f>'Свод расширенный'!AG30</f>
        <v>0</v>
      </c>
      <c r="U34" s="25">
        <v>15</v>
      </c>
      <c r="V34" s="25">
        <f t="shared" si="1"/>
        <v>0</v>
      </c>
      <c r="W34" s="25">
        <f>'Свод расширенный'!AJ30</f>
        <v>0</v>
      </c>
      <c r="X34" s="25">
        <v>5</v>
      </c>
      <c r="Y34" s="25">
        <f t="shared" si="2"/>
        <v>0</v>
      </c>
      <c r="Z34" s="25">
        <f>'Свод расширенный'!AM30</f>
        <v>0</v>
      </c>
      <c r="AA34" s="25">
        <v>25</v>
      </c>
      <c r="AB34" s="25" t="e">
        <f t="shared" si="3"/>
        <v>#REF!</v>
      </c>
      <c r="AC34" s="25" t="e">
        <f>'Свод расширенный'!#REF!</f>
        <v>#REF!</v>
      </c>
      <c r="AD34" s="25">
        <v>25</v>
      </c>
      <c r="AE34" s="25" t="e">
        <f t="shared" si="4"/>
        <v>#REF!</v>
      </c>
      <c r="AF34" s="25" t="e">
        <f>'Свод расширенный'!#REF!</f>
        <v>#REF!</v>
      </c>
      <c r="AG34" s="25">
        <v>20</v>
      </c>
      <c r="AH34" s="25" t="e">
        <f t="shared" si="5"/>
        <v>#REF!</v>
      </c>
      <c r="AI34" s="25" t="e">
        <f>'Свод расширенный'!#REF!</f>
        <v>#REF!</v>
      </c>
      <c r="AJ34" s="25">
        <v>10</v>
      </c>
      <c r="AK34" s="25">
        <f>'Свод расширенный'!AV30</f>
        <v>0</v>
      </c>
      <c r="AL34" s="25">
        <f>'Свод расширенный'!AY30</f>
        <v>0</v>
      </c>
    </row>
    <row r="35" spans="1:38" x14ac:dyDescent="0.25">
      <c r="A35" s="29">
        <v>26</v>
      </c>
      <c r="B35" s="25"/>
      <c r="C35" s="8">
        <f>'Свод сокращенный'!C33</f>
        <v>0</v>
      </c>
      <c r="D35" s="8">
        <f>'Свод сокращенный'!D33</f>
        <v>0</v>
      </c>
      <c r="E35" s="29">
        <f>'Свод сокращенный'!E33</f>
        <v>0</v>
      </c>
      <c r="F35" s="29">
        <f>'Свод сокращенный'!F33</f>
        <v>0</v>
      </c>
      <c r="G35" s="6">
        <f>'Свод сокращенный'!G33</f>
        <v>0</v>
      </c>
      <c r="H35" s="27">
        <f>'Свод сокращенный'!H33</f>
        <v>0</v>
      </c>
      <c r="I35" s="6">
        <f>'Свод сокращенный'!I33</f>
        <v>0</v>
      </c>
      <c r="J35" s="6">
        <f>'Свод сокращенный'!J33</f>
        <v>0</v>
      </c>
      <c r="K35" s="6">
        <f>'Свод сокращенный'!K33</f>
        <v>0</v>
      </c>
      <c r="L35" s="6">
        <f>'Свод сокращенный'!L33</f>
        <v>0</v>
      </c>
      <c r="M35" s="6">
        <f>'Свод сокращенный'!M33</f>
        <v>0</v>
      </c>
      <c r="N35" s="6">
        <f>'Свод сокращенный'!N33</f>
        <v>0</v>
      </c>
      <c r="O35" s="6">
        <f>'Свод сокращенный'!O33</f>
        <v>0</v>
      </c>
      <c r="P35" s="6">
        <f>'Свод сокращенный'!P33</f>
        <v>0</v>
      </c>
      <c r="Q35" s="6">
        <f>'Свод сокращенный'!Q33</f>
        <v>75</v>
      </c>
      <c r="R35" s="29">
        <f>'Свод сокращенный'!P33</f>
        <v>0</v>
      </c>
      <c r="S35" s="25">
        <f t="shared" si="0"/>
        <v>75</v>
      </c>
      <c r="T35" s="25">
        <f>'Свод расширенный'!AG12</f>
        <v>5</v>
      </c>
      <c r="U35" s="25">
        <v>15</v>
      </c>
      <c r="V35" s="25">
        <f t="shared" si="1"/>
        <v>25</v>
      </c>
      <c r="W35" s="25">
        <f>'Свод расширенный'!AJ12</f>
        <v>5</v>
      </c>
      <c r="X35" s="25">
        <v>5</v>
      </c>
      <c r="Y35" s="25">
        <f t="shared" si="2"/>
        <v>175</v>
      </c>
      <c r="Z35" s="25">
        <f>'Свод расширенный'!AM12</f>
        <v>7</v>
      </c>
      <c r="AA35" s="25">
        <v>25</v>
      </c>
      <c r="AB35" s="25" t="e">
        <f t="shared" si="3"/>
        <v>#REF!</v>
      </c>
      <c r="AC35" s="25" t="e">
        <f>'Свод расширенный'!#REF!</f>
        <v>#REF!</v>
      </c>
      <c r="AD35" s="25">
        <v>25</v>
      </c>
      <c r="AE35" s="25" t="e">
        <f t="shared" si="4"/>
        <v>#REF!</v>
      </c>
      <c r="AF35" s="25" t="e">
        <f>'Свод расширенный'!#REF!</f>
        <v>#REF!</v>
      </c>
      <c r="AG35" s="25">
        <v>20</v>
      </c>
      <c r="AH35" s="25" t="e">
        <f t="shared" si="5"/>
        <v>#REF!</v>
      </c>
      <c r="AI35" s="25" t="e">
        <f>'Свод расширенный'!#REF!</f>
        <v>#REF!</v>
      </c>
      <c r="AJ35" s="25">
        <v>10</v>
      </c>
      <c r="AK35" s="25">
        <f>'Свод расширенный'!AV12</f>
        <v>0</v>
      </c>
      <c r="AL35" s="25">
        <f>'Свод расширенный'!AY11</f>
        <v>0</v>
      </c>
    </row>
    <row r="36" spans="1:38" x14ac:dyDescent="0.25">
      <c r="A36" s="29">
        <v>27</v>
      </c>
      <c r="B36" s="25"/>
      <c r="C36" s="8">
        <f>'Свод сокращенный'!C34</f>
        <v>0</v>
      </c>
      <c r="D36" s="8">
        <f>'Свод сокращенный'!D34</f>
        <v>0</v>
      </c>
      <c r="E36" s="29">
        <f>'Свод сокращенный'!E34</f>
        <v>0</v>
      </c>
      <c r="F36" s="29">
        <f>'Свод сокращенный'!F34</f>
        <v>0</v>
      </c>
      <c r="G36" s="6">
        <f>'Свод сокращенный'!G34</f>
        <v>0</v>
      </c>
      <c r="H36" s="27">
        <f>'Свод сокращенный'!H34</f>
        <v>0</v>
      </c>
      <c r="I36" s="6">
        <f>'Свод сокращенный'!I34</f>
        <v>0</v>
      </c>
      <c r="J36" s="6">
        <f>'Свод сокращенный'!J34</f>
        <v>0</v>
      </c>
      <c r="K36" s="6">
        <f>'Свод сокращенный'!K34</f>
        <v>0</v>
      </c>
      <c r="L36" s="6">
        <f>'Свод сокращенный'!L34</f>
        <v>0</v>
      </c>
      <c r="M36" s="6">
        <f>'Свод сокращенный'!M34</f>
        <v>0</v>
      </c>
      <c r="N36" s="6">
        <f>'Свод сокращенный'!N34</f>
        <v>0</v>
      </c>
      <c r="O36" s="6">
        <f>'Свод сокращенный'!O34</f>
        <v>0</v>
      </c>
      <c r="P36" s="6">
        <f>'Свод сокращенный'!P34</f>
        <v>0</v>
      </c>
      <c r="Q36" s="6">
        <f>'Свод сокращенный'!Q34</f>
        <v>0</v>
      </c>
      <c r="R36" s="29">
        <f>'Свод сокращенный'!P34</f>
        <v>0</v>
      </c>
      <c r="S36" s="25">
        <f t="shared" si="0"/>
        <v>0</v>
      </c>
      <c r="T36" s="25">
        <f>'Свод расширенный'!AG28</f>
        <v>0</v>
      </c>
      <c r="U36" s="25">
        <v>15</v>
      </c>
      <c r="V36" s="25">
        <f t="shared" si="1"/>
        <v>0</v>
      </c>
      <c r="W36" s="25">
        <f>'Свод расширенный'!AJ28</f>
        <v>0</v>
      </c>
      <c r="X36" s="25">
        <v>5</v>
      </c>
      <c r="Y36" s="25">
        <f t="shared" si="2"/>
        <v>0</v>
      </c>
      <c r="Z36" s="25">
        <f>'Свод расширенный'!AM28</f>
        <v>0</v>
      </c>
      <c r="AA36" s="25">
        <v>25</v>
      </c>
      <c r="AB36" s="25" t="e">
        <f t="shared" si="3"/>
        <v>#REF!</v>
      </c>
      <c r="AC36" s="25" t="e">
        <f>'Свод расширенный'!#REF!</f>
        <v>#REF!</v>
      </c>
      <c r="AD36" s="25">
        <v>25</v>
      </c>
      <c r="AE36" s="25" t="e">
        <f t="shared" si="4"/>
        <v>#REF!</v>
      </c>
      <c r="AF36" s="25" t="e">
        <f>'Свод расширенный'!#REF!</f>
        <v>#REF!</v>
      </c>
      <c r="AG36" s="25">
        <v>20</v>
      </c>
      <c r="AH36" s="25" t="e">
        <f t="shared" si="5"/>
        <v>#REF!</v>
      </c>
      <c r="AI36" s="25" t="e">
        <f>'Свод расширенный'!#REF!</f>
        <v>#REF!</v>
      </c>
      <c r="AJ36" s="25">
        <v>10</v>
      </c>
      <c r="AK36" s="25">
        <f>'Свод расширенный'!AV28</f>
        <v>0</v>
      </c>
      <c r="AL36" s="25">
        <f>'Свод расширенный'!AY28</f>
        <v>0</v>
      </c>
    </row>
    <row r="37" spans="1:38" x14ac:dyDescent="0.25">
      <c r="A37" s="29">
        <v>28</v>
      </c>
      <c r="B37" s="25"/>
      <c r="C37" s="8">
        <f>'Свод сокращенный'!C35</f>
        <v>0</v>
      </c>
      <c r="D37" s="8">
        <f>'Свод сокращенный'!D35</f>
        <v>0</v>
      </c>
      <c r="E37" s="29">
        <f>'Свод сокращенный'!E35</f>
        <v>0</v>
      </c>
      <c r="F37" s="29">
        <f>'Свод сокращенный'!F35</f>
        <v>0</v>
      </c>
      <c r="G37" s="6">
        <f>'Свод сокращенный'!G35</f>
        <v>0</v>
      </c>
      <c r="H37" s="27">
        <f>'Свод сокращенный'!H35</f>
        <v>0</v>
      </c>
      <c r="I37" s="6">
        <f>'Свод сокращенный'!I35</f>
        <v>0</v>
      </c>
      <c r="J37" s="6">
        <f>'Свод сокращенный'!J35</f>
        <v>0</v>
      </c>
      <c r="K37" s="6">
        <f>'Свод сокращенный'!K35</f>
        <v>0</v>
      </c>
      <c r="L37" s="6">
        <f>'Свод сокращенный'!L35</f>
        <v>0</v>
      </c>
      <c r="M37" s="6">
        <f>'Свод сокращенный'!M35</f>
        <v>0</v>
      </c>
      <c r="N37" s="6">
        <f>'Свод сокращенный'!N35</f>
        <v>0</v>
      </c>
      <c r="O37" s="6">
        <f>'Свод сокращенный'!O35</f>
        <v>0</v>
      </c>
      <c r="P37" s="6">
        <f>'Свод сокращенный'!P35</f>
        <v>0</v>
      </c>
      <c r="Q37" s="6">
        <f>'Свод сокращенный'!Q35</f>
        <v>0</v>
      </c>
      <c r="R37" s="29">
        <f>'Свод сокращенный'!P35</f>
        <v>0</v>
      </c>
      <c r="S37" s="25">
        <f t="shared" si="0"/>
        <v>0</v>
      </c>
      <c r="T37" s="25">
        <f>'Свод расширенный'!AG47</f>
        <v>0</v>
      </c>
      <c r="U37" s="25">
        <v>15</v>
      </c>
      <c r="V37" s="25">
        <f t="shared" si="1"/>
        <v>0</v>
      </c>
      <c r="W37" s="25">
        <f>'Свод расширенный'!AJ47</f>
        <v>0</v>
      </c>
      <c r="X37" s="25">
        <v>5</v>
      </c>
      <c r="Y37" s="25">
        <f t="shared" si="2"/>
        <v>0</v>
      </c>
      <c r="Z37" s="25">
        <f>'Свод расширенный'!AM47</f>
        <v>0</v>
      </c>
      <c r="AA37" s="25">
        <v>25</v>
      </c>
      <c r="AB37" s="25" t="e">
        <f t="shared" si="3"/>
        <v>#REF!</v>
      </c>
      <c r="AC37" s="25" t="e">
        <f>'Свод расширенный'!#REF!</f>
        <v>#REF!</v>
      </c>
      <c r="AD37" s="25">
        <v>25</v>
      </c>
      <c r="AE37" s="25" t="e">
        <f t="shared" si="4"/>
        <v>#REF!</v>
      </c>
      <c r="AF37" s="25" t="e">
        <f>'Свод расширенный'!#REF!</f>
        <v>#REF!</v>
      </c>
      <c r="AG37" s="25">
        <v>20</v>
      </c>
      <c r="AH37" s="25" t="e">
        <f t="shared" si="5"/>
        <v>#REF!</v>
      </c>
      <c r="AI37" s="25" t="e">
        <f>'Свод расширенный'!#REF!</f>
        <v>#REF!</v>
      </c>
      <c r="AJ37" s="25">
        <v>10</v>
      </c>
      <c r="AK37" s="25">
        <f>'Свод расширенный'!AV47</f>
        <v>0</v>
      </c>
      <c r="AL37" s="25">
        <f>'Свод расширенный'!AY47</f>
        <v>0</v>
      </c>
    </row>
    <row r="38" spans="1:38" x14ac:dyDescent="0.25">
      <c r="A38" s="29">
        <v>29</v>
      </c>
      <c r="B38" s="25"/>
      <c r="C38" s="8">
        <f>'Свод сокращенный'!C36</f>
        <v>0</v>
      </c>
      <c r="D38" s="8">
        <f>'Свод сокращенный'!D36</f>
        <v>0</v>
      </c>
      <c r="E38" s="29">
        <f>'Свод сокращенный'!E36</f>
        <v>0</v>
      </c>
      <c r="F38" s="29">
        <f>'Свод сокращенный'!F36</f>
        <v>0</v>
      </c>
      <c r="G38" s="6">
        <f>'Свод сокращенный'!G36</f>
        <v>0</v>
      </c>
      <c r="H38" s="27">
        <f>'Свод сокращенный'!H36</f>
        <v>0</v>
      </c>
      <c r="I38" s="6">
        <f>'Свод сокращенный'!I36</f>
        <v>0</v>
      </c>
      <c r="J38" s="6">
        <f>'Свод сокращенный'!J36</f>
        <v>0</v>
      </c>
      <c r="K38" s="6">
        <f>'Свод сокращенный'!K36</f>
        <v>0</v>
      </c>
      <c r="L38" s="6">
        <f>'Свод сокращенный'!L36</f>
        <v>0</v>
      </c>
      <c r="M38" s="6">
        <f>'Свод сокращенный'!M36</f>
        <v>0</v>
      </c>
      <c r="N38" s="6">
        <f>'Свод сокращенный'!N36</f>
        <v>0</v>
      </c>
      <c r="O38" s="6">
        <f>'Свод сокращенный'!O36</f>
        <v>0</v>
      </c>
      <c r="P38" s="6">
        <f>'Свод сокращенный'!P36</f>
        <v>0</v>
      </c>
      <c r="Q38" s="6">
        <f>'Свод сокращенный'!Q36</f>
        <v>0</v>
      </c>
      <c r="R38" s="29">
        <f>'Свод сокращенный'!P36</f>
        <v>0</v>
      </c>
      <c r="S38" s="25">
        <f t="shared" si="0"/>
        <v>75</v>
      </c>
      <c r="T38" s="25">
        <f>'Свод расширенный'!AG6</f>
        <v>5</v>
      </c>
      <c r="U38" s="25">
        <v>15</v>
      </c>
      <c r="V38" s="25">
        <f t="shared" si="1"/>
        <v>25</v>
      </c>
      <c r="W38" s="25">
        <f>'Свод расширенный'!AJ6</f>
        <v>5</v>
      </c>
      <c r="X38" s="25">
        <v>5</v>
      </c>
      <c r="Y38" s="25">
        <f t="shared" si="2"/>
        <v>100</v>
      </c>
      <c r="Z38" s="25">
        <f>'Свод расширенный'!AM6</f>
        <v>4</v>
      </c>
      <c r="AA38" s="25">
        <v>25</v>
      </c>
      <c r="AB38" s="25" t="e">
        <f t="shared" si="3"/>
        <v>#REF!</v>
      </c>
      <c r="AC38" s="25" t="e">
        <f>'Свод расширенный'!#REF!</f>
        <v>#REF!</v>
      </c>
      <c r="AD38" s="25">
        <v>25</v>
      </c>
      <c r="AE38" s="25" t="e">
        <f t="shared" si="4"/>
        <v>#REF!</v>
      </c>
      <c r="AF38" s="25" t="e">
        <f>'Свод расширенный'!#REF!</f>
        <v>#REF!</v>
      </c>
      <c r="AG38" s="25">
        <v>20</v>
      </c>
      <c r="AH38" s="25" t="e">
        <f t="shared" si="5"/>
        <v>#REF!</v>
      </c>
      <c r="AI38" s="25" t="e">
        <f>'Свод расширенный'!#REF!</f>
        <v>#REF!</v>
      </c>
      <c r="AJ38" s="25">
        <v>10</v>
      </c>
      <c r="AK38" s="25">
        <f>'Свод расширенный'!AV6</f>
        <v>0</v>
      </c>
      <c r="AL38" s="25">
        <f>'Свод расширенный'!AY5</f>
        <v>0</v>
      </c>
    </row>
    <row r="39" spans="1:38" x14ac:dyDescent="0.25">
      <c r="A39" s="29">
        <v>30</v>
      </c>
      <c r="B39" s="25"/>
      <c r="C39" s="8">
        <f>'Свод сокращенный'!C37</f>
        <v>0</v>
      </c>
      <c r="D39" s="8">
        <f>'Свод сокращенный'!D37</f>
        <v>0</v>
      </c>
      <c r="E39" s="29">
        <f>'Свод сокращенный'!E37</f>
        <v>0</v>
      </c>
      <c r="F39" s="29">
        <f>'Свод сокращенный'!F37</f>
        <v>0</v>
      </c>
      <c r="G39" s="6">
        <f>'Свод сокращенный'!G37</f>
        <v>0</v>
      </c>
      <c r="H39" s="27">
        <f>'Свод сокращенный'!H37</f>
        <v>0</v>
      </c>
      <c r="I39" s="6">
        <f>'Свод сокращенный'!I37</f>
        <v>0</v>
      </c>
      <c r="J39" s="6">
        <f>'Свод сокращенный'!J37</f>
        <v>0</v>
      </c>
      <c r="K39" s="6">
        <f>'Свод сокращенный'!K37</f>
        <v>0</v>
      </c>
      <c r="L39" s="6">
        <f>'Свод сокращенный'!L37</f>
        <v>0</v>
      </c>
      <c r="M39" s="6">
        <f>'Свод сокращенный'!M37</f>
        <v>0</v>
      </c>
      <c r="N39" s="6">
        <f>'Свод сокращенный'!N37</f>
        <v>0</v>
      </c>
      <c r="O39" s="6">
        <f>'Свод сокращенный'!O37</f>
        <v>0</v>
      </c>
      <c r="P39" s="6">
        <f>'Свод сокращенный'!P37</f>
        <v>0</v>
      </c>
      <c r="Q39" s="6">
        <f>'Свод сокращенный'!Q37</f>
        <v>0</v>
      </c>
      <c r="R39" s="29">
        <f>'Свод сокращенный'!P37</f>
        <v>0</v>
      </c>
      <c r="S39" s="25">
        <f t="shared" ref="S39:S55" si="6">T39*U39</f>
        <v>75</v>
      </c>
      <c r="T39" s="25">
        <f>'Свод расширенный'!AG7</f>
        <v>5</v>
      </c>
      <c r="U39" s="25">
        <v>15</v>
      </c>
      <c r="V39" s="25">
        <f t="shared" ref="V39:V55" si="7">W39*X39</f>
        <v>25</v>
      </c>
      <c r="W39" s="25">
        <f>'Свод расширенный'!AJ7</f>
        <v>5</v>
      </c>
      <c r="X39" s="25">
        <v>5</v>
      </c>
      <c r="Y39" s="25">
        <f t="shared" ref="Y39:Y55" si="8">Z39*AA39</f>
        <v>175</v>
      </c>
      <c r="Z39" s="25">
        <f>'Свод расширенный'!AM7</f>
        <v>7</v>
      </c>
      <c r="AA39" s="25">
        <v>25</v>
      </c>
      <c r="AB39" s="25" t="e">
        <f t="shared" ref="AB39:AB55" si="9">AC39*AD39</f>
        <v>#REF!</v>
      </c>
      <c r="AC39" s="25" t="e">
        <f>'Свод расширенный'!#REF!</f>
        <v>#REF!</v>
      </c>
      <c r="AD39" s="25">
        <v>25</v>
      </c>
      <c r="AE39" s="25" t="e">
        <f t="shared" ref="AE39:AE55" si="10">AF39*AG39</f>
        <v>#REF!</v>
      </c>
      <c r="AF39" s="25" t="e">
        <f>'Свод расширенный'!#REF!</f>
        <v>#REF!</v>
      </c>
      <c r="AG39" s="25">
        <v>20</v>
      </c>
      <c r="AH39" s="25" t="e">
        <f t="shared" ref="AH39:AH55" si="11">AI39*AJ39</f>
        <v>#REF!</v>
      </c>
      <c r="AI39" s="25" t="e">
        <f>'Свод расширенный'!#REF!</f>
        <v>#REF!</v>
      </c>
      <c r="AJ39" s="25">
        <v>10</v>
      </c>
      <c r="AK39" s="25">
        <f>'Свод расширенный'!AV7</f>
        <v>0</v>
      </c>
      <c r="AL39" s="25">
        <f>'Свод расширенный'!AY6</f>
        <v>0</v>
      </c>
    </row>
    <row r="40" spans="1:38" x14ac:dyDescent="0.25">
      <c r="A40" s="29">
        <v>31</v>
      </c>
      <c r="B40" s="25"/>
      <c r="C40" s="8">
        <f>'Свод сокращенный'!C38</f>
        <v>0</v>
      </c>
      <c r="D40" s="8">
        <f>'Свод сокращенный'!D38</f>
        <v>0</v>
      </c>
      <c r="E40" s="29">
        <f>'Свод сокращенный'!E38</f>
        <v>0</v>
      </c>
      <c r="F40" s="29">
        <f>'Свод сокращенный'!F38</f>
        <v>0</v>
      </c>
      <c r="G40" s="6">
        <f>'Свод сокращенный'!G38</f>
        <v>0</v>
      </c>
      <c r="H40" s="27">
        <f>'Свод сокращенный'!H38</f>
        <v>0</v>
      </c>
      <c r="I40" s="6">
        <f>'Свод сокращенный'!I38</f>
        <v>0</v>
      </c>
      <c r="J40" s="6">
        <f>'Свод сокращенный'!J38</f>
        <v>0</v>
      </c>
      <c r="K40" s="6">
        <f>'Свод сокращенный'!K38</f>
        <v>0</v>
      </c>
      <c r="L40" s="6">
        <f>'Свод сокращенный'!L38</f>
        <v>0</v>
      </c>
      <c r="M40" s="6">
        <f>'Свод сокращенный'!M38</f>
        <v>0</v>
      </c>
      <c r="N40" s="6">
        <f>'Свод сокращенный'!N38</f>
        <v>0</v>
      </c>
      <c r="O40" s="6">
        <f>'Свод сокращенный'!O38</f>
        <v>0</v>
      </c>
      <c r="P40" s="6">
        <f>'Свод сокращенный'!P38</f>
        <v>0</v>
      </c>
      <c r="Q40" s="6">
        <f>'Свод сокращенный'!Q38</f>
        <v>0</v>
      </c>
      <c r="R40" s="29">
        <f>'Свод сокращенный'!P38</f>
        <v>0</v>
      </c>
      <c r="S40" s="25">
        <f t="shared" si="6"/>
        <v>0</v>
      </c>
      <c r="T40" s="25">
        <f>'Свод расширенный'!AG46</f>
        <v>0</v>
      </c>
      <c r="U40" s="25">
        <v>15</v>
      </c>
      <c r="V40" s="25">
        <f t="shared" si="7"/>
        <v>0</v>
      </c>
      <c r="W40" s="25">
        <f>'Свод расширенный'!AJ46</f>
        <v>0</v>
      </c>
      <c r="X40" s="25">
        <v>5</v>
      </c>
      <c r="Y40" s="25">
        <f t="shared" si="8"/>
        <v>0</v>
      </c>
      <c r="Z40" s="25">
        <f>'Свод расширенный'!AM46</f>
        <v>0</v>
      </c>
      <c r="AA40" s="25">
        <v>25</v>
      </c>
      <c r="AB40" s="25" t="e">
        <f t="shared" si="9"/>
        <v>#REF!</v>
      </c>
      <c r="AC40" s="25" t="e">
        <f>'Свод расширенный'!#REF!</f>
        <v>#REF!</v>
      </c>
      <c r="AD40" s="25">
        <v>25</v>
      </c>
      <c r="AE40" s="25" t="e">
        <f t="shared" si="10"/>
        <v>#REF!</v>
      </c>
      <c r="AF40" s="25" t="e">
        <f>'Свод расширенный'!#REF!</f>
        <v>#REF!</v>
      </c>
      <c r="AG40" s="25">
        <v>20</v>
      </c>
      <c r="AH40" s="25" t="e">
        <f t="shared" si="11"/>
        <v>#REF!</v>
      </c>
      <c r="AI40" s="25" t="e">
        <f>'Свод расширенный'!#REF!</f>
        <v>#REF!</v>
      </c>
      <c r="AJ40" s="25">
        <v>10</v>
      </c>
      <c r="AK40" s="25">
        <f>'Свод расширенный'!AV46</f>
        <v>0</v>
      </c>
      <c r="AL40" s="25">
        <f>'Свод расширенный'!AY46</f>
        <v>0</v>
      </c>
    </row>
    <row r="41" spans="1:38" x14ac:dyDescent="0.25">
      <c r="A41" s="29">
        <v>32</v>
      </c>
      <c r="B41" s="25"/>
      <c r="C41" s="8">
        <f>'Свод сокращенный'!C39</f>
        <v>0</v>
      </c>
      <c r="D41" s="8">
        <f>'Свод сокращенный'!D39</f>
        <v>0</v>
      </c>
      <c r="E41" s="29">
        <f>'Свод сокращенный'!E39</f>
        <v>0</v>
      </c>
      <c r="F41" s="29">
        <f>'Свод сокращенный'!F39</f>
        <v>0</v>
      </c>
      <c r="G41" s="6">
        <f>'Свод сокращенный'!G39</f>
        <v>0</v>
      </c>
      <c r="H41" s="27">
        <f>'Свод сокращенный'!H39</f>
        <v>0</v>
      </c>
      <c r="I41" s="6">
        <f>'Свод сокращенный'!I39</f>
        <v>0</v>
      </c>
      <c r="J41" s="6">
        <f>'Свод сокращенный'!J39</f>
        <v>0</v>
      </c>
      <c r="K41" s="6">
        <f>'Свод сокращенный'!K39</f>
        <v>0</v>
      </c>
      <c r="L41" s="6">
        <f>'Свод сокращенный'!L39</f>
        <v>0</v>
      </c>
      <c r="M41" s="6">
        <f>'Свод сокращенный'!M39</f>
        <v>0</v>
      </c>
      <c r="N41" s="6">
        <f>'Свод сокращенный'!N39</f>
        <v>0</v>
      </c>
      <c r="O41" s="6">
        <f>'Свод сокращенный'!O39</f>
        <v>0</v>
      </c>
      <c r="P41" s="6">
        <f>'Свод сокращенный'!P39</f>
        <v>0</v>
      </c>
      <c r="Q41" s="6">
        <f>'Свод сокращенный'!Q39</f>
        <v>0</v>
      </c>
      <c r="R41" s="29">
        <f>'Свод сокращенный'!P39</f>
        <v>0</v>
      </c>
      <c r="S41" s="25">
        <f t="shared" si="6"/>
        <v>105</v>
      </c>
      <c r="T41" s="25">
        <f>'Свод расширенный'!AG18</f>
        <v>7</v>
      </c>
      <c r="U41" s="25">
        <v>15</v>
      </c>
      <c r="V41" s="25">
        <f t="shared" si="7"/>
        <v>35</v>
      </c>
      <c r="W41" s="25">
        <f>'Свод расширенный'!AJ18</f>
        <v>7</v>
      </c>
      <c r="X41" s="25">
        <v>5</v>
      </c>
      <c r="Y41" s="25">
        <f t="shared" si="8"/>
        <v>175</v>
      </c>
      <c r="Z41" s="25">
        <f>'Свод расширенный'!AM18</f>
        <v>7</v>
      </c>
      <c r="AA41" s="25">
        <v>25</v>
      </c>
      <c r="AB41" s="25" t="e">
        <f t="shared" si="9"/>
        <v>#REF!</v>
      </c>
      <c r="AC41" s="25" t="e">
        <f>'Свод расширенный'!#REF!</f>
        <v>#REF!</v>
      </c>
      <c r="AD41" s="25">
        <v>25</v>
      </c>
      <c r="AE41" s="25" t="e">
        <f t="shared" si="10"/>
        <v>#REF!</v>
      </c>
      <c r="AF41" s="25" t="e">
        <f>'Свод расширенный'!#REF!</f>
        <v>#REF!</v>
      </c>
      <c r="AG41" s="25">
        <v>20</v>
      </c>
      <c r="AH41" s="25" t="e">
        <f t="shared" si="11"/>
        <v>#REF!</v>
      </c>
      <c r="AI41" s="25" t="e">
        <f>'Свод расширенный'!#REF!</f>
        <v>#REF!</v>
      </c>
      <c r="AJ41" s="25">
        <v>10</v>
      </c>
      <c r="AK41" s="25">
        <f>'Свод расширенный'!AV18</f>
        <v>0</v>
      </c>
      <c r="AL41" s="25">
        <f>'Свод расширенный'!AY18</f>
        <v>0</v>
      </c>
    </row>
    <row r="42" spans="1:38" x14ac:dyDescent="0.25">
      <c r="A42" s="25">
        <v>36</v>
      </c>
      <c r="B42" s="25"/>
      <c r="C42" s="8">
        <f>'Свод расширенный'!C23</f>
        <v>0</v>
      </c>
      <c r="D42" s="25">
        <f>'Свод расширенный'!F23</f>
        <v>0</v>
      </c>
      <c r="E42" s="25">
        <f>'Свод расширенный'!G23</f>
        <v>0</v>
      </c>
      <c r="F42" s="25">
        <f>'Свод расширенный'!H23</f>
        <v>0</v>
      </c>
      <c r="G42" s="6" t="e">
        <f>H42+I42+#REF!+#REF!</f>
        <v>#REF!</v>
      </c>
      <c r="H42" s="6">
        <f>'Свод расширенный'!J23</f>
        <v>0</v>
      </c>
      <c r="I42" s="6">
        <f>'Свод расширенный'!K23</f>
        <v>0</v>
      </c>
      <c r="J42" s="6" t="e">
        <f>K42+L42+#REF!+#REF!</f>
        <v>#REF!</v>
      </c>
      <c r="K42" s="6"/>
      <c r="L42" s="6"/>
      <c r="M42" s="6">
        <f t="shared" ref="M42:M55" si="12">N42+O42+P42+Q42</f>
        <v>0</v>
      </c>
      <c r="N42" s="6"/>
      <c r="O42" s="6"/>
      <c r="P42" s="6"/>
      <c r="Q42" s="6"/>
      <c r="R42" s="25" t="e">
        <f t="shared" ref="R42:R55" si="13">S42+V42+Y42+AB42+AE42+AH42</f>
        <v>#REF!</v>
      </c>
      <c r="S42" s="25">
        <f t="shared" si="6"/>
        <v>0</v>
      </c>
      <c r="T42" s="25">
        <f>'Свод расширенный'!AG23</f>
        <v>0</v>
      </c>
      <c r="U42" s="25">
        <v>15</v>
      </c>
      <c r="V42" s="25">
        <f t="shared" si="7"/>
        <v>0</v>
      </c>
      <c r="W42" s="25">
        <f>'Свод расширенный'!AJ23</f>
        <v>0</v>
      </c>
      <c r="X42" s="25">
        <v>5</v>
      </c>
      <c r="Y42" s="25">
        <f t="shared" si="8"/>
        <v>0</v>
      </c>
      <c r="Z42" s="25">
        <f>'Свод расширенный'!AM23</f>
        <v>0</v>
      </c>
      <c r="AA42" s="25">
        <v>25</v>
      </c>
      <c r="AB42" s="25" t="e">
        <f t="shared" si="9"/>
        <v>#REF!</v>
      </c>
      <c r="AC42" s="25" t="e">
        <f>'Свод расширенный'!#REF!</f>
        <v>#REF!</v>
      </c>
      <c r="AD42" s="25">
        <v>25</v>
      </c>
      <c r="AE42" s="25" t="e">
        <f t="shared" si="10"/>
        <v>#REF!</v>
      </c>
      <c r="AF42" s="25" t="e">
        <f>'Свод расширенный'!#REF!</f>
        <v>#REF!</v>
      </c>
      <c r="AG42" s="25">
        <v>20</v>
      </c>
      <c r="AH42" s="25" t="e">
        <f t="shared" si="11"/>
        <v>#REF!</v>
      </c>
      <c r="AI42" s="25" t="e">
        <f>'Свод расширенный'!#REF!</f>
        <v>#REF!</v>
      </c>
      <c r="AJ42" s="25">
        <v>10</v>
      </c>
      <c r="AK42" s="25">
        <f>'Свод расширенный'!AV23</f>
        <v>0</v>
      </c>
      <c r="AL42" s="25">
        <f>'Свод расширенный'!AY23</f>
        <v>0</v>
      </c>
    </row>
    <row r="43" spans="1:38" x14ac:dyDescent="0.25">
      <c r="A43" s="29">
        <v>33</v>
      </c>
      <c r="B43" s="25"/>
      <c r="C43" s="8">
        <f>'Свод сокращенный'!C41</f>
        <v>0</v>
      </c>
      <c r="D43" s="8">
        <f>'Свод сокращенный'!D41</f>
        <v>0</v>
      </c>
      <c r="E43" s="29">
        <f>'Свод сокращенный'!E41</f>
        <v>0</v>
      </c>
      <c r="F43" s="29">
        <f>'Свод сокращенный'!F41</f>
        <v>0</v>
      </c>
      <c r="G43" s="6">
        <f>'Свод сокращенный'!G41</f>
        <v>0</v>
      </c>
      <c r="H43" s="27">
        <f>'Свод сокращенный'!H41</f>
        <v>0</v>
      </c>
      <c r="I43" s="6">
        <f>'Свод сокращенный'!I41</f>
        <v>0</v>
      </c>
      <c r="J43" s="6">
        <f>'Свод сокращенный'!J41</f>
        <v>0</v>
      </c>
      <c r="K43" s="6">
        <f>'Свод сокращенный'!K41</f>
        <v>0</v>
      </c>
      <c r="L43" s="6">
        <f>'Свод сокращенный'!L41</f>
        <v>0</v>
      </c>
      <c r="M43" s="6">
        <f>'Свод сокращенный'!M41</f>
        <v>0</v>
      </c>
      <c r="N43" s="6">
        <f>'Свод сокращенный'!N41</f>
        <v>0</v>
      </c>
      <c r="O43" s="6">
        <f>'Свод сокращенный'!O41</f>
        <v>0</v>
      </c>
      <c r="P43" s="6">
        <f>'Свод сокращенный'!P41</f>
        <v>0</v>
      </c>
      <c r="Q43" s="6">
        <f>'Свод сокращенный'!Q41</f>
        <v>0</v>
      </c>
      <c r="R43" s="29">
        <f>'Свод сокращенный'!P41</f>
        <v>0</v>
      </c>
      <c r="S43" s="25" t="e">
        <f t="shared" si="6"/>
        <v>#REF!</v>
      </c>
      <c r="T43" s="25" t="e">
        <f>'Свод расширенный'!#REF!</f>
        <v>#REF!</v>
      </c>
      <c r="U43" s="25">
        <v>15</v>
      </c>
      <c r="V43" s="25" t="e">
        <f t="shared" si="7"/>
        <v>#REF!</v>
      </c>
      <c r="W43" s="25" t="e">
        <f>'Свод расширенный'!#REF!</f>
        <v>#REF!</v>
      </c>
      <c r="X43" s="25">
        <v>5</v>
      </c>
      <c r="Y43" s="25" t="e">
        <f t="shared" si="8"/>
        <v>#REF!</v>
      </c>
      <c r="Z43" s="25" t="e">
        <f>'Свод расширенный'!#REF!</f>
        <v>#REF!</v>
      </c>
      <c r="AA43" s="25">
        <v>25</v>
      </c>
      <c r="AB43" s="25" t="e">
        <f t="shared" si="9"/>
        <v>#REF!</v>
      </c>
      <c r="AC43" s="25" t="e">
        <f>'Свод расширенный'!#REF!</f>
        <v>#REF!</v>
      </c>
      <c r="AD43" s="25">
        <v>25</v>
      </c>
      <c r="AE43" s="25" t="e">
        <f t="shared" si="10"/>
        <v>#REF!</v>
      </c>
      <c r="AF43" s="25" t="e">
        <f>'Свод расширенный'!#REF!</f>
        <v>#REF!</v>
      </c>
      <c r="AG43" s="25">
        <v>20</v>
      </c>
      <c r="AH43" s="25" t="e">
        <f t="shared" si="11"/>
        <v>#REF!</v>
      </c>
      <c r="AI43" s="25" t="e">
        <f>'Свод расширенный'!#REF!</f>
        <v>#REF!</v>
      </c>
      <c r="AJ43" s="25">
        <v>10</v>
      </c>
      <c r="AK43" s="25" t="e">
        <f>'Свод расширенный'!#REF!</f>
        <v>#REF!</v>
      </c>
      <c r="AL43" s="25">
        <f>'Свод расширенный'!AY14</f>
        <v>0</v>
      </c>
    </row>
    <row r="44" spans="1:38" x14ac:dyDescent="0.25">
      <c r="A44" s="29">
        <v>34</v>
      </c>
      <c r="B44" s="25"/>
      <c r="C44" s="8">
        <f>'Свод сокращенный'!C42</f>
        <v>0</v>
      </c>
      <c r="D44" s="8">
        <f>'Свод сокращенный'!D42</f>
        <v>0</v>
      </c>
      <c r="E44" s="29">
        <f>'Свод сокращенный'!E42</f>
        <v>0</v>
      </c>
      <c r="F44" s="29">
        <f>'Свод сокращенный'!F42</f>
        <v>0</v>
      </c>
      <c r="G44" s="6">
        <f>'Свод сокращенный'!G42</f>
        <v>0</v>
      </c>
      <c r="H44" s="27">
        <f>'Свод сокращенный'!H42</f>
        <v>0</v>
      </c>
      <c r="I44" s="6">
        <f>'Свод сокращенный'!I42</f>
        <v>0</v>
      </c>
      <c r="J44" s="6">
        <f>'Свод сокращенный'!J42</f>
        <v>0</v>
      </c>
      <c r="K44" s="6">
        <f>'Свод сокращенный'!K42</f>
        <v>0</v>
      </c>
      <c r="L44" s="6">
        <f>'Свод сокращенный'!L42</f>
        <v>0</v>
      </c>
      <c r="M44" s="6">
        <f>'Свод сокращенный'!M42</f>
        <v>0</v>
      </c>
      <c r="N44" s="6">
        <f>'Свод сокращенный'!N42</f>
        <v>0</v>
      </c>
      <c r="O44" s="6">
        <f>'Свод сокращенный'!O42</f>
        <v>0</v>
      </c>
      <c r="P44" s="6">
        <f>'Свод сокращенный'!P42</f>
        <v>0</v>
      </c>
      <c r="Q44" s="6">
        <f>'Свод сокращенный'!Q42</f>
        <v>0</v>
      </c>
      <c r="R44" s="29">
        <f>'Свод сокращенный'!P42</f>
        <v>0</v>
      </c>
      <c r="S44" s="25">
        <f t="shared" si="6"/>
        <v>0</v>
      </c>
      <c r="T44" s="25">
        <f>'Свод расширенный'!AG48</f>
        <v>0</v>
      </c>
      <c r="U44" s="25">
        <v>15</v>
      </c>
      <c r="V44" s="25">
        <f t="shared" si="7"/>
        <v>0</v>
      </c>
      <c r="W44" s="25">
        <f>'Свод расширенный'!AJ48</f>
        <v>0</v>
      </c>
      <c r="X44" s="25">
        <v>5</v>
      </c>
      <c r="Y44" s="25">
        <f t="shared" si="8"/>
        <v>0</v>
      </c>
      <c r="Z44" s="25">
        <f>'Свод расширенный'!AM48</f>
        <v>0</v>
      </c>
      <c r="AA44" s="25">
        <v>25</v>
      </c>
      <c r="AB44" s="25" t="e">
        <f t="shared" si="9"/>
        <v>#REF!</v>
      </c>
      <c r="AC44" s="25" t="e">
        <f>'Свод расширенный'!#REF!</f>
        <v>#REF!</v>
      </c>
      <c r="AD44" s="25">
        <v>25</v>
      </c>
      <c r="AE44" s="25" t="e">
        <f t="shared" si="10"/>
        <v>#REF!</v>
      </c>
      <c r="AF44" s="25" t="e">
        <f>'Свод расширенный'!#REF!</f>
        <v>#REF!</v>
      </c>
      <c r="AG44" s="25">
        <v>20</v>
      </c>
      <c r="AH44" s="25" t="e">
        <f t="shared" si="11"/>
        <v>#REF!</v>
      </c>
      <c r="AI44" s="25" t="e">
        <f>'Свод расширенный'!#REF!</f>
        <v>#REF!</v>
      </c>
      <c r="AJ44" s="25">
        <v>10</v>
      </c>
      <c r="AK44" s="25">
        <f>'Свод расширенный'!AV48</f>
        <v>0</v>
      </c>
      <c r="AL44" s="25">
        <f>'Свод расширенный'!AY48</f>
        <v>0</v>
      </c>
    </row>
    <row r="45" spans="1:38" x14ac:dyDescent="0.25">
      <c r="A45" s="29">
        <v>35</v>
      </c>
      <c r="B45" s="25"/>
      <c r="C45" s="8">
        <f>'Свод сокращенный'!C43</f>
        <v>0</v>
      </c>
      <c r="D45" s="8">
        <f>'Свод сокращенный'!D43</f>
        <v>0</v>
      </c>
      <c r="E45" s="29">
        <f>'Свод сокращенный'!E43</f>
        <v>0</v>
      </c>
      <c r="F45" s="29">
        <f>'Свод сокращенный'!F43</f>
        <v>0</v>
      </c>
      <c r="G45" s="6">
        <f>'Свод сокращенный'!G43</f>
        <v>0</v>
      </c>
      <c r="H45" s="27">
        <f>'Свод сокращенный'!H43</f>
        <v>0</v>
      </c>
      <c r="I45" s="6">
        <f>'Свод сокращенный'!I43</f>
        <v>0</v>
      </c>
      <c r="J45" s="6">
        <f>'Свод сокращенный'!J43</f>
        <v>0</v>
      </c>
      <c r="K45" s="6">
        <f>'Свод сокращенный'!K43</f>
        <v>0</v>
      </c>
      <c r="L45" s="6">
        <f>'Свод сокращенный'!L43</f>
        <v>0</v>
      </c>
      <c r="M45" s="6">
        <f>'Свод сокращенный'!M43</f>
        <v>0</v>
      </c>
      <c r="N45" s="6">
        <f>'Свод сокращенный'!N43</f>
        <v>0</v>
      </c>
      <c r="O45" s="6">
        <f>'Свод сокращенный'!O43</f>
        <v>0</v>
      </c>
      <c r="P45" s="6">
        <f>'Свод сокращенный'!P43</f>
        <v>0</v>
      </c>
      <c r="Q45" s="6">
        <f>'Свод сокращенный'!Q43</f>
        <v>0</v>
      </c>
      <c r="R45" s="29">
        <f>'Свод сокращенный'!P43</f>
        <v>0</v>
      </c>
      <c r="S45" s="25">
        <f t="shared" si="6"/>
        <v>45</v>
      </c>
      <c r="T45" s="25">
        <f>'Свод расширенный'!AG15</f>
        <v>3</v>
      </c>
      <c r="U45" s="25">
        <v>15</v>
      </c>
      <c r="V45" s="25">
        <f t="shared" si="7"/>
        <v>25</v>
      </c>
      <c r="W45" s="25">
        <f>'Свод расширенный'!AJ15</f>
        <v>5</v>
      </c>
      <c r="X45" s="25">
        <v>5</v>
      </c>
      <c r="Y45" s="25">
        <f t="shared" si="8"/>
        <v>100</v>
      </c>
      <c r="Z45" s="25">
        <f>'Свод расширенный'!AM15</f>
        <v>4</v>
      </c>
      <c r="AA45" s="25">
        <v>25</v>
      </c>
      <c r="AB45" s="25" t="e">
        <f t="shared" si="9"/>
        <v>#REF!</v>
      </c>
      <c r="AC45" s="25" t="e">
        <f>'Свод расширенный'!#REF!</f>
        <v>#REF!</v>
      </c>
      <c r="AD45" s="25">
        <v>25</v>
      </c>
      <c r="AE45" s="25" t="e">
        <f t="shared" si="10"/>
        <v>#REF!</v>
      </c>
      <c r="AF45" s="25" t="e">
        <f>'Свод расширенный'!#REF!</f>
        <v>#REF!</v>
      </c>
      <c r="AG45" s="25">
        <v>20</v>
      </c>
      <c r="AH45" s="25" t="e">
        <f t="shared" si="11"/>
        <v>#REF!</v>
      </c>
      <c r="AI45" s="25" t="e">
        <f>'Свод расширенный'!#REF!</f>
        <v>#REF!</v>
      </c>
      <c r="AJ45" s="25">
        <v>10</v>
      </c>
      <c r="AK45" s="25">
        <f>'Свод расширенный'!AV15</f>
        <v>0</v>
      </c>
      <c r="AL45" s="25">
        <f>'Свод расширенный'!AY15</f>
        <v>0</v>
      </c>
    </row>
    <row r="46" spans="1:38" x14ac:dyDescent="0.25">
      <c r="A46" s="29">
        <v>36</v>
      </c>
      <c r="B46" s="25"/>
      <c r="C46" s="8">
        <f>'Свод сокращенный'!C44</f>
        <v>0</v>
      </c>
      <c r="D46" s="8">
        <f>'Свод сокращенный'!D44</f>
        <v>0</v>
      </c>
      <c r="E46" s="29">
        <f>'Свод сокращенный'!E44</f>
        <v>0</v>
      </c>
      <c r="F46" s="29">
        <f>'Свод сокращенный'!F44</f>
        <v>0</v>
      </c>
      <c r="G46" s="6">
        <f>'Свод сокращенный'!G44</f>
        <v>0</v>
      </c>
      <c r="H46" s="27">
        <f>'Свод сокращенный'!H44</f>
        <v>0</v>
      </c>
      <c r="I46" s="6">
        <f>'Свод сокращенный'!I44</f>
        <v>0</v>
      </c>
      <c r="J46" s="6">
        <f>'Свод сокращенный'!J44</f>
        <v>0</v>
      </c>
      <c r="K46" s="6">
        <f>'Свод сокращенный'!K44</f>
        <v>0</v>
      </c>
      <c r="L46" s="6">
        <f>'Свод сокращенный'!L44</f>
        <v>0</v>
      </c>
      <c r="M46" s="6">
        <f>'Свод сокращенный'!M44</f>
        <v>0</v>
      </c>
      <c r="N46" s="6">
        <f>'Свод сокращенный'!N44</f>
        <v>0</v>
      </c>
      <c r="O46" s="6">
        <f>'Свод сокращенный'!O44</f>
        <v>0</v>
      </c>
      <c r="P46" s="6">
        <f>'Свод сокращенный'!P44</f>
        <v>0</v>
      </c>
      <c r="Q46" s="6">
        <f>'Свод сокращенный'!Q44</f>
        <v>0</v>
      </c>
      <c r="R46" s="29">
        <f>'Свод сокращенный'!P44</f>
        <v>0</v>
      </c>
      <c r="S46" s="25">
        <f t="shared" si="6"/>
        <v>45</v>
      </c>
      <c r="T46" s="25">
        <f>'Свод расширенный'!AG16</f>
        <v>3</v>
      </c>
      <c r="U46" s="25">
        <v>15</v>
      </c>
      <c r="V46" s="25">
        <f t="shared" si="7"/>
        <v>15</v>
      </c>
      <c r="W46" s="25">
        <f>'Свод расширенный'!AJ16</f>
        <v>3</v>
      </c>
      <c r="X46" s="25">
        <v>5</v>
      </c>
      <c r="Y46" s="25">
        <f t="shared" si="8"/>
        <v>175</v>
      </c>
      <c r="Z46" s="25">
        <f>'Свод расширенный'!AM16</f>
        <v>7</v>
      </c>
      <c r="AA46" s="25">
        <v>25</v>
      </c>
      <c r="AB46" s="25" t="e">
        <f t="shared" si="9"/>
        <v>#REF!</v>
      </c>
      <c r="AC46" s="25" t="e">
        <f>'Свод расширенный'!#REF!</f>
        <v>#REF!</v>
      </c>
      <c r="AD46" s="25">
        <v>25</v>
      </c>
      <c r="AE46" s="25" t="e">
        <f t="shared" si="10"/>
        <v>#REF!</v>
      </c>
      <c r="AF46" s="25" t="e">
        <f>'Свод расширенный'!#REF!</f>
        <v>#REF!</v>
      </c>
      <c r="AG46" s="25">
        <v>20</v>
      </c>
      <c r="AH46" s="25" t="e">
        <f t="shared" si="11"/>
        <v>#REF!</v>
      </c>
      <c r="AI46" s="25" t="e">
        <f>'Свод расширенный'!#REF!</f>
        <v>#REF!</v>
      </c>
      <c r="AJ46" s="25">
        <v>10</v>
      </c>
      <c r="AK46" s="25">
        <f>'Свод расширенный'!AV16</f>
        <v>0</v>
      </c>
      <c r="AL46" s="25">
        <f>'Свод расширенный'!AY16</f>
        <v>0</v>
      </c>
    </row>
    <row r="47" spans="1:38" x14ac:dyDescent="0.25">
      <c r="A47" s="29">
        <v>37</v>
      </c>
      <c r="B47" s="25"/>
      <c r="C47" s="8">
        <f>'Свод сокращенный'!C45</f>
        <v>0</v>
      </c>
      <c r="D47" s="8">
        <f>'Свод сокращенный'!D45</f>
        <v>0</v>
      </c>
      <c r="E47" s="29">
        <f>'Свод сокращенный'!E45</f>
        <v>0</v>
      </c>
      <c r="F47" s="29">
        <f>'Свод сокращенный'!F45</f>
        <v>0</v>
      </c>
      <c r="G47" s="6">
        <f>'Свод сокращенный'!G45</f>
        <v>0</v>
      </c>
      <c r="H47" s="27">
        <f>'Свод сокращенный'!H45</f>
        <v>0</v>
      </c>
      <c r="I47" s="6">
        <f>'Свод сокращенный'!I45</f>
        <v>0</v>
      </c>
      <c r="J47" s="6">
        <f>'Свод сокращенный'!J45</f>
        <v>0</v>
      </c>
      <c r="K47" s="6">
        <f>'Свод сокращенный'!K45</f>
        <v>0</v>
      </c>
      <c r="L47" s="6">
        <f>'Свод сокращенный'!L45</f>
        <v>0</v>
      </c>
      <c r="M47" s="6">
        <f>'Свод сокращенный'!M45</f>
        <v>0</v>
      </c>
      <c r="N47" s="6">
        <f>'Свод сокращенный'!N45</f>
        <v>0</v>
      </c>
      <c r="O47" s="6">
        <f>'Свод сокращенный'!O45</f>
        <v>0</v>
      </c>
      <c r="P47" s="6">
        <f>'Свод сокращенный'!P45</f>
        <v>0</v>
      </c>
      <c r="Q47" s="6">
        <f>'Свод сокращенный'!Q45</f>
        <v>45</v>
      </c>
      <c r="R47" s="29">
        <f>'Свод сокращенный'!P45</f>
        <v>0</v>
      </c>
      <c r="S47" s="25">
        <f t="shared" si="6"/>
        <v>45</v>
      </c>
      <c r="T47" s="25">
        <f>'Свод расширенный'!AG21</f>
        <v>3</v>
      </c>
      <c r="U47" s="25">
        <v>15</v>
      </c>
      <c r="V47" s="25">
        <f t="shared" si="7"/>
        <v>25</v>
      </c>
      <c r="W47" s="25">
        <f>'Свод расширенный'!AJ21</f>
        <v>5</v>
      </c>
      <c r="X47" s="25">
        <v>5</v>
      </c>
      <c r="Y47" s="25">
        <f t="shared" si="8"/>
        <v>175</v>
      </c>
      <c r="Z47" s="25">
        <f>'Свод расширенный'!AM21</f>
        <v>7</v>
      </c>
      <c r="AA47" s="25">
        <v>25</v>
      </c>
      <c r="AB47" s="25" t="e">
        <f t="shared" si="9"/>
        <v>#REF!</v>
      </c>
      <c r="AC47" s="25" t="e">
        <f>'Свод расширенный'!#REF!</f>
        <v>#REF!</v>
      </c>
      <c r="AD47" s="25">
        <v>25</v>
      </c>
      <c r="AE47" s="25" t="e">
        <f t="shared" si="10"/>
        <v>#REF!</v>
      </c>
      <c r="AF47" s="25" t="e">
        <f>'Свод расширенный'!#REF!</f>
        <v>#REF!</v>
      </c>
      <c r="AG47" s="25">
        <v>20</v>
      </c>
      <c r="AH47" s="25" t="e">
        <f t="shared" si="11"/>
        <v>#REF!</v>
      </c>
      <c r="AI47" s="25" t="e">
        <f>'Свод расширенный'!#REF!</f>
        <v>#REF!</v>
      </c>
      <c r="AJ47" s="25">
        <v>10</v>
      </c>
      <c r="AK47" s="25">
        <f>'Свод расширенный'!AV21</f>
        <v>0</v>
      </c>
      <c r="AL47" s="25">
        <f>'Свод расширенный'!AY21</f>
        <v>0</v>
      </c>
    </row>
    <row r="48" spans="1:38" x14ac:dyDescent="0.25">
      <c r="A48" s="29">
        <v>38</v>
      </c>
      <c r="B48" s="25"/>
      <c r="C48" s="8">
        <f>'Свод сокращенный'!C46</f>
        <v>0</v>
      </c>
      <c r="D48" s="8">
        <f>'Свод сокращенный'!D46</f>
        <v>0</v>
      </c>
      <c r="E48" s="29">
        <f>'Свод сокращенный'!E46</f>
        <v>0</v>
      </c>
      <c r="F48" s="29">
        <f>'Свод сокращенный'!F46</f>
        <v>0</v>
      </c>
      <c r="G48" s="6">
        <f>'Свод сокращенный'!G46</f>
        <v>0</v>
      </c>
      <c r="H48" s="27">
        <f>'Свод сокращенный'!H46</f>
        <v>0</v>
      </c>
      <c r="I48" s="6">
        <f>'Свод сокращенный'!I46</f>
        <v>0</v>
      </c>
      <c r="J48" s="6">
        <f>'Свод сокращенный'!J46</f>
        <v>0</v>
      </c>
      <c r="K48" s="6">
        <f>'Свод сокращенный'!K46</f>
        <v>0</v>
      </c>
      <c r="L48" s="6">
        <f>'Свод сокращенный'!L46</f>
        <v>0</v>
      </c>
      <c r="M48" s="6">
        <f>'Свод сокращенный'!M46</f>
        <v>0</v>
      </c>
      <c r="N48" s="6">
        <f>'Свод сокращенный'!N46</f>
        <v>0</v>
      </c>
      <c r="O48" s="6">
        <f>'Свод сокращенный'!O46</f>
        <v>0</v>
      </c>
      <c r="P48" s="6">
        <f>'Свод сокращенный'!P46</f>
        <v>0</v>
      </c>
      <c r="Q48" s="6">
        <f>'Свод сокращенный'!Q46</f>
        <v>0</v>
      </c>
      <c r="R48" s="29">
        <f>'Свод сокращенный'!P46</f>
        <v>0</v>
      </c>
      <c r="S48" s="25">
        <f t="shared" si="6"/>
        <v>0</v>
      </c>
      <c r="T48" s="25">
        <f>'Свод расширенный'!AG29</f>
        <v>0</v>
      </c>
      <c r="U48" s="25">
        <v>15</v>
      </c>
      <c r="V48" s="25">
        <f t="shared" si="7"/>
        <v>0</v>
      </c>
      <c r="W48" s="25">
        <f>'Свод расширенный'!AJ29</f>
        <v>0</v>
      </c>
      <c r="X48" s="25">
        <v>5</v>
      </c>
      <c r="Y48" s="25">
        <f t="shared" si="8"/>
        <v>0</v>
      </c>
      <c r="Z48" s="25">
        <f>'Свод расширенный'!AM29</f>
        <v>0</v>
      </c>
      <c r="AA48" s="25">
        <v>25</v>
      </c>
      <c r="AB48" s="25" t="e">
        <f t="shared" si="9"/>
        <v>#REF!</v>
      </c>
      <c r="AC48" s="25" t="e">
        <f>'Свод расширенный'!#REF!</f>
        <v>#REF!</v>
      </c>
      <c r="AD48" s="25">
        <v>25</v>
      </c>
      <c r="AE48" s="25" t="e">
        <f t="shared" si="10"/>
        <v>#REF!</v>
      </c>
      <c r="AF48" s="25" t="e">
        <f>'Свод расширенный'!#REF!</f>
        <v>#REF!</v>
      </c>
      <c r="AG48" s="25">
        <v>20</v>
      </c>
      <c r="AH48" s="25" t="e">
        <f t="shared" si="11"/>
        <v>#REF!</v>
      </c>
      <c r="AI48" s="25" t="e">
        <f>'Свод расширенный'!#REF!</f>
        <v>#REF!</v>
      </c>
      <c r="AJ48" s="25">
        <v>10</v>
      </c>
      <c r="AK48" s="25">
        <f>'Свод расширенный'!AV29</f>
        <v>0</v>
      </c>
      <c r="AL48" s="25">
        <f>'Свод расширенный'!AY29</f>
        <v>0</v>
      </c>
    </row>
    <row r="49" spans="1:38" x14ac:dyDescent="0.25">
      <c r="A49" s="29">
        <v>39</v>
      </c>
      <c r="B49" s="25"/>
      <c r="C49" s="8">
        <f>'Свод сокращенный'!C47</f>
        <v>0</v>
      </c>
      <c r="D49" s="8">
        <f>'Свод сокращенный'!D47</f>
        <v>0</v>
      </c>
      <c r="E49" s="29">
        <f>'Свод сокращенный'!E47</f>
        <v>0</v>
      </c>
      <c r="F49" s="29">
        <f>'Свод сокращенный'!F47</f>
        <v>0</v>
      </c>
      <c r="G49" s="6">
        <f>'Свод сокращенный'!G47</f>
        <v>0</v>
      </c>
      <c r="H49" s="27">
        <f>'Свод сокращенный'!H47</f>
        <v>0</v>
      </c>
      <c r="I49" s="6">
        <f>'Свод сокращенный'!I47</f>
        <v>0</v>
      </c>
      <c r="J49" s="6">
        <f>'Свод сокращенный'!J47</f>
        <v>0</v>
      </c>
      <c r="K49" s="6">
        <f>'Свод сокращенный'!K47</f>
        <v>0</v>
      </c>
      <c r="L49" s="6">
        <f>'Свод сокращенный'!L47</f>
        <v>0</v>
      </c>
      <c r="M49" s="6">
        <f>'Свод сокращенный'!M47</f>
        <v>0</v>
      </c>
      <c r="N49" s="6">
        <f>'Свод сокращенный'!N47</f>
        <v>0</v>
      </c>
      <c r="O49" s="6">
        <f>'Свод сокращенный'!O47</f>
        <v>0</v>
      </c>
      <c r="P49" s="6">
        <f>'Свод сокращенный'!P47</f>
        <v>0</v>
      </c>
      <c r="Q49" s="6">
        <f>'Свод сокращенный'!Q47</f>
        <v>0</v>
      </c>
      <c r="R49" s="29">
        <f>'Свод сокращенный'!P47</f>
        <v>0</v>
      </c>
      <c r="S49" s="25">
        <f t="shared" si="6"/>
        <v>0</v>
      </c>
      <c r="T49" s="25">
        <f>'Свод расширенный'!AG37</f>
        <v>0</v>
      </c>
      <c r="U49" s="25">
        <v>15</v>
      </c>
      <c r="V49" s="25">
        <f t="shared" si="7"/>
        <v>0</v>
      </c>
      <c r="W49" s="25">
        <f>'Свод расширенный'!AJ37</f>
        <v>0</v>
      </c>
      <c r="X49" s="25">
        <v>5</v>
      </c>
      <c r="Y49" s="25">
        <f t="shared" si="8"/>
        <v>0</v>
      </c>
      <c r="Z49" s="25">
        <f>'Свод расширенный'!AM37</f>
        <v>0</v>
      </c>
      <c r="AA49" s="25">
        <v>25</v>
      </c>
      <c r="AB49" s="25" t="e">
        <f t="shared" si="9"/>
        <v>#REF!</v>
      </c>
      <c r="AC49" s="25" t="e">
        <f>'Свод расширенный'!#REF!</f>
        <v>#REF!</v>
      </c>
      <c r="AD49" s="25">
        <v>25</v>
      </c>
      <c r="AE49" s="25" t="e">
        <f t="shared" si="10"/>
        <v>#REF!</v>
      </c>
      <c r="AF49" s="25" t="e">
        <f>'Свод расширенный'!#REF!</f>
        <v>#REF!</v>
      </c>
      <c r="AG49" s="25">
        <v>20</v>
      </c>
      <c r="AH49" s="25" t="e">
        <f t="shared" si="11"/>
        <v>#REF!</v>
      </c>
      <c r="AI49" s="25" t="e">
        <f>'Свод расширенный'!#REF!</f>
        <v>#REF!</v>
      </c>
      <c r="AJ49" s="25">
        <v>10</v>
      </c>
      <c r="AK49" s="25">
        <f>'Свод расширенный'!AV37</f>
        <v>0</v>
      </c>
      <c r="AL49" s="25">
        <f>'Свод расширенный'!AY37</f>
        <v>0</v>
      </c>
    </row>
    <row r="50" spans="1:38" x14ac:dyDescent="0.25">
      <c r="A50" s="25">
        <v>44</v>
      </c>
      <c r="B50" s="25"/>
      <c r="C50" s="8">
        <f>'Свод расширенный'!C49</f>
        <v>0</v>
      </c>
      <c r="D50" s="25" t="str">
        <f>'Свод расширенный'!F49</f>
        <v xml:space="preserve"> </v>
      </c>
      <c r="E50" s="25">
        <f>'Свод расширенный'!G49</f>
        <v>0</v>
      </c>
      <c r="F50" s="25">
        <f>'Свод расширенный'!H49</f>
        <v>0</v>
      </c>
      <c r="G50" s="6" t="e">
        <f>H50+I50+#REF!+#REF!</f>
        <v>#REF!</v>
      </c>
      <c r="H50" s="6">
        <f>'Свод расширенный'!J49</f>
        <v>0</v>
      </c>
      <c r="I50" s="6">
        <f>'Свод расширенный'!K49</f>
        <v>0</v>
      </c>
      <c r="J50" s="6" t="e">
        <f>K50+L50+#REF!+#REF!</f>
        <v>#REF!</v>
      </c>
      <c r="K50" s="6"/>
      <c r="L50" s="6"/>
      <c r="M50" s="6">
        <f t="shared" si="12"/>
        <v>0</v>
      </c>
      <c r="N50" s="6"/>
      <c r="O50" s="6"/>
      <c r="P50" s="6"/>
      <c r="Q50" s="6"/>
      <c r="R50" s="25" t="e">
        <f t="shared" si="13"/>
        <v>#REF!</v>
      </c>
      <c r="S50" s="25">
        <f t="shared" si="6"/>
        <v>0</v>
      </c>
      <c r="T50" s="25">
        <f>'Свод расширенный'!AG49</f>
        <v>0</v>
      </c>
      <c r="U50" s="25">
        <v>15</v>
      </c>
      <c r="V50" s="25">
        <f t="shared" si="7"/>
        <v>0</v>
      </c>
      <c r="W50" s="25">
        <f>'Свод расширенный'!AJ49</f>
        <v>0</v>
      </c>
      <c r="X50" s="25">
        <v>5</v>
      </c>
      <c r="Y50" s="25">
        <f t="shared" si="8"/>
        <v>0</v>
      </c>
      <c r="Z50" s="25">
        <f>'Свод расширенный'!AM49</f>
        <v>0</v>
      </c>
      <c r="AA50" s="25">
        <v>25</v>
      </c>
      <c r="AB50" s="25" t="e">
        <f t="shared" si="9"/>
        <v>#REF!</v>
      </c>
      <c r="AC50" s="25" t="e">
        <f>'Свод расширенный'!#REF!</f>
        <v>#REF!</v>
      </c>
      <c r="AD50" s="25">
        <v>25</v>
      </c>
      <c r="AE50" s="25" t="e">
        <f t="shared" si="10"/>
        <v>#REF!</v>
      </c>
      <c r="AF50" s="25" t="e">
        <f>'Свод расширенный'!#REF!</f>
        <v>#REF!</v>
      </c>
      <c r="AG50" s="25">
        <v>20</v>
      </c>
      <c r="AH50" s="25" t="e">
        <f t="shared" si="11"/>
        <v>#REF!</v>
      </c>
      <c r="AI50" s="25" t="e">
        <f>'Свод расширенный'!#REF!</f>
        <v>#REF!</v>
      </c>
      <c r="AJ50" s="25">
        <v>10</v>
      </c>
      <c r="AK50" s="25">
        <f>'Свод расширенный'!AV49</f>
        <v>0</v>
      </c>
      <c r="AL50" s="25">
        <f>'Свод расширенный'!AY49</f>
        <v>0</v>
      </c>
    </row>
    <row r="51" spans="1:38" ht="120" x14ac:dyDescent="0.25">
      <c r="A51" s="25">
        <v>45</v>
      </c>
      <c r="B51" s="25"/>
      <c r="C51" s="8">
        <f>'Свод расширенный'!C20</f>
        <v>45098</v>
      </c>
      <c r="D51" s="25" t="str">
        <f>'Свод расширенный'!F20</f>
        <v>Фалилеевское сельское поселение Кингисеппский муниципальный район</v>
      </c>
      <c r="E51" s="25" t="str">
        <f>'Свод расширенный'!G20</f>
        <v>Капитальный ремонт помещения МКУК "Фалилеевский КДЦ "Современник " в здании по адресу: Ленинградская область, Кингисеппский муниципальный район, Фалилеевское сельское поселение, деревня Фалилеево, здание 34, помещение №1Н</v>
      </c>
      <c r="F51" s="25">
        <f>'Свод расширенный'!H20</f>
        <v>101315.36</v>
      </c>
      <c r="G51" s="6" t="e">
        <f>H51+I51+#REF!+#REF!</f>
        <v>#REF!</v>
      </c>
      <c r="H51" s="6">
        <f>'Свод расширенный'!J20</f>
        <v>91183.824000000008</v>
      </c>
      <c r="I51" s="6">
        <f>'Свод расширенный'!K20</f>
        <v>10131.535999999993</v>
      </c>
      <c r="J51" s="6" t="e">
        <f>K51+L51+#REF!+#REF!</f>
        <v>#REF!</v>
      </c>
      <c r="K51" s="6"/>
      <c r="L51" s="6"/>
      <c r="M51" s="6">
        <f t="shared" si="12"/>
        <v>0</v>
      </c>
      <c r="N51" s="6"/>
      <c r="O51" s="6"/>
      <c r="P51" s="6"/>
      <c r="Q51" s="6"/>
      <c r="R51" s="25" t="e">
        <f t="shared" si="13"/>
        <v>#REF!</v>
      </c>
      <c r="S51" s="25">
        <f t="shared" si="6"/>
        <v>75</v>
      </c>
      <c r="T51" s="25">
        <f>'Свод расширенный'!AG20</f>
        <v>5</v>
      </c>
      <c r="U51" s="25">
        <v>15</v>
      </c>
      <c r="V51" s="25">
        <f t="shared" si="7"/>
        <v>5</v>
      </c>
      <c r="W51" s="25">
        <f>'Свод расширенный'!AJ20</f>
        <v>1</v>
      </c>
      <c r="X51" s="25">
        <v>5</v>
      </c>
      <c r="Y51" s="25">
        <f t="shared" si="8"/>
        <v>175</v>
      </c>
      <c r="Z51" s="25">
        <f>'Свод расширенный'!AM20</f>
        <v>7</v>
      </c>
      <c r="AA51" s="25">
        <v>25</v>
      </c>
      <c r="AB51" s="25" t="e">
        <f t="shared" si="9"/>
        <v>#REF!</v>
      </c>
      <c r="AC51" s="25" t="e">
        <f>'Свод расширенный'!#REF!</f>
        <v>#REF!</v>
      </c>
      <c r="AD51" s="25">
        <v>25</v>
      </c>
      <c r="AE51" s="25" t="e">
        <f t="shared" si="10"/>
        <v>#REF!</v>
      </c>
      <c r="AF51" s="25" t="e">
        <f>'Свод расширенный'!#REF!</f>
        <v>#REF!</v>
      </c>
      <c r="AG51" s="25">
        <v>20</v>
      </c>
      <c r="AH51" s="25" t="e">
        <f t="shared" si="11"/>
        <v>#REF!</v>
      </c>
      <c r="AI51" s="25" t="e">
        <f>'Свод расширенный'!#REF!</f>
        <v>#REF!</v>
      </c>
      <c r="AJ51" s="25">
        <v>10</v>
      </c>
      <c r="AK51" s="25">
        <f>'Свод расширенный'!AV20</f>
        <v>0</v>
      </c>
      <c r="AL51" s="25">
        <f>'Свод расширенный'!AY20</f>
        <v>0</v>
      </c>
    </row>
    <row r="52" spans="1:38" x14ac:dyDescent="0.25">
      <c r="A52" s="25">
        <v>46</v>
      </c>
      <c r="B52" s="25"/>
      <c r="C52" s="8" t="e">
        <f>'Свод расширенный'!#REF!</f>
        <v>#REF!</v>
      </c>
      <c r="D52" s="25" t="e">
        <f>'Свод расширенный'!#REF!</f>
        <v>#REF!</v>
      </c>
      <c r="E52" s="25" t="e">
        <f>'Свод расширенный'!#REF!</f>
        <v>#REF!</v>
      </c>
      <c r="F52" s="25" t="e">
        <f>'Свод расширенный'!#REF!</f>
        <v>#REF!</v>
      </c>
      <c r="G52" s="6" t="e">
        <f>H52+I52+#REF!+#REF!</f>
        <v>#REF!</v>
      </c>
      <c r="H52" s="6" t="e">
        <f>'Свод расширенный'!#REF!</f>
        <v>#REF!</v>
      </c>
      <c r="I52" s="6" t="e">
        <f>'Свод расширенный'!#REF!</f>
        <v>#REF!</v>
      </c>
      <c r="J52" s="6" t="e">
        <f>K52+L52+#REF!+#REF!</f>
        <v>#REF!</v>
      </c>
      <c r="K52" s="6"/>
      <c r="L52" s="6"/>
      <c r="M52" s="6">
        <f t="shared" si="12"/>
        <v>0</v>
      </c>
      <c r="N52" s="6"/>
      <c r="O52" s="6"/>
      <c r="P52" s="6"/>
      <c r="Q52" s="6"/>
      <c r="R52" s="25" t="e">
        <f t="shared" si="13"/>
        <v>#REF!</v>
      </c>
      <c r="S52" s="25" t="e">
        <f t="shared" si="6"/>
        <v>#REF!</v>
      </c>
      <c r="T52" s="25" t="e">
        <f>'Свод расширенный'!#REF!</f>
        <v>#REF!</v>
      </c>
      <c r="U52" s="25">
        <v>15</v>
      </c>
      <c r="V52" s="25" t="e">
        <f t="shared" si="7"/>
        <v>#REF!</v>
      </c>
      <c r="W52" s="25" t="e">
        <f>'Свод расширенный'!#REF!</f>
        <v>#REF!</v>
      </c>
      <c r="X52" s="25">
        <v>5</v>
      </c>
      <c r="Y52" s="25" t="e">
        <f t="shared" si="8"/>
        <v>#REF!</v>
      </c>
      <c r="Z52" s="25" t="e">
        <f>'Свод расширенный'!#REF!</f>
        <v>#REF!</v>
      </c>
      <c r="AA52" s="25">
        <v>25</v>
      </c>
      <c r="AB52" s="25" t="e">
        <f t="shared" si="9"/>
        <v>#REF!</v>
      </c>
      <c r="AC52" s="25" t="e">
        <f>'Свод расширенный'!#REF!</f>
        <v>#REF!</v>
      </c>
      <c r="AD52" s="25">
        <v>25</v>
      </c>
      <c r="AE52" s="25" t="e">
        <f t="shared" si="10"/>
        <v>#REF!</v>
      </c>
      <c r="AF52" s="25" t="e">
        <f>'Свод расширенный'!#REF!</f>
        <v>#REF!</v>
      </c>
      <c r="AG52" s="25">
        <v>20</v>
      </c>
      <c r="AH52" s="25" t="e">
        <f t="shared" si="11"/>
        <v>#REF!</v>
      </c>
      <c r="AI52" s="25" t="e">
        <f>'Свод расширенный'!#REF!</f>
        <v>#REF!</v>
      </c>
      <c r="AJ52" s="25">
        <v>10</v>
      </c>
      <c r="AK52" s="25" t="e">
        <f>'Свод расширенный'!#REF!</f>
        <v>#REF!</v>
      </c>
      <c r="AL52" s="25">
        <f>'Свод расширенный'!AY25</f>
        <v>0</v>
      </c>
    </row>
    <row r="53" spans="1:38" x14ac:dyDescent="0.25">
      <c r="A53" s="25">
        <v>47</v>
      </c>
      <c r="B53" s="25"/>
      <c r="C53" s="8">
        <f>'Свод расширенный'!C32</f>
        <v>0</v>
      </c>
      <c r="D53" s="25" t="str">
        <f>'Свод расширенный'!F32</f>
        <v xml:space="preserve"> </v>
      </c>
      <c r="E53" s="25">
        <f>'Свод расширенный'!G32</f>
        <v>0</v>
      </c>
      <c r="F53" s="25">
        <f>'Свод расширенный'!H32</f>
        <v>0</v>
      </c>
      <c r="G53" s="6" t="e">
        <f>H53+I53+#REF!+#REF!</f>
        <v>#REF!</v>
      </c>
      <c r="H53" s="6">
        <f>'Свод расширенный'!J32</f>
        <v>0</v>
      </c>
      <c r="I53" s="6">
        <f>'Свод расширенный'!K32</f>
        <v>0</v>
      </c>
      <c r="J53" s="6" t="e">
        <f>K53+L53+#REF!+#REF!</f>
        <v>#REF!</v>
      </c>
      <c r="K53" s="6"/>
      <c r="L53" s="6"/>
      <c r="M53" s="6">
        <f t="shared" si="12"/>
        <v>0</v>
      </c>
      <c r="N53" s="6"/>
      <c r="O53" s="6"/>
      <c r="P53" s="6"/>
      <c r="Q53" s="6"/>
      <c r="R53" s="25" t="e">
        <f t="shared" si="13"/>
        <v>#REF!</v>
      </c>
      <c r="S53" s="25">
        <f t="shared" si="6"/>
        <v>0</v>
      </c>
      <c r="T53" s="25">
        <f>'Свод расширенный'!AG32</f>
        <v>0</v>
      </c>
      <c r="U53" s="25">
        <v>15</v>
      </c>
      <c r="V53" s="25">
        <f t="shared" si="7"/>
        <v>0</v>
      </c>
      <c r="W53" s="25">
        <f>'Свод расширенный'!AJ32</f>
        <v>0</v>
      </c>
      <c r="X53" s="25">
        <v>5</v>
      </c>
      <c r="Y53" s="25">
        <f t="shared" si="8"/>
        <v>0</v>
      </c>
      <c r="Z53" s="25">
        <f>'Свод расширенный'!AM32</f>
        <v>0</v>
      </c>
      <c r="AA53" s="25">
        <v>25</v>
      </c>
      <c r="AB53" s="25" t="e">
        <f t="shared" si="9"/>
        <v>#REF!</v>
      </c>
      <c r="AC53" s="25" t="e">
        <f>'Свод расширенный'!#REF!</f>
        <v>#REF!</v>
      </c>
      <c r="AD53" s="25">
        <v>25</v>
      </c>
      <c r="AE53" s="25" t="e">
        <f t="shared" si="10"/>
        <v>#REF!</v>
      </c>
      <c r="AF53" s="25" t="e">
        <f>'Свод расширенный'!#REF!</f>
        <v>#REF!</v>
      </c>
      <c r="AG53" s="25">
        <v>20</v>
      </c>
      <c r="AH53" s="25" t="e">
        <f t="shared" si="11"/>
        <v>#REF!</v>
      </c>
      <c r="AI53" s="25" t="e">
        <f>'Свод расширенный'!#REF!</f>
        <v>#REF!</v>
      </c>
      <c r="AJ53" s="25">
        <v>10</v>
      </c>
      <c r="AK53" s="25">
        <f>'Свод расширенный'!AV32</f>
        <v>0</v>
      </c>
      <c r="AL53" s="25">
        <f>'Свод расширенный'!AY32</f>
        <v>0</v>
      </c>
    </row>
    <row r="54" spans="1:38" x14ac:dyDescent="0.25">
      <c r="A54" s="25">
        <v>48</v>
      </c>
      <c r="B54" s="25"/>
      <c r="C54" s="8">
        <f>'Свод расширенный'!C52</f>
        <v>0</v>
      </c>
      <c r="D54" s="25" t="str">
        <f>'Свод расширенный'!F52</f>
        <v xml:space="preserve"> </v>
      </c>
      <c r="E54" s="25">
        <f>'Свод расширенный'!G52</f>
        <v>0</v>
      </c>
      <c r="F54" s="25">
        <f>'Свод расширенный'!H52</f>
        <v>0</v>
      </c>
      <c r="G54" s="6" t="e">
        <f>H54+I54+#REF!+#REF!</f>
        <v>#REF!</v>
      </c>
      <c r="H54" s="6">
        <f>'Свод расширенный'!J52</f>
        <v>0</v>
      </c>
      <c r="I54" s="6">
        <f>'Свод расширенный'!K52</f>
        <v>0</v>
      </c>
      <c r="J54" s="6" t="e">
        <f>K54+L54+#REF!+#REF!</f>
        <v>#REF!</v>
      </c>
      <c r="K54" s="6"/>
      <c r="L54" s="6"/>
      <c r="M54" s="6">
        <f t="shared" si="12"/>
        <v>0</v>
      </c>
      <c r="N54" s="6"/>
      <c r="O54" s="6"/>
      <c r="P54" s="6"/>
      <c r="Q54" s="6"/>
      <c r="R54" s="25" t="e">
        <f t="shared" si="13"/>
        <v>#REF!</v>
      </c>
      <c r="S54" s="25">
        <f t="shared" si="6"/>
        <v>0</v>
      </c>
      <c r="T54" s="25">
        <f>'Свод расширенный'!AG52</f>
        <v>0</v>
      </c>
      <c r="U54" s="25">
        <v>15</v>
      </c>
      <c r="V54" s="25">
        <f t="shared" si="7"/>
        <v>0</v>
      </c>
      <c r="W54" s="25">
        <f>'Свод расширенный'!AJ52</f>
        <v>0</v>
      </c>
      <c r="X54" s="25">
        <v>5</v>
      </c>
      <c r="Y54" s="25">
        <f t="shared" si="8"/>
        <v>0</v>
      </c>
      <c r="Z54" s="25">
        <f>'Свод расширенный'!AM52</f>
        <v>0</v>
      </c>
      <c r="AA54" s="25">
        <v>25</v>
      </c>
      <c r="AB54" s="25" t="e">
        <f t="shared" si="9"/>
        <v>#REF!</v>
      </c>
      <c r="AC54" s="25" t="e">
        <f>'Свод расширенный'!#REF!</f>
        <v>#REF!</v>
      </c>
      <c r="AD54" s="25">
        <v>25</v>
      </c>
      <c r="AE54" s="25" t="e">
        <f t="shared" si="10"/>
        <v>#REF!</v>
      </c>
      <c r="AF54" s="25" t="e">
        <f>'Свод расширенный'!#REF!</f>
        <v>#REF!</v>
      </c>
      <c r="AG54" s="25">
        <v>20</v>
      </c>
      <c r="AH54" s="25" t="e">
        <f t="shared" si="11"/>
        <v>#REF!</v>
      </c>
      <c r="AI54" s="25" t="e">
        <f>'Свод расширенный'!#REF!</f>
        <v>#REF!</v>
      </c>
      <c r="AJ54" s="25">
        <v>10</v>
      </c>
      <c r="AK54" s="25">
        <f>'Свод расширенный'!AV52</f>
        <v>0</v>
      </c>
      <c r="AL54" s="25">
        <f>'Свод расширенный'!AY52</f>
        <v>0</v>
      </c>
    </row>
    <row r="55" spans="1:38" x14ac:dyDescent="0.25">
      <c r="A55" s="25">
        <v>49</v>
      </c>
      <c r="B55" s="25"/>
      <c r="C55" s="8">
        <f>'Свод расширенный'!C53</f>
        <v>0</v>
      </c>
      <c r="D55" s="25" t="str">
        <f>'Свод расширенный'!F53</f>
        <v xml:space="preserve"> </v>
      </c>
      <c r="E55" s="25">
        <f>'Свод расширенный'!G53</f>
        <v>0</v>
      </c>
      <c r="F55" s="25">
        <f>'Свод расширенный'!H53</f>
        <v>0</v>
      </c>
      <c r="G55" s="6" t="e">
        <f>H55+I55+#REF!+#REF!</f>
        <v>#REF!</v>
      </c>
      <c r="H55" s="6">
        <f>'Свод расширенный'!J53</f>
        <v>0</v>
      </c>
      <c r="I55" s="6">
        <f>'Свод расширенный'!K53</f>
        <v>0</v>
      </c>
      <c r="J55" s="6" t="e">
        <f>K55+L55+#REF!+#REF!</f>
        <v>#REF!</v>
      </c>
      <c r="K55" s="6"/>
      <c r="L55" s="6"/>
      <c r="M55" s="6">
        <f t="shared" si="12"/>
        <v>0</v>
      </c>
      <c r="N55" s="6"/>
      <c r="O55" s="6"/>
      <c r="P55" s="6"/>
      <c r="Q55" s="6"/>
      <c r="R55" s="25" t="e">
        <f t="shared" si="13"/>
        <v>#REF!</v>
      </c>
      <c r="S55" s="25">
        <f t="shared" si="6"/>
        <v>0</v>
      </c>
      <c r="T55" s="25">
        <f>'Свод расширенный'!AG53</f>
        <v>0</v>
      </c>
      <c r="U55" s="25">
        <v>15</v>
      </c>
      <c r="V55" s="25">
        <f t="shared" si="7"/>
        <v>0</v>
      </c>
      <c r="W55" s="25">
        <f>'Свод расширенный'!AJ53</f>
        <v>0</v>
      </c>
      <c r="X55" s="25">
        <v>5</v>
      </c>
      <c r="Y55" s="25">
        <f t="shared" si="8"/>
        <v>0</v>
      </c>
      <c r="Z55" s="25">
        <f>'Свод расширенный'!AM53</f>
        <v>0</v>
      </c>
      <c r="AA55" s="25">
        <v>25</v>
      </c>
      <c r="AB55" s="25" t="e">
        <f t="shared" si="9"/>
        <v>#REF!</v>
      </c>
      <c r="AC55" s="25" t="e">
        <f>'Свод расширенный'!#REF!</f>
        <v>#REF!</v>
      </c>
      <c r="AD55" s="25">
        <v>25</v>
      </c>
      <c r="AE55" s="25" t="e">
        <f t="shared" si="10"/>
        <v>#REF!</v>
      </c>
      <c r="AF55" s="25" t="e">
        <f>'Свод расширенный'!#REF!</f>
        <v>#REF!</v>
      </c>
      <c r="AG55" s="25">
        <v>20</v>
      </c>
      <c r="AH55" s="25" t="e">
        <f t="shared" si="11"/>
        <v>#REF!</v>
      </c>
      <c r="AI55" s="25" t="e">
        <f>'Свод расширенный'!#REF!</f>
        <v>#REF!</v>
      </c>
      <c r="AJ55" s="25">
        <v>10</v>
      </c>
      <c r="AK55" s="25">
        <f>'Свод расширенный'!AV53</f>
        <v>0</v>
      </c>
      <c r="AL55" s="25">
        <f>'Свод расширенный'!AY53</f>
        <v>0</v>
      </c>
    </row>
    <row r="56" spans="1:38" x14ac:dyDescent="0.25">
      <c r="A56" s="29">
        <v>40</v>
      </c>
      <c r="B56" s="25"/>
      <c r="C56" s="8">
        <f>'Свод сокращенный'!C54</f>
        <v>0</v>
      </c>
      <c r="D56" s="8">
        <f>'Свод сокращенный'!D54</f>
        <v>0</v>
      </c>
      <c r="E56" s="29">
        <f>'Свод сокращенный'!E54</f>
        <v>0</v>
      </c>
      <c r="F56" s="29">
        <f>'Свод сокращенный'!F54</f>
        <v>0</v>
      </c>
      <c r="G56" s="6">
        <f>'Свод сокращенный'!G54</f>
        <v>0</v>
      </c>
      <c r="H56" s="27">
        <f>'Свод сокращенный'!H54</f>
        <v>0</v>
      </c>
      <c r="I56" s="6">
        <f>'Свод сокращенный'!I54</f>
        <v>0</v>
      </c>
      <c r="J56" s="6">
        <f>'Свод сокращенный'!J54</f>
        <v>0</v>
      </c>
      <c r="K56" s="6">
        <f>'Свод сокращенный'!K54</f>
        <v>0</v>
      </c>
      <c r="L56" s="6">
        <f>'Свод сокращенный'!L54</f>
        <v>0</v>
      </c>
      <c r="M56" s="6">
        <f>'Свод сокращенный'!M54</f>
        <v>0</v>
      </c>
      <c r="N56" s="6">
        <f>'Свод сокращенный'!N54</f>
        <v>0</v>
      </c>
      <c r="O56" s="6">
        <f>'Свод сокращенный'!O54</f>
        <v>0</v>
      </c>
      <c r="P56" s="6">
        <f>'Свод сокращенный'!P54</f>
        <v>0</v>
      </c>
      <c r="Q56" s="6">
        <f>'Свод сокращенный'!Q54</f>
        <v>0</v>
      </c>
      <c r="R56" s="29">
        <f>'Свод сокращенный'!P54</f>
        <v>0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</sheetData>
  <sortState ref="A7:R32">
    <sortCondition descending="1" ref="R7:R32"/>
    <sortCondition ref="C7:C32"/>
  </sortState>
  <dataConsolidate/>
  <mergeCells count="23">
    <mergeCell ref="J1:R1"/>
    <mergeCell ref="A2:AL2"/>
    <mergeCell ref="A3:A5"/>
    <mergeCell ref="B3:B5"/>
    <mergeCell ref="C3:C5"/>
    <mergeCell ref="D3:D5"/>
    <mergeCell ref="E3:E5"/>
    <mergeCell ref="F3:F5"/>
    <mergeCell ref="G3:Q3"/>
    <mergeCell ref="R3:AJ3"/>
    <mergeCell ref="AK3:AK5"/>
    <mergeCell ref="AH4:AJ4"/>
    <mergeCell ref="A6:R6"/>
    <mergeCell ref="AL3:AL5"/>
    <mergeCell ref="G4:I4"/>
    <mergeCell ref="J4:L4"/>
    <mergeCell ref="M4:Q4"/>
    <mergeCell ref="R4:R5"/>
    <mergeCell ref="S4:U4"/>
    <mergeCell ref="V4:X4"/>
    <mergeCell ref="Y4:AA4"/>
    <mergeCell ref="AB4:AD4"/>
    <mergeCell ref="AE4:AG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5"/>
  <sheetViews>
    <sheetView zoomScale="40" zoomScaleNormal="40" workbookViewId="0">
      <selection activeCell="D5" sqref="D5"/>
    </sheetView>
  </sheetViews>
  <sheetFormatPr defaultRowHeight="15" outlineLevelCol="1" x14ac:dyDescent="0.25"/>
  <cols>
    <col min="1" max="1" width="4.5703125" customWidth="1"/>
    <col min="2" max="2" width="16.7109375" hidden="1" customWidth="1"/>
    <col min="3" max="3" width="13" customWidth="1"/>
    <col min="4" max="4" width="32" customWidth="1"/>
    <col min="5" max="5" width="35.42578125" customWidth="1"/>
    <col min="6" max="6" width="19.7109375" customWidth="1"/>
    <col min="7" max="7" width="18.5703125" customWidth="1"/>
    <col min="8" max="8" width="16.28515625" customWidth="1"/>
    <col min="9" max="9" width="19.5703125" customWidth="1"/>
    <col min="10" max="15" width="15.28515625" customWidth="1" outlineLevel="1"/>
    <col min="16" max="16" width="10.7109375" customWidth="1"/>
    <col min="17" max="25" width="9.140625" customWidth="1"/>
    <col min="26" max="26" width="15.140625" customWidth="1"/>
    <col min="27" max="27" width="15.7109375" customWidth="1"/>
  </cols>
  <sheetData>
    <row r="1" spans="1:27" ht="49.5" customHeight="1" x14ac:dyDescent="0.25">
      <c r="A1" s="59" t="s">
        <v>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7" ht="29.25" customHeight="1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62</v>
      </c>
      <c r="F2" s="63" t="s">
        <v>83</v>
      </c>
      <c r="G2" s="63" t="s">
        <v>37</v>
      </c>
      <c r="H2" s="63"/>
      <c r="I2" s="63"/>
      <c r="J2" s="63"/>
      <c r="K2" s="63"/>
      <c r="L2" s="63"/>
      <c r="M2" s="63"/>
      <c r="N2" s="63"/>
      <c r="O2" s="63"/>
      <c r="P2" s="63" t="s">
        <v>31</v>
      </c>
      <c r="Q2" s="63"/>
      <c r="R2" s="63"/>
      <c r="S2" s="63"/>
      <c r="T2" s="63"/>
      <c r="U2" s="63"/>
      <c r="V2" s="63"/>
      <c r="W2" s="63"/>
      <c r="X2" s="63"/>
      <c r="Y2" s="63"/>
      <c r="Z2" s="63" t="s">
        <v>38</v>
      </c>
      <c r="AA2" s="63" t="s">
        <v>39</v>
      </c>
    </row>
    <row r="3" spans="1:27" ht="157.5" customHeight="1" x14ac:dyDescent="0.25">
      <c r="A3" s="63"/>
      <c r="B3" s="63"/>
      <c r="C3" s="63"/>
      <c r="D3" s="63"/>
      <c r="E3" s="63"/>
      <c r="F3" s="63"/>
      <c r="G3" s="63" t="s">
        <v>20</v>
      </c>
      <c r="H3" s="63"/>
      <c r="I3" s="63"/>
      <c r="J3" s="64" t="s">
        <v>21</v>
      </c>
      <c r="K3" s="64"/>
      <c r="L3" s="64"/>
      <c r="M3" s="64" t="s">
        <v>22</v>
      </c>
      <c r="N3" s="64"/>
      <c r="O3" s="64"/>
      <c r="P3" s="63" t="s">
        <v>32</v>
      </c>
      <c r="Q3" s="63" t="s">
        <v>23</v>
      </c>
      <c r="R3" s="63"/>
      <c r="S3" s="63"/>
      <c r="T3" s="63" t="s">
        <v>26</v>
      </c>
      <c r="U3" s="63"/>
      <c r="V3" s="63"/>
      <c r="W3" s="63" t="s">
        <v>27</v>
      </c>
      <c r="X3" s="63"/>
      <c r="Y3" s="63"/>
      <c r="Z3" s="63"/>
      <c r="AA3" s="63"/>
    </row>
    <row r="4" spans="1:27" ht="75" x14ac:dyDescent="0.25">
      <c r="A4" s="63"/>
      <c r="B4" s="63"/>
      <c r="C4" s="63"/>
      <c r="D4" s="63"/>
      <c r="E4" s="63"/>
      <c r="F4" s="63"/>
      <c r="G4" s="4" t="s">
        <v>19</v>
      </c>
      <c r="H4" s="4" t="s">
        <v>15</v>
      </c>
      <c r="I4" s="4" t="s">
        <v>16</v>
      </c>
      <c r="J4" s="5" t="s">
        <v>19</v>
      </c>
      <c r="K4" s="5" t="s">
        <v>15</v>
      </c>
      <c r="L4" s="5" t="s">
        <v>16</v>
      </c>
      <c r="M4" s="5" t="s">
        <v>19</v>
      </c>
      <c r="N4" s="5" t="s">
        <v>15</v>
      </c>
      <c r="O4" s="5" t="s">
        <v>16</v>
      </c>
      <c r="P4" s="63"/>
      <c r="Q4" s="4" t="s">
        <v>19</v>
      </c>
      <c r="R4" s="4" t="s">
        <v>25</v>
      </c>
      <c r="S4" s="4" t="s">
        <v>24</v>
      </c>
      <c r="T4" s="4" t="s">
        <v>19</v>
      </c>
      <c r="U4" s="4" t="s">
        <v>25</v>
      </c>
      <c r="V4" s="4" t="s">
        <v>24</v>
      </c>
      <c r="W4" s="4" t="s">
        <v>19</v>
      </c>
      <c r="X4" s="4" t="s">
        <v>25</v>
      </c>
      <c r="Y4" s="4" t="s">
        <v>24</v>
      </c>
      <c r="Z4" s="63"/>
      <c r="AA4" s="63"/>
    </row>
    <row r="5" spans="1:27" ht="75" x14ac:dyDescent="0.25">
      <c r="A5" s="36">
        <v>1</v>
      </c>
      <c r="B5" s="36"/>
      <c r="C5" s="38">
        <f>'Свод расширенный'!C17</f>
        <v>45097</v>
      </c>
      <c r="D5" s="38" t="str">
        <f>'Свод расширенный'!F17</f>
        <v>Ромашкинское сельское поселение Приозерский муниципальный район</v>
      </c>
      <c r="E5" s="36" t="str">
        <f>'Свод расширенный'!G17</f>
        <v>Капитальный ремонт "Культурно-досугового центра Саперное", по адресу енинградская область, Приозерский район пос. Саперное, ул. Школьная, д. 11</v>
      </c>
      <c r="F5" s="36">
        <f>'Свод расширенный'!I17</f>
        <v>109481.18000000001</v>
      </c>
      <c r="G5" s="44">
        <f>'Свод расширенный'!I18</f>
        <v>0</v>
      </c>
      <c r="H5" s="44">
        <f>'Свод расширенный'!J18</f>
        <v>0</v>
      </c>
      <c r="I5" s="44">
        <f>'Свод расширенный'!K18</f>
        <v>0</v>
      </c>
      <c r="J5" s="44">
        <f>'Свод расширенный'!L17</f>
        <v>0</v>
      </c>
      <c r="K5" s="44">
        <f>'Свод расширенный'!M17</f>
        <v>0</v>
      </c>
      <c r="L5" s="44">
        <f>'Свод расширенный'!N17</f>
        <v>0</v>
      </c>
      <c r="M5" s="44">
        <f>'Свод расширенный'!O17</f>
        <v>0</v>
      </c>
      <c r="N5" s="44">
        <f>'Свод расширенный'!P17</f>
        <v>0</v>
      </c>
      <c r="O5" s="44">
        <f>'Свод расширенный'!Q17</f>
        <v>0</v>
      </c>
      <c r="P5" s="36">
        <f>'Свод расширенный'!AE17</f>
        <v>700</v>
      </c>
      <c r="Q5" s="36">
        <f>'Свод расширенный'!AF17</f>
        <v>140</v>
      </c>
      <c r="R5" s="36">
        <f>'Свод расширенный'!AG17</f>
        <v>7</v>
      </c>
      <c r="S5" s="36">
        <f>'Свод расширенный'!AH17</f>
        <v>20</v>
      </c>
      <c r="T5" s="36">
        <f>'Свод расширенный'!AI17</f>
        <v>210</v>
      </c>
      <c r="U5" s="36">
        <f>'Свод расширенный'!AJ17</f>
        <v>7</v>
      </c>
      <c r="V5" s="36">
        <f>'Свод расширенный'!AK17</f>
        <v>30</v>
      </c>
      <c r="W5" s="36">
        <f>'Свод расширенный'!AL17</f>
        <v>350</v>
      </c>
      <c r="X5" s="36">
        <f>'Свод расширенный'!AM17</f>
        <v>7</v>
      </c>
      <c r="Y5" s="36">
        <f>'Свод расширенный'!AN17</f>
        <v>50</v>
      </c>
      <c r="Z5" s="36">
        <f>'Свод расширенный'!AV17</f>
        <v>0</v>
      </c>
      <c r="AA5" s="36">
        <f>'Свод расширенный'!AY17</f>
        <v>0</v>
      </c>
    </row>
    <row r="6" spans="1:27" ht="120" x14ac:dyDescent="0.25">
      <c r="A6" s="36">
        <v>2</v>
      </c>
      <c r="B6" s="36"/>
      <c r="C6" s="38">
        <f>'Свод расширенный'!C9</f>
        <v>45098</v>
      </c>
      <c r="D6" s="38" t="str">
        <f>'Свод расширенный'!F9</f>
        <v>Самойловское сельское поселение  Бокситогорский муниципальный район</v>
      </c>
      <c r="E6" s="36" t="str">
        <f>'Свод расширенный'!G9</f>
        <v>Капитальный ремонт здания МБУ "Самойловский культурный центр" в части кровли, помещений 1 и 2 этажа, узла учета тепловой энергии, крыльца, сцены по адресу: 187681, Ленинградская область, Бокситогорский район, п.Совхозный, д.14</v>
      </c>
      <c r="F6" s="36">
        <f>'Свод расширенный'!I9</f>
        <v>0</v>
      </c>
      <c r="G6" s="44">
        <f>'Свод расширенный'!I10</f>
        <v>2656.5839999999998</v>
      </c>
      <c r="H6" s="44">
        <f>'Свод расширенный'!J10</f>
        <v>2390.9256</v>
      </c>
      <c r="I6" s="44">
        <f>'Свод расширенный'!K10</f>
        <v>265.65839999999997</v>
      </c>
      <c r="J6" s="44">
        <f>'Свод расширенный'!L9</f>
        <v>0</v>
      </c>
      <c r="K6" s="44">
        <f>'Свод расширенный'!M9</f>
        <v>0</v>
      </c>
      <c r="L6" s="44">
        <f>'Свод расширенный'!N9</f>
        <v>0</v>
      </c>
      <c r="M6" s="44">
        <f>'Свод расширенный'!O9</f>
        <v>12301.5888</v>
      </c>
      <c r="N6" s="44">
        <f>'Свод расширенный'!P9</f>
        <v>10948.414032000001</v>
      </c>
      <c r="O6" s="44">
        <f>'Свод расширенный'!Q9</f>
        <v>1353.1747679999989</v>
      </c>
      <c r="P6" s="36">
        <f>'Свод расширенный'!AE9</f>
        <v>700</v>
      </c>
      <c r="Q6" s="36">
        <f>'Свод расширенный'!AF9</f>
        <v>140</v>
      </c>
      <c r="R6" s="36">
        <f>'Свод расширенный'!AG9</f>
        <v>7</v>
      </c>
      <c r="S6" s="36">
        <f>'Свод расширенный'!AH9</f>
        <v>20</v>
      </c>
      <c r="T6" s="36">
        <f>'Свод расширенный'!AI9</f>
        <v>210</v>
      </c>
      <c r="U6" s="36">
        <f>'Свод расширенный'!AJ9</f>
        <v>7</v>
      </c>
      <c r="V6" s="36">
        <f>'Свод расширенный'!AK9</f>
        <v>30</v>
      </c>
      <c r="W6" s="36">
        <f>'Свод расширенный'!AL9</f>
        <v>350</v>
      </c>
      <c r="X6" s="36">
        <f>'Свод расширенный'!AM9</f>
        <v>7</v>
      </c>
      <c r="Y6" s="36">
        <f>'Свод расширенный'!AN9</f>
        <v>50</v>
      </c>
      <c r="Z6" s="36">
        <f>'Свод расширенный'!AV9</f>
        <v>0</v>
      </c>
      <c r="AA6" s="36">
        <f>'Свод расширенный'!AY9</f>
        <v>0</v>
      </c>
    </row>
    <row r="7" spans="1:27" ht="120" x14ac:dyDescent="0.25">
      <c r="A7" s="36">
        <v>3</v>
      </c>
      <c r="B7" s="36"/>
      <c r="C7" s="38">
        <f>'Свод расширенный'!C18</f>
        <v>45098</v>
      </c>
      <c r="D7" s="38" t="str">
        <f>'Свод расширенный'!F18</f>
        <v>Войсковицкое сельское поселение Гатчинский муниципальный район</v>
      </c>
      <c r="E7" s="36" t="str">
        <f>'Свод расширенный'!G18</f>
        <v>Капитальный ремонт в части помещения №35, в том числе приобретение оборудования для МБУК "Войсковицкий центр культуры и спорта" по адресу: 188360, Ленинградская область, Гатчинский район, пос. Войсковицы ул. Молодежная, д. 1</v>
      </c>
      <c r="F7" s="36">
        <f>'Свод расширенный'!I18</f>
        <v>0</v>
      </c>
      <c r="G7" s="44">
        <f>'Свод расширенный'!I19</f>
        <v>0</v>
      </c>
      <c r="H7" s="44">
        <f>'Свод расширенный'!J19</f>
        <v>0</v>
      </c>
      <c r="I7" s="44">
        <f>'Свод расширенный'!K19</f>
        <v>0</v>
      </c>
      <c r="J7" s="44">
        <f>'Свод расширенный'!L18</f>
        <v>0</v>
      </c>
      <c r="K7" s="44">
        <f>'Свод расширенный'!M18</f>
        <v>0</v>
      </c>
      <c r="L7" s="44">
        <f>'Свод расширенный'!N18</f>
        <v>0</v>
      </c>
      <c r="M7" s="44">
        <f>'Свод расширенный'!O18</f>
        <v>29052.74</v>
      </c>
      <c r="N7" s="44">
        <f>'Свод расширенный'!P18</f>
        <v>26728.520799999998</v>
      </c>
      <c r="O7" s="44">
        <f>'Свод расширенный'!Q18</f>
        <v>2324.2192000000032</v>
      </c>
      <c r="P7" s="36">
        <f>'Свод расширенный'!AE18</f>
        <v>700</v>
      </c>
      <c r="Q7" s="36">
        <f>'Свод расширенный'!AF18</f>
        <v>140</v>
      </c>
      <c r="R7" s="36">
        <f>'Свод расширенный'!AG18</f>
        <v>7</v>
      </c>
      <c r="S7" s="36">
        <f>'Свод расширенный'!AH18</f>
        <v>20</v>
      </c>
      <c r="T7" s="36">
        <f>'Свод расширенный'!AI18</f>
        <v>210</v>
      </c>
      <c r="U7" s="36">
        <f>'Свод расширенный'!AJ18</f>
        <v>7</v>
      </c>
      <c r="V7" s="36">
        <f>'Свод расширенный'!AK18</f>
        <v>30</v>
      </c>
      <c r="W7" s="36">
        <f>'Свод расширенный'!AL18</f>
        <v>350</v>
      </c>
      <c r="X7" s="36">
        <f>'Свод расширенный'!AM18</f>
        <v>7</v>
      </c>
      <c r="Y7" s="36">
        <f>'Свод расширенный'!AN18</f>
        <v>50</v>
      </c>
      <c r="Z7" s="36">
        <f>'Свод расширенный'!AV18</f>
        <v>0</v>
      </c>
      <c r="AA7" s="36">
        <f>'Свод расширенный'!AY18</f>
        <v>0</v>
      </c>
    </row>
    <row r="8" spans="1:27" ht="105" x14ac:dyDescent="0.25">
      <c r="A8" s="36">
        <v>4</v>
      </c>
      <c r="B8" s="36"/>
      <c r="C8" s="38">
        <f>'Свод расширенный'!C11</f>
        <v>45098</v>
      </c>
      <c r="D8" s="38" t="str">
        <f>'Свод расширенный'!F11</f>
        <v>Пудомягское сельское поселение Гатчинского муниципального района</v>
      </c>
      <c r="E8" s="36" t="str">
        <f>'Свод расширенный'!G11</f>
        <v>Капитальный ремонт зданя муниципального казённого учреждения культуры "Пудомягский культурно-досуговый центр" по адресу: 188324, Ленинградская область, Гатчинский район, пос. Лукаши, ул. Ижорская, д. 8</v>
      </c>
      <c r="F8" s="36">
        <f>'Свод расширенный'!I11</f>
        <v>5463.0350500000004</v>
      </c>
      <c r="G8" s="44">
        <f>'Свод расширенный'!I12</f>
        <v>30118.37</v>
      </c>
      <c r="H8" s="44">
        <f>'Свод расширенный'!J12</f>
        <v>26202.98</v>
      </c>
      <c r="I8" s="44">
        <f>'Свод расширенный'!K12</f>
        <v>3915.39</v>
      </c>
      <c r="J8" s="44">
        <f>'Свод расширенный'!L11</f>
        <v>0</v>
      </c>
      <c r="K8" s="44">
        <f>'Свод расширенный'!M11</f>
        <v>0</v>
      </c>
      <c r="L8" s="44">
        <f>'Свод расширенный'!N11</f>
        <v>0</v>
      </c>
      <c r="M8" s="44">
        <f>'Свод расширенный'!O11</f>
        <v>0</v>
      </c>
      <c r="N8" s="44">
        <f>'Свод расширенный'!P11</f>
        <v>0</v>
      </c>
      <c r="O8" s="44">
        <f>'Свод расширенный'!Q11</f>
        <v>0</v>
      </c>
      <c r="P8" s="36">
        <f>'Свод расширенный'!AE11</f>
        <v>660</v>
      </c>
      <c r="Q8" s="36">
        <f>'Свод расширенный'!AF11</f>
        <v>100</v>
      </c>
      <c r="R8" s="36">
        <f>'Свод расширенный'!AG11</f>
        <v>5</v>
      </c>
      <c r="S8" s="36">
        <f>'Свод расширенный'!AH11</f>
        <v>20</v>
      </c>
      <c r="T8" s="36">
        <f>'Свод расширенный'!AI11</f>
        <v>210</v>
      </c>
      <c r="U8" s="36">
        <f>'Свод расширенный'!AJ11</f>
        <v>7</v>
      </c>
      <c r="V8" s="36">
        <f>'Свод расширенный'!AK11</f>
        <v>30</v>
      </c>
      <c r="W8" s="36">
        <f>'Свод расширенный'!AL11</f>
        <v>350</v>
      </c>
      <c r="X8" s="36">
        <f>'Свод расширенный'!AM11</f>
        <v>7</v>
      </c>
      <c r="Y8" s="36">
        <f>'Свод расширенный'!AN11</f>
        <v>50</v>
      </c>
      <c r="Z8" s="36" t="str">
        <f>'Свод расширенный'!AV11</f>
        <v>Не допущен до отбора</v>
      </c>
      <c r="AA8" s="36">
        <f>'Свод расширенный'!AY11</f>
        <v>0</v>
      </c>
    </row>
    <row r="9" spans="1:27" ht="90" x14ac:dyDescent="0.25">
      <c r="A9" s="36">
        <v>5</v>
      </c>
      <c r="B9" s="36"/>
      <c r="C9" s="38">
        <f>'Свод расширенный'!C7</f>
        <v>45097</v>
      </c>
      <c r="D9" s="38" t="str">
        <f>'Свод расширенный'!F7</f>
        <v>Рабитицкое сельское поселение Волосовский муниципальный район</v>
      </c>
      <c r="E9" s="36" t="str">
        <f>'Свод расширенный'!G7</f>
        <v>Капитальный ремонт МКУК Дом культуры "Рабитицы" по адресу: Ленинградская область, Волосовский район, Рабитицкое сельское поселение, деревня рабитицы, д.22а</v>
      </c>
      <c r="F9" s="36">
        <f>'Свод расширенный'!I7</f>
        <v>74327.360000000001</v>
      </c>
      <c r="G9" s="44">
        <f>'Свод расширенный'!I8</f>
        <v>7636.72</v>
      </c>
      <c r="H9" s="44">
        <f>'Свод расширенный'!J8</f>
        <v>6414.84</v>
      </c>
      <c r="I9" s="44">
        <f>'Свод расширенный'!K8</f>
        <v>1221.8800000000001</v>
      </c>
      <c r="J9" s="44">
        <f>'Свод расширенный'!L7</f>
        <v>0</v>
      </c>
      <c r="K9" s="44">
        <f>'Свод расширенный'!M7</f>
        <v>0</v>
      </c>
      <c r="L9" s="44">
        <f>'Свод расширенный'!N7</f>
        <v>0</v>
      </c>
      <c r="M9" s="44">
        <f>'Свод расширенный'!O7</f>
        <v>0</v>
      </c>
      <c r="N9" s="44">
        <f>'Свод расширенный'!P7</f>
        <v>0</v>
      </c>
      <c r="O9" s="44">
        <f>'Свод расширенный'!Q7</f>
        <v>0</v>
      </c>
      <c r="P9" s="36">
        <f>'Свод расширенный'!AE7</f>
        <v>600</v>
      </c>
      <c r="Q9" s="36">
        <f>'Свод расширенный'!AF7</f>
        <v>100</v>
      </c>
      <c r="R9" s="36">
        <f>'Свод расширенный'!AG7</f>
        <v>5</v>
      </c>
      <c r="S9" s="36">
        <f>'Свод расширенный'!AH7</f>
        <v>20</v>
      </c>
      <c r="T9" s="36">
        <f>'Свод расширенный'!AI7</f>
        <v>150</v>
      </c>
      <c r="U9" s="36">
        <f>'Свод расширенный'!AJ7</f>
        <v>5</v>
      </c>
      <c r="V9" s="36">
        <f>'Свод расширенный'!AK7</f>
        <v>30</v>
      </c>
      <c r="W9" s="36">
        <f>'Свод расширенный'!AL7</f>
        <v>350</v>
      </c>
      <c r="X9" s="36">
        <f>'Свод расширенный'!AM7</f>
        <v>7</v>
      </c>
      <c r="Y9" s="36">
        <f>'Свод расширенный'!AN7</f>
        <v>50</v>
      </c>
      <c r="Z9" s="36">
        <f>'Свод расширенный'!AV7</f>
        <v>0</v>
      </c>
      <c r="AA9" s="36">
        <f>'Свод расширенный'!AY7</f>
        <v>0</v>
      </c>
    </row>
    <row r="10" spans="1:27" ht="75" x14ac:dyDescent="0.25">
      <c r="A10" s="36">
        <v>6</v>
      </c>
      <c r="B10" s="36"/>
      <c r="C10" s="38">
        <f>'Свод расширенный'!C12</f>
        <v>45097</v>
      </c>
      <c r="D10" s="38" t="str">
        <f>'Свод расширенный'!F12</f>
        <v>Выскатское сельское поселение  Сланцевский муниципальный район</v>
      </c>
      <c r="E10" s="36" t="str">
        <f>'Свод расширенный'!G12</f>
        <v>Капитальный ремонт  Дома культуры по адресу: Ленинградская область, Сланцевский муниципальный район, дер.Выскатка, ул.Садовая, д.№34</v>
      </c>
      <c r="F10" s="36">
        <f>'Свод расширенный'!I12</f>
        <v>30118.37</v>
      </c>
      <c r="G10" s="44">
        <f>'Свод расширенный'!I13</f>
        <v>17984.190000000002</v>
      </c>
      <c r="H10" s="44">
        <f>'Свод расширенный'!J13</f>
        <v>16005.929100000003</v>
      </c>
      <c r="I10" s="44">
        <f>'Свод расширенный'!K13</f>
        <v>1978.2608999999993</v>
      </c>
      <c r="J10" s="44">
        <f>'Свод расширенный'!L12</f>
        <v>19325.580000000002</v>
      </c>
      <c r="K10" s="44">
        <f>'Свод расширенный'!M12</f>
        <v>17199.77</v>
      </c>
      <c r="L10" s="44">
        <f>'Свод расширенный'!N12</f>
        <v>2125.81</v>
      </c>
      <c r="M10" s="44">
        <f>'Свод расширенный'!O12</f>
        <v>26365.090000000004</v>
      </c>
      <c r="N10" s="44">
        <f>'Свод расширенный'!P12</f>
        <v>23728.58</v>
      </c>
      <c r="O10" s="44">
        <f>'Свод расширенный'!Q12</f>
        <v>2636.51</v>
      </c>
      <c r="P10" s="36">
        <f>'Свод расширенный'!AE12</f>
        <v>600</v>
      </c>
      <c r="Q10" s="36">
        <f>'Свод расширенный'!AF12</f>
        <v>100</v>
      </c>
      <c r="R10" s="36">
        <f>'Свод расширенный'!AG12</f>
        <v>5</v>
      </c>
      <c r="S10" s="36">
        <f>'Свод расширенный'!AH12</f>
        <v>20</v>
      </c>
      <c r="T10" s="36">
        <f>'Свод расширенный'!AI12</f>
        <v>150</v>
      </c>
      <c r="U10" s="36">
        <f>'Свод расширенный'!AJ12</f>
        <v>5</v>
      </c>
      <c r="V10" s="36">
        <f>'Свод расширенный'!AK12</f>
        <v>30</v>
      </c>
      <c r="W10" s="36">
        <f>'Свод расширенный'!AL12</f>
        <v>350</v>
      </c>
      <c r="X10" s="36">
        <f>'Свод расширенный'!AM12</f>
        <v>7</v>
      </c>
      <c r="Y10" s="36">
        <f>'Свод расширенный'!AN12</f>
        <v>50</v>
      </c>
      <c r="Z10" s="36">
        <f>'Свод расширенный'!AV12</f>
        <v>0</v>
      </c>
      <c r="AA10" s="36">
        <f>'Свод расширенный'!AY12</f>
        <v>0</v>
      </c>
    </row>
    <row r="11" spans="1:27" ht="90" x14ac:dyDescent="0.25">
      <c r="A11" s="36">
        <v>7</v>
      </c>
      <c r="B11" s="36"/>
      <c r="C11" s="38">
        <f>'Свод расширенный'!C14</f>
        <v>45097</v>
      </c>
      <c r="D11" s="38" t="str">
        <f>'Свод расширенный'!F14</f>
        <v>Пудостьское сельское поселение  Гатчинский муниципальный район</v>
      </c>
      <c r="E11" s="36" t="str">
        <f>'Свод расширенный'!G14</f>
        <v>Капитальный ремонт внутренних помещений Пудостьского культурно-досугового центра МКУК ПКСК по адресу: РФ, 188352, Ленинградская область, Гатчинский район, п.Пудость, ул.Половинкиной, д.89</v>
      </c>
      <c r="F11" s="36">
        <f>'Свод расширенный'!I14</f>
        <v>10450</v>
      </c>
      <c r="G11" s="44">
        <f>'Свод расширенный'!I15</f>
        <v>61444.579999999994</v>
      </c>
      <c r="H11" s="44">
        <f>'Свод расширенный'!J15</f>
        <v>52227.892999999996</v>
      </c>
      <c r="I11" s="44">
        <f>'Свод расширенный'!K15</f>
        <v>9216.6869999999999</v>
      </c>
      <c r="J11" s="44">
        <f>'Свод расширенный'!L14</f>
        <v>0</v>
      </c>
      <c r="K11" s="44">
        <f>'Свод расширенный'!M14</f>
        <v>0</v>
      </c>
      <c r="L11" s="44">
        <f>'Свод расширенный'!N14</f>
        <v>0</v>
      </c>
      <c r="M11" s="44">
        <f>'Свод расширенный'!O14</f>
        <v>0</v>
      </c>
      <c r="N11" s="44">
        <f>'Свод расширенный'!P14</f>
        <v>0</v>
      </c>
      <c r="O11" s="44">
        <f>'Свод расширенный'!Q14</f>
        <v>0</v>
      </c>
      <c r="P11" s="36">
        <f>'Свод расширенный'!AE14</f>
        <v>580</v>
      </c>
      <c r="Q11" s="36">
        <f>'Свод расширенный'!AF14</f>
        <v>140</v>
      </c>
      <c r="R11" s="36">
        <f>'Свод расширенный'!AG14</f>
        <v>7</v>
      </c>
      <c r="S11" s="36">
        <f>'Свод расширенный'!AH14</f>
        <v>20</v>
      </c>
      <c r="T11" s="36">
        <f>'Свод расширенный'!AI14</f>
        <v>90</v>
      </c>
      <c r="U11" s="36">
        <f>'Свод расширенный'!AJ14</f>
        <v>3</v>
      </c>
      <c r="V11" s="36">
        <f>'Свод расширенный'!AK14</f>
        <v>30</v>
      </c>
      <c r="W11" s="36">
        <f>'Свод расширенный'!AL14</f>
        <v>350</v>
      </c>
      <c r="X11" s="36">
        <f>'Свод расширенный'!AM14</f>
        <v>7</v>
      </c>
      <c r="Y11" s="36">
        <f>'Свод расширенный'!AN14</f>
        <v>50</v>
      </c>
      <c r="Z11" s="36">
        <f>'Свод расширенный'!AV14</f>
        <v>0</v>
      </c>
      <c r="AA11" s="36">
        <f>'Свод расширенный'!AY14</f>
        <v>0</v>
      </c>
    </row>
    <row r="12" spans="1:27" ht="90" x14ac:dyDescent="0.25">
      <c r="A12" s="36">
        <v>8</v>
      </c>
      <c r="B12" s="36"/>
      <c r="C12" s="38">
        <f>'Свод расширенный'!C21</f>
        <v>45097</v>
      </c>
      <c r="D12" s="38" t="str">
        <f>'Свод расширенный'!F21</f>
        <v>Загривское сельское поселение Сланцевский муниципальный район</v>
      </c>
      <c r="E12" s="36" t="str">
        <f>'Свод расширенный'!G21</f>
        <v>Капитальный ремонт Здания "Дома Культуры", расположенного по адресу: Ленинградская область, Сланцевский район, Загривское сельское поселение, деревня Загривье</v>
      </c>
      <c r="F12" s="36">
        <f>'Свод расширенный'!I21</f>
        <v>44800</v>
      </c>
      <c r="G12" s="44">
        <f>'Свод расширенный'!I22</f>
        <v>0</v>
      </c>
      <c r="H12" s="44">
        <f>'Свод расширенный'!J22</f>
        <v>0</v>
      </c>
      <c r="I12" s="44">
        <f>'Свод расширенный'!K22</f>
        <v>0</v>
      </c>
      <c r="J12" s="44">
        <f>'Свод расширенный'!L21</f>
        <v>19199</v>
      </c>
      <c r="K12" s="44">
        <f>'Свод расширенный'!M21</f>
        <v>16703.13</v>
      </c>
      <c r="L12" s="44">
        <f>'Свод расширенный'!N21</f>
        <v>2495.869999999999</v>
      </c>
      <c r="M12" s="44">
        <f>'Свод расширенный'!O21</f>
        <v>0</v>
      </c>
      <c r="N12" s="44">
        <f>'Свод расширенный'!P21</f>
        <v>0</v>
      </c>
      <c r="O12" s="44">
        <f>'Свод расширенный'!Q21</f>
        <v>0</v>
      </c>
      <c r="P12" s="36">
        <f>'Свод расширенный'!AE21</f>
        <v>560</v>
      </c>
      <c r="Q12" s="36">
        <f>'Свод расширенный'!AF21</f>
        <v>60</v>
      </c>
      <c r="R12" s="36">
        <f>'Свод расширенный'!AG21</f>
        <v>3</v>
      </c>
      <c r="S12" s="36">
        <f>'Свод расширенный'!AH21</f>
        <v>20</v>
      </c>
      <c r="T12" s="36">
        <f>'Свод расширенный'!AI21</f>
        <v>150</v>
      </c>
      <c r="U12" s="36">
        <f>'Свод расширенный'!AJ21</f>
        <v>5</v>
      </c>
      <c r="V12" s="36">
        <f>'Свод расширенный'!AK21</f>
        <v>30</v>
      </c>
      <c r="W12" s="36">
        <f>'Свод расширенный'!AL21</f>
        <v>350</v>
      </c>
      <c r="X12" s="36">
        <f>'Свод расширенный'!AM21</f>
        <v>7</v>
      </c>
      <c r="Y12" s="36">
        <f>'Свод расширенный'!AN21</f>
        <v>50</v>
      </c>
      <c r="Z12" s="36">
        <f>'Свод расширенный'!AV21</f>
        <v>0</v>
      </c>
      <c r="AA12" s="36">
        <f>'Свод расширенный'!AY21</f>
        <v>0</v>
      </c>
    </row>
    <row r="13" spans="1:27" ht="135" x14ac:dyDescent="0.25">
      <c r="A13" s="36">
        <v>9</v>
      </c>
      <c r="B13" s="36"/>
      <c r="C13" s="38">
        <f>'Свод расширенный'!C16</f>
        <v>45098</v>
      </c>
      <c r="D13" s="38" t="str">
        <f>'Свод расширенный'!F16</f>
        <v>Мшинское сельское поселение Лужский муниципальный район</v>
      </c>
      <c r="E13" s="36" t="str">
        <f>'Свод расширенный'!G16</f>
        <v>Капитальный ремонт здания досугового центра  (благоустройство территории, противопожарная сигнализация, вентиляция, приобретение и монтаж оборудования по адресу: Ленинградская область, Лужский район, Мшинское сельское поселение, п.Красный Маяк, д.4А</v>
      </c>
      <c r="F13" s="36">
        <f>'Свод расширенный'!I16</f>
        <v>55882.240000000005</v>
      </c>
      <c r="G13" s="44">
        <f>'Свод расширенный'!I17</f>
        <v>109481.18000000001</v>
      </c>
      <c r="H13" s="44">
        <f>'Свод расширенный'!J17</f>
        <v>101817.49</v>
      </c>
      <c r="I13" s="44">
        <f>'Свод расширенный'!K17</f>
        <v>7663.69</v>
      </c>
      <c r="J13" s="44">
        <f>'Свод расширенный'!L16</f>
        <v>0</v>
      </c>
      <c r="K13" s="44">
        <f>'Свод расширенный'!M16</f>
        <v>0</v>
      </c>
      <c r="L13" s="44">
        <f>'Свод расширенный'!N16</f>
        <v>0</v>
      </c>
      <c r="M13" s="44">
        <f>'Свод расширенный'!O16</f>
        <v>0</v>
      </c>
      <c r="N13" s="44">
        <f>'Свод расширенный'!P16</f>
        <v>0</v>
      </c>
      <c r="O13" s="44">
        <f>'Свод расширенный'!Q16</f>
        <v>0</v>
      </c>
      <c r="P13" s="36">
        <f>'Свод расширенный'!AE16</f>
        <v>500</v>
      </c>
      <c r="Q13" s="36">
        <f>'Свод расширенный'!AF16</f>
        <v>60</v>
      </c>
      <c r="R13" s="36">
        <f>'Свод расширенный'!AG16</f>
        <v>3</v>
      </c>
      <c r="S13" s="36">
        <f>'Свод расширенный'!AH16</f>
        <v>20</v>
      </c>
      <c r="T13" s="36">
        <f>'Свод расширенный'!AI16</f>
        <v>90</v>
      </c>
      <c r="U13" s="36">
        <f>'Свод расширенный'!AJ16</f>
        <v>3</v>
      </c>
      <c r="V13" s="36">
        <f>'Свод расширенный'!AK16</f>
        <v>30</v>
      </c>
      <c r="W13" s="36">
        <f>'Свод расширенный'!AL16</f>
        <v>350</v>
      </c>
      <c r="X13" s="36">
        <f>'Свод расширенный'!AM16</f>
        <v>7</v>
      </c>
      <c r="Y13" s="36">
        <f>'Свод расширенный'!AN16</f>
        <v>50</v>
      </c>
      <c r="Z13" s="36">
        <f>'Свод расширенный'!AV16</f>
        <v>0</v>
      </c>
      <c r="AA13" s="36">
        <f>'Свод расширенный'!AY16</f>
        <v>0</v>
      </c>
    </row>
    <row r="14" spans="1:27" ht="120" x14ac:dyDescent="0.25">
      <c r="A14" s="36">
        <v>10</v>
      </c>
      <c r="B14" s="36"/>
      <c r="C14" s="38">
        <f>'Свод расширенный'!C20</f>
        <v>45098</v>
      </c>
      <c r="D14" s="38" t="str">
        <f>'Свод расширенный'!F20</f>
        <v>Фалилеевское сельское поселение Кингисеппский муниципальный район</v>
      </c>
      <c r="E14" s="36" t="str">
        <f>'Свод расширенный'!G20</f>
        <v>Капитальный ремонт помещения МКУК "Фалилеевский КДЦ "Современник " в здании по адресу: Ленинградская область, Кингисеппский муниципальный район, Фалилеевское сельское поселение, деревня Фалилеево, здание 34, помещение №1Н</v>
      </c>
      <c r="F14" s="36">
        <f>'Свод расширенный'!I20</f>
        <v>101315.36</v>
      </c>
      <c r="G14" s="44">
        <f>'Свод расширенный'!I21</f>
        <v>44800</v>
      </c>
      <c r="H14" s="44">
        <f>'Свод расширенный'!J21</f>
        <v>38976</v>
      </c>
      <c r="I14" s="44">
        <f>'Свод расширенный'!K21</f>
        <v>5824</v>
      </c>
      <c r="J14" s="44">
        <f>'Свод расширенный'!L20</f>
        <v>0</v>
      </c>
      <c r="K14" s="44">
        <f>'Свод расширенный'!M20</f>
        <v>0</v>
      </c>
      <c r="L14" s="44">
        <f>'Свод расширенный'!N20</f>
        <v>0</v>
      </c>
      <c r="M14" s="44">
        <f>'Свод расширенный'!O20</f>
        <v>0</v>
      </c>
      <c r="N14" s="44">
        <f>'Свод расширенный'!P20</f>
        <v>0</v>
      </c>
      <c r="O14" s="44">
        <f>'Свод расширенный'!Q20</f>
        <v>0</v>
      </c>
      <c r="P14" s="36">
        <f>'Свод расширенный'!AE20</f>
        <v>480</v>
      </c>
      <c r="Q14" s="36">
        <f>'Свод расширенный'!AF20</f>
        <v>100</v>
      </c>
      <c r="R14" s="36">
        <f>'Свод расширенный'!AG20</f>
        <v>5</v>
      </c>
      <c r="S14" s="36">
        <f>'Свод расширенный'!AH20</f>
        <v>20</v>
      </c>
      <c r="T14" s="36">
        <f>'Свод расширенный'!AI20</f>
        <v>30</v>
      </c>
      <c r="U14" s="36">
        <f>'Свод расширенный'!AJ20</f>
        <v>1</v>
      </c>
      <c r="V14" s="36">
        <f>'Свод расширенный'!AK20</f>
        <v>30</v>
      </c>
      <c r="W14" s="36">
        <f>'Свод расширенный'!AL20</f>
        <v>350</v>
      </c>
      <c r="X14" s="36">
        <f>'Свод расширенный'!AM20</f>
        <v>7</v>
      </c>
      <c r="Y14" s="36">
        <f>'Свод расширенный'!AN20</f>
        <v>50</v>
      </c>
      <c r="Z14" s="36">
        <f>'Свод расширенный'!AV20</f>
        <v>0</v>
      </c>
      <c r="AA14" s="36">
        <f>'Свод расширенный'!AY20</f>
        <v>0</v>
      </c>
    </row>
    <row r="15" spans="1:27" ht="105" x14ac:dyDescent="0.25">
      <c r="A15" s="36">
        <v>11</v>
      </c>
      <c r="B15" s="36"/>
      <c r="C15" s="38">
        <f>'Свод расширенный'!C10</f>
        <v>45097</v>
      </c>
      <c r="D15" s="38" t="str">
        <f>'Свод расширенный'!F10</f>
        <v>Скребловское сельское поселение Лужский муниципальный район</v>
      </c>
      <c r="E15" s="36" t="str">
        <f>'Свод расширенный'!G10</f>
        <v>Капитальный ремонт части административного здания (Дома культуры): фасад здания и прилегающей территории по адресу: Ленинградская область, Лужский район, Скребловское сельское поселение, пос.Межозерный</v>
      </c>
      <c r="F15" s="36">
        <f>'Свод расширенный'!I10</f>
        <v>2656.5839999999998</v>
      </c>
      <c r="G15" s="44">
        <f>'Свод расширенный'!I11</f>
        <v>5463.0350500000004</v>
      </c>
      <c r="H15" s="44">
        <f>'Свод расширенный'!J11</f>
        <v>4862.1011900000003</v>
      </c>
      <c r="I15" s="44">
        <f>'Свод расширенный'!K11</f>
        <v>600.93385999999998</v>
      </c>
      <c r="J15" s="44">
        <f>'Свод расширенный'!L10</f>
        <v>0</v>
      </c>
      <c r="K15" s="44">
        <f>'Свод расширенный'!M10</f>
        <v>0</v>
      </c>
      <c r="L15" s="44">
        <f>'Свод расширенный'!N10</f>
        <v>0</v>
      </c>
      <c r="M15" s="44">
        <f>'Свод расширенный'!O10</f>
        <v>0</v>
      </c>
      <c r="N15" s="44">
        <f>'Свод расширенный'!P10</f>
        <v>0</v>
      </c>
      <c r="O15" s="44">
        <f>'Свод расширенный'!Q10</f>
        <v>0</v>
      </c>
      <c r="P15" s="36">
        <f>'Свод расширенный'!AE10</f>
        <v>470</v>
      </c>
      <c r="Q15" s="36">
        <f>'Свод расширенный'!AF10</f>
        <v>60</v>
      </c>
      <c r="R15" s="36">
        <f>'Свод расширенный'!AG10</f>
        <v>3</v>
      </c>
      <c r="S15" s="36">
        <f>'Свод расширенный'!AH10</f>
        <v>20</v>
      </c>
      <c r="T15" s="36">
        <f>'Свод расширенный'!AI10</f>
        <v>210</v>
      </c>
      <c r="U15" s="36">
        <f>'Свод расширенный'!AJ10</f>
        <v>7</v>
      </c>
      <c r="V15" s="36">
        <f>'Свод расширенный'!AK10</f>
        <v>30</v>
      </c>
      <c r="W15" s="36">
        <f>'Свод расширенный'!AL10</f>
        <v>200</v>
      </c>
      <c r="X15" s="36">
        <f>'Свод расширенный'!AM10</f>
        <v>4</v>
      </c>
      <c r="Y15" s="36">
        <f>'Свод расширенный'!AN10</f>
        <v>50</v>
      </c>
      <c r="Z15" s="36">
        <f>'Свод расширенный'!AV10</f>
        <v>0</v>
      </c>
      <c r="AA15" s="36">
        <f>'Свод расширенный'!AY10</f>
        <v>0</v>
      </c>
    </row>
    <row r="16" spans="1:27" ht="315" x14ac:dyDescent="0.25">
      <c r="A16" s="36">
        <v>12</v>
      </c>
      <c r="B16" s="36"/>
      <c r="C16" s="38">
        <f>'Свод расширенный'!C6</f>
        <v>45098</v>
      </c>
      <c r="D16" s="38" t="str">
        <f>'Свод расширенный'!F6</f>
        <v>Дзержинское сельское поселение Лужский муниципальный район</v>
      </c>
      <c r="E16" s="36" t="str">
        <f>'Свод расширенный'!G6</f>
        <v>Работы по сохранению объекта культурного наследия регионального назначения : "Оранжерея", входящего в состав объекта культурного наследия  регионального значения "Усадьба "Рапти" (Ленинградская область, Лужский район, Дзержинское сельское поселение, пос.Дзержинского): Проект на проведение работ по капитальному ремонту дома культуры в рамках проведения работ по сохранению объекта кльтурного наследия регионального назначения : "Оранжерея", входящего в состав объекта культурного наследия  регионального значения "Усадьба "Рапти", по адресу: Ленинградская область, Лужский район, Дзержинское сельское поселение, ул.Центральная, д.4</v>
      </c>
      <c r="F16" s="36">
        <f>'Свод расширенный'!I6</f>
        <v>13459.25584</v>
      </c>
      <c r="G16" s="44">
        <f>'Свод расширенный'!I7</f>
        <v>74327.360000000001</v>
      </c>
      <c r="H16" s="44">
        <f>'Свод расширенный'!J7</f>
        <v>67637.897599999997</v>
      </c>
      <c r="I16" s="44">
        <f>'Свод расширенный'!K7</f>
        <v>6689.462400000004</v>
      </c>
      <c r="J16" s="44">
        <f>'Свод расширенный'!L6</f>
        <v>0</v>
      </c>
      <c r="K16" s="44">
        <f>'Свод расширенный'!M6</f>
        <v>0</v>
      </c>
      <c r="L16" s="44">
        <f>'Свод расширенный'!N6</f>
        <v>0</v>
      </c>
      <c r="M16" s="44">
        <f>'Свод расширенный'!O6</f>
        <v>0</v>
      </c>
      <c r="N16" s="44">
        <f>'Свод расширенный'!P6</f>
        <v>0</v>
      </c>
      <c r="O16" s="44">
        <f>'Свод расширенный'!Q6</f>
        <v>0</v>
      </c>
      <c r="P16" s="36">
        <f>'Свод расширенный'!AE6</f>
        <v>450</v>
      </c>
      <c r="Q16" s="36">
        <f>'Свод расширенный'!AF6</f>
        <v>100</v>
      </c>
      <c r="R16" s="36">
        <f>'Свод расширенный'!AG6</f>
        <v>5</v>
      </c>
      <c r="S16" s="36">
        <f>'Свод расширенный'!AH6</f>
        <v>20</v>
      </c>
      <c r="T16" s="36">
        <f>'Свод расширенный'!AI6</f>
        <v>150</v>
      </c>
      <c r="U16" s="36">
        <f>'Свод расширенный'!AJ6</f>
        <v>5</v>
      </c>
      <c r="V16" s="36">
        <f>'Свод расширенный'!AK6</f>
        <v>30</v>
      </c>
      <c r="W16" s="36">
        <f>'Свод расширенный'!AL6</f>
        <v>200</v>
      </c>
      <c r="X16" s="36">
        <f>'Свод расширенный'!AM6</f>
        <v>4</v>
      </c>
      <c r="Y16" s="36">
        <f>'Свод расширенный'!AN6</f>
        <v>50</v>
      </c>
      <c r="Z16" s="36">
        <f>'Свод расширенный'!AV6</f>
        <v>0</v>
      </c>
      <c r="AA16" s="36">
        <f>'Свод расширенный'!AY6</f>
        <v>0</v>
      </c>
    </row>
    <row r="17" spans="1:27" ht="90" x14ac:dyDescent="0.25">
      <c r="A17" s="36">
        <v>13</v>
      </c>
      <c r="B17" s="36"/>
      <c r="C17" s="38">
        <f>'Свод расширенный'!C15</f>
        <v>45098</v>
      </c>
      <c r="D17" s="38" t="str">
        <f>'Свод расширенный'!F15</f>
        <v>Цвылевское сельское поселение Тихвинский муниципальный район</v>
      </c>
      <c r="E17" s="36" t="str">
        <f>'Свод расширенный'!G15</f>
        <v>Капитальный ремонт здания МУ "Цвылевский культурно-спортивный комплекс" по адресу: Ленинградская область, Тихвинский муниципалньый район, Цвылевское сельское поселение, пос. Цвылево, д. 2</v>
      </c>
      <c r="F17" s="36">
        <f>'Свод расширенный'!I15</f>
        <v>61444.579999999994</v>
      </c>
      <c r="G17" s="44">
        <f>'Свод расширенный'!I16</f>
        <v>55882.240000000005</v>
      </c>
      <c r="H17" s="44">
        <f>'Свод расширенный'!J16</f>
        <v>49176.37</v>
      </c>
      <c r="I17" s="44">
        <f>'Свод расширенный'!K16</f>
        <v>6705.87</v>
      </c>
      <c r="J17" s="44">
        <f>'Свод расширенный'!L15</f>
        <v>0</v>
      </c>
      <c r="K17" s="44">
        <f>'Свод расширенный'!M15</f>
        <v>0</v>
      </c>
      <c r="L17" s="44">
        <f>'Свод расширенный'!N15</f>
        <v>0</v>
      </c>
      <c r="M17" s="44">
        <f>'Свод расширенный'!O15</f>
        <v>0</v>
      </c>
      <c r="N17" s="44">
        <f>'Свод расширенный'!P15</f>
        <v>0</v>
      </c>
      <c r="O17" s="44">
        <f>'Свод расширенный'!Q15</f>
        <v>0</v>
      </c>
      <c r="P17" s="36">
        <f>'Свод расширенный'!AE15</f>
        <v>410</v>
      </c>
      <c r="Q17" s="36">
        <f>'Свод расширенный'!AF15</f>
        <v>60</v>
      </c>
      <c r="R17" s="36">
        <f>'Свод расширенный'!AG15</f>
        <v>3</v>
      </c>
      <c r="S17" s="36">
        <f>'Свод расширенный'!AH15</f>
        <v>20</v>
      </c>
      <c r="T17" s="36">
        <f>'Свод расширенный'!AI15</f>
        <v>150</v>
      </c>
      <c r="U17" s="36">
        <f>'Свод расширенный'!AJ15</f>
        <v>5</v>
      </c>
      <c r="V17" s="36">
        <f>'Свод расширенный'!AK15</f>
        <v>30</v>
      </c>
      <c r="W17" s="36">
        <f>'Свод расширенный'!AL15</f>
        <v>200</v>
      </c>
      <c r="X17" s="36">
        <f>'Свод расширенный'!AM15</f>
        <v>4</v>
      </c>
      <c r="Y17" s="36">
        <f>'Свод расширенный'!AN15</f>
        <v>50</v>
      </c>
      <c r="Z17" s="36">
        <f>'Свод расширенный'!AV15</f>
        <v>0</v>
      </c>
      <c r="AA17" s="36">
        <f>'Свод расширенный'!AY15</f>
        <v>0</v>
      </c>
    </row>
    <row r="18" spans="1:27" ht="180" x14ac:dyDescent="0.25">
      <c r="A18" s="36">
        <v>14</v>
      </c>
      <c r="B18" s="36"/>
      <c r="C18" s="38">
        <f>'Свод расширенный'!C5</f>
        <v>45096</v>
      </c>
      <c r="D18" s="38" t="str">
        <f>'Свод расширенный'!F5</f>
        <v>Оржицкое сельское поселение Ломоносовский муниципальный район</v>
      </c>
      <c r="E18" s="36" t="str">
        <f>'Свод расширенный'!G5</f>
        <v>Капитальный ремонт здания Дома Культуры Муниципального образования  Оржицкое сельское поселение муниципального образования Ломоносовского муниципального района Ленинградской области по адресу: 188527, Ленинградская область, Ломоносовский район, муниципальное образование "Оржицкое сельское поселение", д.Оржицы, д.26</v>
      </c>
      <c r="F18" s="36">
        <f>'Свод расширенный'!I5</f>
        <v>37426.699999999997</v>
      </c>
      <c r="G18" s="44">
        <f>'Свод расширенный'!I6</f>
        <v>13459.25584</v>
      </c>
      <c r="H18" s="44">
        <f>'Свод расширенный'!J6</f>
        <v>12247.92281</v>
      </c>
      <c r="I18" s="44">
        <f>'Свод расширенный'!K6</f>
        <v>1211.3330299999998</v>
      </c>
      <c r="J18" s="44">
        <f>'Свод расширенный'!L5</f>
        <v>0</v>
      </c>
      <c r="K18" s="44">
        <f>'Свод расширенный'!M5</f>
        <v>0</v>
      </c>
      <c r="L18" s="44">
        <f>'Свод расширенный'!N5</f>
        <v>0</v>
      </c>
      <c r="M18" s="44">
        <f>'Свод расширенный'!O5</f>
        <v>0</v>
      </c>
      <c r="N18" s="44">
        <f>'Свод расширенный'!P5</f>
        <v>0</v>
      </c>
      <c r="O18" s="44">
        <f>'Свод расширенный'!Q5</f>
        <v>0</v>
      </c>
      <c r="P18" s="36">
        <f>'Свод расширенный'!AE5</f>
        <v>400</v>
      </c>
      <c r="Q18" s="36">
        <f>'Свод расширенный'!AF5</f>
        <v>140</v>
      </c>
      <c r="R18" s="36">
        <f>'Свод расширенный'!AG5</f>
        <v>7</v>
      </c>
      <c r="S18" s="36">
        <f>'Свод расширенный'!AH5</f>
        <v>20</v>
      </c>
      <c r="T18" s="36">
        <f>'Свод расширенный'!AI5</f>
        <v>210</v>
      </c>
      <c r="U18" s="36">
        <f>'Свод расширенный'!AJ5</f>
        <v>7</v>
      </c>
      <c r="V18" s="36">
        <f>'Свод расширенный'!AK5</f>
        <v>30</v>
      </c>
      <c r="W18" s="36">
        <f>'Свод расширенный'!AL5</f>
        <v>50</v>
      </c>
      <c r="X18" s="36">
        <f>'Свод расширенный'!AM5</f>
        <v>1</v>
      </c>
      <c r="Y18" s="36">
        <f>'Свод расширенный'!AN5</f>
        <v>50</v>
      </c>
      <c r="Z18" s="36">
        <f>'Свод расширенный'!AV5</f>
        <v>0</v>
      </c>
      <c r="AA18" s="36">
        <f>'Свод расширенный'!AY5</f>
        <v>0</v>
      </c>
    </row>
    <row r="19" spans="1:27" ht="90" x14ac:dyDescent="0.25">
      <c r="A19" s="36">
        <v>15</v>
      </c>
      <c r="B19" s="36"/>
      <c r="C19" s="38">
        <f>'Свод расширенный'!C13</f>
        <v>45098</v>
      </c>
      <c r="D19" s="38" t="str">
        <f>'Свод расширенный'!F13</f>
        <v>Заклинское сельское поселение Лужский муниципальный район</v>
      </c>
      <c r="E19" s="36" t="str">
        <f>'Свод расширенный'!G13</f>
        <v>Капитальный ремонт МУК "Заклинский сельский Дом культуры" в части благоустройства территории по адресу: Ленинградская область, Лужский район, д.Заклинье, ул.Новая , д.33</v>
      </c>
      <c r="F19" s="36">
        <f>'Свод расширенный'!I13</f>
        <v>17984.190000000002</v>
      </c>
      <c r="G19" s="44">
        <f>'Свод расширенный'!I14</f>
        <v>10450</v>
      </c>
      <c r="H19" s="44">
        <f>'Свод расширенный'!J14</f>
        <v>9509.5</v>
      </c>
      <c r="I19" s="44">
        <f>'Свод расширенный'!K14</f>
        <v>940.5</v>
      </c>
      <c r="J19" s="44">
        <f>'Свод расширенный'!L13</f>
        <v>0</v>
      </c>
      <c r="K19" s="44">
        <f>'Свод расширенный'!M13</f>
        <v>0</v>
      </c>
      <c r="L19" s="44">
        <f>'Свод расширенный'!N13</f>
        <v>0</v>
      </c>
      <c r="M19" s="44">
        <f>'Свод расширенный'!O13</f>
        <v>0</v>
      </c>
      <c r="N19" s="44">
        <f>'Свод расширенный'!P13</f>
        <v>0</v>
      </c>
      <c r="O19" s="44">
        <f>'Свод расширенный'!Q13</f>
        <v>0</v>
      </c>
      <c r="P19" s="36">
        <f>'Свод расширенный'!AE13</f>
        <v>400</v>
      </c>
      <c r="Q19" s="36">
        <f>'Свод расширенный'!AF13</f>
        <v>140</v>
      </c>
      <c r="R19" s="36">
        <f>'Свод расширенный'!AG13</f>
        <v>7</v>
      </c>
      <c r="S19" s="36">
        <f>'Свод расширенный'!AH13</f>
        <v>20</v>
      </c>
      <c r="T19" s="36">
        <f>'Свод расширенный'!AI13</f>
        <v>210</v>
      </c>
      <c r="U19" s="36">
        <f>'Свод расширенный'!AJ13</f>
        <v>7</v>
      </c>
      <c r="V19" s="36">
        <f>'Свод расширенный'!AK13</f>
        <v>30</v>
      </c>
      <c r="W19" s="36">
        <f>'Свод расширенный'!AL13</f>
        <v>50</v>
      </c>
      <c r="X19" s="36">
        <f>'Свод расширенный'!AM13</f>
        <v>1</v>
      </c>
      <c r="Y19" s="36">
        <f>'Свод расширенный'!AN13</f>
        <v>50</v>
      </c>
      <c r="Z19" s="36">
        <f>'Свод расширенный'!AV13</f>
        <v>0</v>
      </c>
      <c r="AA19" s="36">
        <f>'Свод расширенный'!AY13</f>
        <v>0</v>
      </c>
    </row>
    <row r="20" spans="1:27" ht="90" x14ac:dyDescent="0.25">
      <c r="A20" s="36">
        <v>16</v>
      </c>
      <c r="B20" s="36"/>
      <c r="C20" s="38">
        <f>'Свод расширенный'!C8</f>
        <v>45098</v>
      </c>
      <c r="D20" s="38" t="str">
        <f>'Свод расширенный'!F8</f>
        <v>Ганьковское сельское поселение Тихвинский муниципальный район</v>
      </c>
      <c r="E20" s="36" t="str">
        <f>'Свод расширенный'!G8</f>
        <v>Капитальный ремонт здания Дома Культуры (в части фасадов) по адресу: Ленинградская обл., Тихвинский муниципальный район, Ганьковское сельское поселение, д.Ганьково, пер.Клубный, д.8</v>
      </c>
      <c r="F20" s="36">
        <f>'Свод расширенный'!I8</f>
        <v>7636.72</v>
      </c>
      <c r="G20" s="44">
        <f>'Свод расширенный'!I9</f>
        <v>0</v>
      </c>
      <c r="H20" s="44">
        <f>'Свод расширенный'!J9</f>
        <v>0</v>
      </c>
      <c r="I20" s="44">
        <f>'Свод расширенный'!K9</f>
        <v>0</v>
      </c>
      <c r="J20" s="44">
        <f>'Свод расширенный'!L8</f>
        <v>0</v>
      </c>
      <c r="K20" s="44">
        <f>'Свод расширенный'!M8</f>
        <v>0</v>
      </c>
      <c r="L20" s="44">
        <f>'Свод расширенный'!N8</f>
        <v>0</v>
      </c>
      <c r="M20" s="44">
        <f>'Свод расширенный'!O8</f>
        <v>0</v>
      </c>
      <c r="N20" s="44">
        <f>'Свод расширенный'!P8</f>
        <v>0</v>
      </c>
      <c r="O20" s="44">
        <f>'Свод расширенный'!Q8</f>
        <v>0</v>
      </c>
      <c r="P20" s="36">
        <f>'Свод расширенный'!AE8</f>
        <v>350</v>
      </c>
      <c r="Q20" s="36">
        <f>'Свод расширенный'!AF8</f>
        <v>60</v>
      </c>
      <c r="R20" s="36">
        <f>'Свод расширенный'!AG8</f>
        <v>3</v>
      </c>
      <c r="S20" s="36">
        <f>'Свод расширенный'!AH8</f>
        <v>20</v>
      </c>
      <c r="T20" s="36">
        <f>'Свод расширенный'!AI8</f>
        <v>90</v>
      </c>
      <c r="U20" s="36">
        <f>'Свод расширенный'!AJ8</f>
        <v>3</v>
      </c>
      <c r="V20" s="36">
        <f>'Свод расширенный'!AK8</f>
        <v>30</v>
      </c>
      <c r="W20" s="36">
        <f>'Свод расширенный'!AL8</f>
        <v>200</v>
      </c>
      <c r="X20" s="36">
        <f>'Свод расширенный'!AM8</f>
        <v>4</v>
      </c>
      <c r="Y20" s="36">
        <f>'Свод расширенный'!AN8</f>
        <v>50</v>
      </c>
      <c r="Z20" s="36">
        <f>'Свод расширенный'!AV8</f>
        <v>0</v>
      </c>
      <c r="AA20" s="36">
        <f>'Свод расширенный'!AY8</f>
        <v>0</v>
      </c>
    </row>
    <row r="21" spans="1:27" ht="60" x14ac:dyDescent="0.25">
      <c r="A21" s="36">
        <v>17</v>
      </c>
      <c r="B21" s="36"/>
      <c r="C21" s="38">
        <f>'Свод расширенный'!C19</f>
        <v>45098</v>
      </c>
      <c r="D21" s="38" t="str">
        <f>'Свод расширенный'!F19</f>
        <v>Лесколовское сельское поселение Всеволожский муниципальный район</v>
      </c>
      <c r="E21" s="36" t="str">
        <f>'Свод расширенный'!G19</f>
        <v>МКУ "Лесколовский дом культуры" по адресу: Ленинградская область, Всеволожский район, д. Лесколово, ул. Красноборская, д. 4</v>
      </c>
      <c r="F21" s="36">
        <f>'Свод расширенный'!I19</f>
        <v>0</v>
      </c>
      <c r="G21" s="44">
        <f>'Свод расширенный'!I20</f>
        <v>101315.36</v>
      </c>
      <c r="H21" s="44">
        <f>'Свод расширенный'!J20</f>
        <v>91183.824000000008</v>
      </c>
      <c r="I21" s="44">
        <f>'Свод расширенный'!K20</f>
        <v>10131.535999999993</v>
      </c>
      <c r="J21" s="44">
        <f>'Свод расширенный'!L19</f>
        <v>101373</v>
      </c>
      <c r="K21" s="44">
        <f>'Свод расширенный'!M19</f>
        <v>91235.7</v>
      </c>
      <c r="L21" s="44">
        <f>'Свод расширенный'!N19</f>
        <v>10137.300000000003</v>
      </c>
      <c r="M21" s="44">
        <f>'Свод расширенный'!O19</f>
        <v>0</v>
      </c>
      <c r="N21" s="44">
        <f>'Свод расширенный'!P19</f>
        <v>0</v>
      </c>
      <c r="O21" s="44">
        <f>'Свод расширенный'!Q19</f>
        <v>0</v>
      </c>
      <c r="P21" s="36">
        <f>'Свод расширенный'!AE19</f>
        <v>350</v>
      </c>
      <c r="Q21" s="36">
        <f>'Свод расширенный'!AF19</f>
        <v>140</v>
      </c>
      <c r="R21" s="36">
        <f>'Свод расширенный'!AG19</f>
        <v>7</v>
      </c>
      <c r="S21" s="36">
        <f>'Свод расширенный'!AH19</f>
        <v>20</v>
      </c>
      <c r="T21" s="36">
        <f>'Свод расширенный'!AI19</f>
        <v>210</v>
      </c>
      <c r="U21" s="36">
        <f>'Свод расширенный'!AJ19</f>
        <v>7</v>
      </c>
      <c r="V21" s="36">
        <f>'Свод расширенный'!AK19</f>
        <v>30</v>
      </c>
      <c r="W21" s="36">
        <f>'Свод расширенный'!AL19</f>
        <v>350</v>
      </c>
      <c r="X21" s="36">
        <f>'Свод расширенный'!AM19</f>
        <v>7</v>
      </c>
      <c r="Y21" s="36">
        <f>'Свод расширенный'!AN19</f>
        <v>50</v>
      </c>
      <c r="Z21" s="36">
        <f>'Свод расширенный'!AV19</f>
        <v>0</v>
      </c>
      <c r="AA21" s="36">
        <f>'Свод расширенный'!AY19</f>
        <v>0</v>
      </c>
    </row>
    <row r="22" spans="1:27" x14ac:dyDescent="0.25">
      <c r="A22" s="41">
        <v>18</v>
      </c>
      <c r="B22" s="41"/>
      <c r="C22" s="8">
        <f>'Свод расширенный'!C22</f>
        <v>0</v>
      </c>
      <c r="D22" s="8">
        <f>'Свод расширенный'!F22</f>
        <v>0</v>
      </c>
      <c r="E22" s="41">
        <f>'Свод расширенный'!G22</f>
        <v>0</v>
      </c>
      <c r="F22" s="41">
        <f>'Свод расширенный'!I22</f>
        <v>0</v>
      </c>
      <c r="G22" s="6">
        <f>'Свод расширенный'!I23</f>
        <v>0</v>
      </c>
      <c r="H22" s="6">
        <f>'Свод расширенный'!J23</f>
        <v>0</v>
      </c>
      <c r="I22" s="6">
        <f>'Свод расширенный'!K23</f>
        <v>0</v>
      </c>
      <c r="J22" s="6">
        <f>'Свод расширенный'!L22</f>
        <v>0</v>
      </c>
      <c r="K22" s="6">
        <f>'Свод расширенный'!M22</f>
        <v>0</v>
      </c>
      <c r="L22" s="6">
        <f>'Свод расширенный'!N22</f>
        <v>0</v>
      </c>
      <c r="M22" s="6">
        <f>'Свод расширенный'!O22</f>
        <v>0</v>
      </c>
      <c r="N22" s="6">
        <f>'Свод расширенный'!P22</f>
        <v>0</v>
      </c>
      <c r="O22" s="6">
        <f>'Свод расширенный'!Q22</f>
        <v>0</v>
      </c>
      <c r="P22" s="41">
        <f>'Свод расширенный'!AE22</f>
        <v>0</v>
      </c>
      <c r="Q22" s="41">
        <f>'Свод расширенный'!AF22</f>
        <v>0</v>
      </c>
      <c r="R22" s="41">
        <f>'Свод расширенный'!AG22</f>
        <v>0</v>
      </c>
      <c r="S22" s="41">
        <f>'Свод расширенный'!AH22</f>
        <v>0</v>
      </c>
      <c r="T22" s="41">
        <f>'Свод расширенный'!AI22</f>
        <v>0</v>
      </c>
      <c r="U22" s="41">
        <f>'Свод расширенный'!AJ22</f>
        <v>0</v>
      </c>
      <c r="V22" s="41">
        <f>'Свод расширенный'!AK22</f>
        <v>0</v>
      </c>
      <c r="W22" s="41">
        <f>'Свод расширенный'!AL22</f>
        <v>0</v>
      </c>
      <c r="X22" s="41">
        <f>'Свод расширенный'!AM22</f>
        <v>0</v>
      </c>
      <c r="Y22" s="41">
        <f>'Свод расширенный'!AN22</f>
        <v>0</v>
      </c>
      <c r="Z22" s="41">
        <f>'Свод расширенный'!AV22</f>
        <v>0</v>
      </c>
      <c r="AA22" s="41">
        <f>'Свод расширенный'!AY22</f>
        <v>0</v>
      </c>
    </row>
    <row r="23" spans="1:27" x14ac:dyDescent="0.25">
      <c r="A23" s="29">
        <v>19</v>
      </c>
      <c r="B23" s="29"/>
      <c r="C23" s="8">
        <f>'Свод расширенный'!C24</f>
        <v>0</v>
      </c>
      <c r="D23" s="8">
        <f>'Свод расширенный'!D24</f>
        <v>0</v>
      </c>
      <c r="E23" s="41">
        <f>'Свод расширенный'!G24</f>
        <v>0</v>
      </c>
      <c r="F23" s="41">
        <f>'Свод расширенный'!H24</f>
        <v>0</v>
      </c>
      <c r="G23" s="6">
        <f>'Свод расширенный'!I24</f>
        <v>0</v>
      </c>
      <c r="H23" s="6">
        <f>'Свод расширенный'!J24</f>
        <v>0</v>
      </c>
      <c r="I23" s="6">
        <f>'Свод расширенный'!K24</f>
        <v>0</v>
      </c>
      <c r="J23" s="6">
        <f>'Свод расширенный'!L24</f>
        <v>0</v>
      </c>
      <c r="K23" s="6">
        <f>'Свод расширенный'!M24</f>
        <v>0</v>
      </c>
      <c r="L23" s="6">
        <f>'Свод расширенный'!N24</f>
        <v>0</v>
      </c>
      <c r="M23" s="6">
        <f>'Свод расширенный'!O24</f>
        <v>0</v>
      </c>
      <c r="N23" s="6">
        <f>'Свод расширенный'!P24</f>
        <v>0</v>
      </c>
      <c r="O23" s="6">
        <f>'Свод расширенный'!Q24</f>
        <v>0</v>
      </c>
      <c r="P23" s="41">
        <f>'Свод расширенный'!AE24</f>
        <v>0</v>
      </c>
      <c r="Q23" s="41">
        <f>'Свод расширенный'!AF24</f>
        <v>0</v>
      </c>
      <c r="R23" s="41">
        <f>'Свод расширенный'!AG24</f>
        <v>0</v>
      </c>
      <c r="S23" s="41">
        <f>'Свод расширенный'!AH24</f>
        <v>0</v>
      </c>
      <c r="T23" s="41">
        <f>'Свод расширенный'!AI24</f>
        <v>0</v>
      </c>
      <c r="U23" s="41">
        <f>'Свод расширенный'!AJ24</f>
        <v>0</v>
      </c>
      <c r="V23" s="41">
        <f>'Свод расширенный'!AK24</f>
        <v>0</v>
      </c>
      <c r="W23" s="41">
        <f>'Свод расширенный'!AL24</f>
        <v>0</v>
      </c>
      <c r="X23" s="41">
        <f>'Свод расширенный'!AM24</f>
        <v>0</v>
      </c>
      <c r="Y23" s="41">
        <f>'Свод расширенный'!AN24</f>
        <v>0</v>
      </c>
      <c r="Z23" s="41">
        <f>'Свод расширенный'!AV24</f>
        <v>0</v>
      </c>
      <c r="AA23" s="41">
        <f>'Свод расширенный'!AY23</f>
        <v>0</v>
      </c>
    </row>
    <row r="24" spans="1:27" x14ac:dyDescent="0.25">
      <c r="A24" s="29">
        <v>20</v>
      </c>
      <c r="B24" s="29"/>
      <c r="C24" s="8">
        <f>'Свод расширенный'!C25</f>
        <v>0</v>
      </c>
      <c r="D24" s="8">
        <f>'Свод расширенный'!D25</f>
        <v>0</v>
      </c>
      <c r="E24" s="41">
        <f>'Свод расширенный'!G25</f>
        <v>0</v>
      </c>
      <c r="F24" s="41">
        <f>'Свод расширенный'!H25</f>
        <v>0</v>
      </c>
      <c r="G24" s="6">
        <f>'Свод расширенный'!I25</f>
        <v>0</v>
      </c>
      <c r="H24" s="6">
        <f>'Свод расширенный'!J25</f>
        <v>0</v>
      </c>
      <c r="I24" s="6">
        <f>'Свод расширенный'!K25</f>
        <v>0</v>
      </c>
      <c r="J24" s="6">
        <f>'Свод расширенный'!L25</f>
        <v>0</v>
      </c>
      <c r="K24" s="6">
        <f>'Свод расширенный'!M25</f>
        <v>0</v>
      </c>
      <c r="L24" s="6">
        <f>'Свод расширенный'!N25</f>
        <v>0</v>
      </c>
      <c r="M24" s="6">
        <f>'Свод расширенный'!O25</f>
        <v>0</v>
      </c>
      <c r="N24" s="6">
        <f>'Свод расширенный'!P25</f>
        <v>0</v>
      </c>
      <c r="O24" s="6">
        <f>'Свод расширенный'!Q25</f>
        <v>0</v>
      </c>
      <c r="P24" s="41">
        <f>'Свод расширенный'!AE25</f>
        <v>0</v>
      </c>
      <c r="Q24" s="41">
        <f>'Свод расширенный'!AF25</f>
        <v>0</v>
      </c>
      <c r="R24" s="41">
        <f>'Свод расширенный'!AG25</f>
        <v>0</v>
      </c>
      <c r="S24" s="41">
        <f>'Свод расширенный'!AH25</f>
        <v>0</v>
      </c>
      <c r="T24" s="41">
        <f>'Свод расширенный'!AI25</f>
        <v>0</v>
      </c>
      <c r="U24" s="41">
        <f>'Свод расширенный'!AJ25</f>
        <v>0</v>
      </c>
      <c r="V24" s="41">
        <f>'Свод расширенный'!AK25</f>
        <v>0</v>
      </c>
      <c r="W24" s="41">
        <f>'Свод расширенный'!AL25</f>
        <v>0</v>
      </c>
      <c r="X24" s="41">
        <f>'Свод расширенный'!AM25</f>
        <v>0</v>
      </c>
      <c r="Y24" s="41">
        <f>'Свод расширенный'!AN25</f>
        <v>0</v>
      </c>
      <c r="Z24" s="41">
        <f>'Свод расширенный'!AV25</f>
        <v>0</v>
      </c>
      <c r="AA24" s="41">
        <f>'Свод расширенный'!AY24</f>
        <v>0</v>
      </c>
    </row>
    <row r="25" spans="1:27" x14ac:dyDescent="0.25">
      <c r="A25" s="29">
        <v>21</v>
      </c>
      <c r="B25" s="29"/>
      <c r="C25" s="8">
        <f>'Свод расширенный'!C26</f>
        <v>0</v>
      </c>
      <c r="D25" s="8">
        <f>'Свод расширенный'!D26</f>
        <v>0</v>
      </c>
      <c r="E25" s="41">
        <f>'Свод расширенный'!G26</f>
        <v>0</v>
      </c>
      <c r="F25" s="41">
        <f>'Свод расширенный'!H26</f>
        <v>0</v>
      </c>
      <c r="G25" s="6">
        <f>'Свод расширенный'!I26</f>
        <v>0</v>
      </c>
      <c r="H25" s="6">
        <f>'Свод расширенный'!J26</f>
        <v>0</v>
      </c>
      <c r="I25" s="6">
        <f>'Свод расширенный'!K26</f>
        <v>0</v>
      </c>
      <c r="J25" s="6">
        <f>'Свод расширенный'!L26</f>
        <v>0</v>
      </c>
      <c r="K25" s="6">
        <f>'Свод расширенный'!M26</f>
        <v>0</v>
      </c>
      <c r="L25" s="6">
        <f>'Свод расширенный'!N26</f>
        <v>0</v>
      </c>
      <c r="M25" s="6">
        <f>'Свод расширенный'!O26</f>
        <v>0</v>
      </c>
      <c r="N25" s="6">
        <f>'Свод расширенный'!P26</f>
        <v>0</v>
      </c>
      <c r="O25" s="6">
        <f>'Свод расширенный'!Q26</f>
        <v>0</v>
      </c>
      <c r="P25" s="41">
        <f>'Свод расширенный'!AE26</f>
        <v>0</v>
      </c>
      <c r="Q25" s="41">
        <f>'Свод расширенный'!AF26</f>
        <v>0</v>
      </c>
      <c r="R25" s="41">
        <f>'Свод расширенный'!AG26</f>
        <v>0</v>
      </c>
      <c r="S25" s="41">
        <f>'Свод расширенный'!AH26</f>
        <v>0</v>
      </c>
      <c r="T25" s="41">
        <f>'Свод расширенный'!AI26</f>
        <v>0</v>
      </c>
      <c r="U25" s="41">
        <f>'Свод расширенный'!AJ26</f>
        <v>0</v>
      </c>
      <c r="V25" s="41">
        <f>'Свод расширенный'!AK26</f>
        <v>0</v>
      </c>
      <c r="W25" s="41">
        <f>'Свод расширенный'!AL26</f>
        <v>0</v>
      </c>
      <c r="X25" s="41">
        <f>'Свод расширенный'!AM26</f>
        <v>0</v>
      </c>
      <c r="Y25" s="41">
        <f>'Свод расширенный'!AN26</f>
        <v>0</v>
      </c>
      <c r="Z25" s="41">
        <f>'Свод расширенный'!AV26</f>
        <v>0</v>
      </c>
      <c r="AA25" s="41">
        <f>'Свод расширенный'!AY25</f>
        <v>0</v>
      </c>
    </row>
    <row r="26" spans="1:27" x14ac:dyDescent="0.25">
      <c r="A26" s="29">
        <v>22</v>
      </c>
      <c r="B26" s="29"/>
      <c r="C26" s="8">
        <f>'Свод расширенный'!C26</f>
        <v>0</v>
      </c>
      <c r="D26" s="8">
        <f>'Свод расширенный'!D26</f>
        <v>0</v>
      </c>
      <c r="E26" s="29">
        <f>'Свод расширенный'!G26</f>
        <v>0</v>
      </c>
      <c r="F26" s="29">
        <f>'Свод расширенный'!H26</f>
        <v>0</v>
      </c>
      <c r="G26" s="6">
        <f>'Свод расширенный'!I26</f>
        <v>0</v>
      </c>
      <c r="H26" s="6">
        <f>'Свод расширенный'!J26</f>
        <v>0</v>
      </c>
      <c r="I26" s="6">
        <f>'Свод расширенный'!K26</f>
        <v>0</v>
      </c>
      <c r="J26" s="6">
        <f>'Свод расширенный'!L26</f>
        <v>0</v>
      </c>
      <c r="K26" s="6">
        <f>'Свод расширенный'!M26</f>
        <v>0</v>
      </c>
      <c r="L26" s="6">
        <f>'Свод расширенный'!N26</f>
        <v>0</v>
      </c>
      <c r="M26" s="6">
        <f>'Свод расширенный'!O26</f>
        <v>0</v>
      </c>
      <c r="N26" s="6">
        <f>'Свод расширенный'!P26</f>
        <v>0</v>
      </c>
      <c r="O26" s="6">
        <f>'Свод расширенный'!Q26</f>
        <v>0</v>
      </c>
      <c r="P26" s="29">
        <f>'Свод расширенный'!AE26</f>
        <v>0</v>
      </c>
      <c r="Q26" s="4">
        <f t="shared" ref="Q26:Q36" si="0">R26*S26</f>
        <v>0</v>
      </c>
      <c r="R26" s="35">
        <f>'Свод расширенный'!AG26</f>
        <v>0</v>
      </c>
      <c r="S26" s="35">
        <f>'Свод расширенный'!AH26</f>
        <v>0</v>
      </c>
      <c r="T26" s="4">
        <f t="shared" ref="T26:T36" si="1">U26*V26</f>
        <v>0</v>
      </c>
      <c r="U26" s="35">
        <f>'Свод расширенный'!AJ26</f>
        <v>0</v>
      </c>
      <c r="V26" s="35">
        <f>'Свод расширенный'!AK26</f>
        <v>0</v>
      </c>
      <c r="W26" s="4">
        <f t="shared" ref="W26:W36" si="2">X26*Y26</f>
        <v>0</v>
      </c>
      <c r="X26" s="35">
        <f>'Свод расширенный'!AM26</f>
        <v>0</v>
      </c>
      <c r="Y26" s="35">
        <f>'Свод расширенный'!AN26</f>
        <v>0</v>
      </c>
      <c r="Z26" s="4">
        <f>'Свод расширенный'!AV26</f>
        <v>0</v>
      </c>
      <c r="AA26" s="4">
        <f>'Свод расширенный'!AY26</f>
        <v>0</v>
      </c>
    </row>
    <row r="27" spans="1:27" x14ac:dyDescent="0.25">
      <c r="A27" s="29">
        <v>23</v>
      </c>
      <c r="B27" s="29"/>
      <c r="C27" s="8">
        <f>'Свод расширенный'!C27</f>
        <v>0</v>
      </c>
      <c r="D27" s="8">
        <f>'Свод расширенный'!D27</f>
        <v>0</v>
      </c>
      <c r="E27" s="29">
        <f>'Свод расширенный'!G27</f>
        <v>0</v>
      </c>
      <c r="F27" s="29">
        <f>'Свод расширенный'!H27</f>
        <v>0</v>
      </c>
      <c r="G27" s="6">
        <f>'Свод расширенный'!I27</f>
        <v>0</v>
      </c>
      <c r="H27" s="6">
        <f>'Свод расширенный'!J27</f>
        <v>0</v>
      </c>
      <c r="I27" s="6">
        <f>'Свод расширенный'!K27</f>
        <v>0</v>
      </c>
      <c r="J27" s="6">
        <f>'Свод расширенный'!L27</f>
        <v>0</v>
      </c>
      <c r="K27" s="6">
        <f>'Свод расширенный'!M27</f>
        <v>0</v>
      </c>
      <c r="L27" s="6">
        <f>'Свод расширенный'!N27</f>
        <v>0</v>
      </c>
      <c r="M27" s="6">
        <f>'Свод расширенный'!O27</f>
        <v>0</v>
      </c>
      <c r="N27" s="6">
        <f>'Свод расширенный'!P27</f>
        <v>0</v>
      </c>
      <c r="O27" s="6">
        <f>'Свод расширенный'!Q27</f>
        <v>0</v>
      </c>
      <c r="P27" s="29">
        <f>'Свод расширенный'!AE27</f>
        <v>0</v>
      </c>
      <c r="Q27" s="4">
        <f t="shared" si="0"/>
        <v>0</v>
      </c>
      <c r="R27" s="35">
        <f>'Свод расширенный'!AG27</f>
        <v>0</v>
      </c>
      <c r="S27" s="35">
        <f>'Свод расширенный'!AH27</f>
        <v>0</v>
      </c>
      <c r="T27" s="4">
        <f t="shared" si="1"/>
        <v>0</v>
      </c>
      <c r="U27" s="35">
        <f>'Свод расширенный'!AJ27</f>
        <v>0</v>
      </c>
      <c r="V27" s="35">
        <f>'Свод расширенный'!AK27</f>
        <v>0</v>
      </c>
      <c r="W27" s="4">
        <f t="shared" si="2"/>
        <v>0</v>
      </c>
      <c r="X27" s="35">
        <f>'Свод расширенный'!AM27</f>
        <v>0</v>
      </c>
      <c r="Y27" s="35">
        <f>'Свод расширенный'!AN27</f>
        <v>0</v>
      </c>
      <c r="Z27" s="4">
        <f>'Свод расширенный'!AV24</f>
        <v>0</v>
      </c>
      <c r="AA27" s="4">
        <f>'Свод расширенный'!AY24</f>
        <v>0</v>
      </c>
    </row>
    <row r="28" spans="1:27" x14ac:dyDescent="0.25">
      <c r="A28" s="29">
        <v>24</v>
      </c>
      <c r="B28" s="29"/>
      <c r="C28" s="8">
        <f>'Свод расширенный'!C28</f>
        <v>0</v>
      </c>
      <c r="D28" s="8">
        <f>'Свод расширенный'!D28</f>
        <v>0</v>
      </c>
      <c r="E28" s="29">
        <f>'Свод расширенный'!G28</f>
        <v>0</v>
      </c>
      <c r="F28" s="29">
        <f>'Свод расширенный'!H28</f>
        <v>0</v>
      </c>
      <c r="G28" s="6">
        <f>'Свод расширенный'!I28</f>
        <v>0</v>
      </c>
      <c r="H28" s="6">
        <f>'Свод расширенный'!J28</f>
        <v>0</v>
      </c>
      <c r="I28" s="6">
        <f>'Свод расширенный'!K28</f>
        <v>0</v>
      </c>
      <c r="J28" s="6">
        <f>'Свод расширенный'!L28</f>
        <v>0</v>
      </c>
      <c r="K28" s="6">
        <f>'Свод расширенный'!M28</f>
        <v>0</v>
      </c>
      <c r="L28" s="6">
        <f>'Свод расширенный'!N28</f>
        <v>0</v>
      </c>
      <c r="M28" s="6">
        <f>'Свод расширенный'!O28</f>
        <v>0</v>
      </c>
      <c r="N28" s="6">
        <f>'Свод расширенный'!P28</f>
        <v>0</v>
      </c>
      <c r="O28" s="6">
        <f>'Свод расширенный'!Q28</f>
        <v>0</v>
      </c>
      <c r="P28" s="29">
        <f>'Свод расширенный'!AE28</f>
        <v>0</v>
      </c>
      <c r="Q28" s="4">
        <f t="shared" si="0"/>
        <v>105</v>
      </c>
      <c r="R28" s="4">
        <f>'Свод расширенный'!AG19</f>
        <v>7</v>
      </c>
      <c r="S28" s="4">
        <v>15</v>
      </c>
      <c r="T28" s="4">
        <f t="shared" si="1"/>
        <v>35</v>
      </c>
      <c r="U28" s="4">
        <f>'Свод расширенный'!AJ19</f>
        <v>7</v>
      </c>
      <c r="V28" s="4">
        <v>5</v>
      </c>
      <c r="W28" s="4">
        <f t="shared" si="2"/>
        <v>175</v>
      </c>
      <c r="X28" s="4">
        <f>'Свод расширенный'!AM19</f>
        <v>7</v>
      </c>
      <c r="Y28" s="4">
        <v>25</v>
      </c>
      <c r="Z28" s="4">
        <f>'Свод расширенный'!AV19</f>
        <v>0</v>
      </c>
      <c r="AA28" s="4">
        <f>'Свод расширенный'!AY19</f>
        <v>0</v>
      </c>
    </row>
    <row r="29" spans="1:27" x14ac:dyDescent="0.25">
      <c r="A29" s="29">
        <v>25</v>
      </c>
      <c r="B29" s="29"/>
      <c r="C29" s="8">
        <f>'Свод расширенный'!C29</f>
        <v>0</v>
      </c>
      <c r="D29" s="8">
        <f>'Свод расширенный'!D29</f>
        <v>0</v>
      </c>
      <c r="E29" s="29">
        <f>'Свод расширенный'!G29</f>
        <v>0</v>
      </c>
      <c r="F29" s="29">
        <f>'Свод расширенный'!H29</f>
        <v>0</v>
      </c>
      <c r="G29" s="6">
        <f>'Свод расширенный'!I29</f>
        <v>0</v>
      </c>
      <c r="H29" s="6">
        <f>'Свод расширенный'!J29</f>
        <v>0</v>
      </c>
      <c r="I29" s="6">
        <f>'Свод расширенный'!K29</f>
        <v>0</v>
      </c>
      <c r="J29" s="6">
        <f>'Свод расширенный'!L29</f>
        <v>0</v>
      </c>
      <c r="K29" s="6">
        <f>'Свод расширенный'!M29</f>
        <v>0</v>
      </c>
      <c r="L29" s="6">
        <f>'Свод расширенный'!N29</f>
        <v>0</v>
      </c>
      <c r="M29" s="6">
        <f>'Свод расширенный'!O29</f>
        <v>0</v>
      </c>
      <c r="N29" s="6">
        <f>'Свод расширенный'!P29</f>
        <v>0</v>
      </c>
      <c r="O29" s="6">
        <f>'Свод расширенный'!Q29</f>
        <v>0</v>
      </c>
      <c r="P29" s="29">
        <f>'Свод расширенный'!AE29</f>
        <v>0</v>
      </c>
      <c r="Q29" s="4">
        <f t="shared" si="0"/>
        <v>0</v>
      </c>
      <c r="R29" s="35">
        <f>'Свод расширенный'!AG29</f>
        <v>0</v>
      </c>
      <c r="S29" s="35">
        <f>'Свод расширенный'!AH29</f>
        <v>0</v>
      </c>
      <c r="T29" s="4">
        <f t="shared" si="1"/>
        <v>0</v>
      </c>
      <c r="U29" s="35">
        <f>'Свод расширенный'!AJ29</f>
        <v>0</v>
      </c>
      <c r="V29" s="35">
        <f>'Свод расширенный'!AK29</f>
        <v>0</v>
      </c>
      <c r="W29" s="4">
        <f t="shared" si="2"/>
        <v>0</v>
      </c>
      <c r="X29" s="35">
        <f>'Свод расширенный'!AM29</f>
        <v>0</v>
      </c>
      <c r="Y29" s="35">
        <f>'Свод расширенный'!AN29</f>
        <v>0</v>
      </c>
      <c r="Z29" s="4">
        <f>'Свод расширенный'!AV33</f>
        <v>0</v>
      </c>
      <c r="AA29" s="4">
        <f>'Свод расширенный'!AY33</f>
        <v>0</v>
      </c>
    </row>
    <row r="30" spans="1:27" x14ac:dyDescent="0.25">
      <c r="A30" s="29">
        <v>26</v>
      </c>
      <c r="B30" s="29"/>
      <c r="C30" s="8">
        <f>'Свод расширенный'!C30</f>
        <v>0</v>
      </c>
      <c r="D30" s="8">
        <f>'Свод расширенный'!D30</f>
        <v>0</v>
      </c>
      <c r="E30" s="29">
        <f>'Свод расширенный'!G30</f>
        <v>0</v>
      </c>
      <c r="F30" s="29">
        <f>'Свод расширенный'!H30</f>
        <v>0</v>
      </c>
      <c r="G30" s="6">
        <f>'Свод расширенный'!I30</f>
        <v>0</v>
      </c>
      <c r="H30" s="6">
        <f>'Свод расширенный'!J30</f>
        <v>0</v>
      </c>
      <c r="I30" s="6">
        <f>'Свод расширенный'!K30</f>
        <v>0</v>
      </c>
      <c r="J30" s="6">
        <f>'Свод расширенный'!L30</f>
        <v>0</v>
      </c>
      <c r="K30" s="6">
        <f>'Свод расширенный'!M30</f>
        <v>0</v>
      </c>
      <c r="L30" s="6">
        <f>'Свод расширенный'!N30</f>
        <v>0</v>
      </c>
      <c r="M30" s="6">
        <f>'Свод расширенный'!O30</f>
        <v>0</v>
      </c>
      <c r="N30" s="6">
        <f>'Свод расширенный'!P30</f>
        <v>0</v>
      </c>
      <c r="O30" s="6">
        <f>'Свод расширенный'!Q30</f>
        <v>0</v>
      </c>
      <c r="P30" s="29">
        <f>'Свод расширенный'!AE30</f>
        <v>0</v>
      </c>
      <c r="Q30" s="4">
        <f t="shared" si="0"/>
        <v>0</v>
      </c>
      <c r="R30" s="35">
        <f>'Свод расширенный'!AG30</f>
        <v>0</v>
      </c>
      <c r="S30" s="35">
        <f>'Свод расширенный'!AH30</f>
        <v>0</v>
      </c>
      <c r="T30" s="4">
        <f t="shared" si="1"/>
        <v>0</v>
      </c>
      <c r="U30" s="35">
        <f>'Свод расширенный'!AJ30</f>
        <v>0</v>
      </c>
      <c r="V30" s="35">
        <f>'Свод расширенный'!AK30</f>
        <v>0</v>
      </c>
      <c r="W30" s="4">
        <f t="shared" si="2"/>
        <v>0</v>
      </c>
      <c r="X30" s="35">
        <f>'Свод расширенный'!AM30</f>
        <v>0</v>
      </c>
      <c r="Y30" s="35">
        <f>'Свод расширенный'!AN30</f>
        <v>0</v>
      </c>
      <c r="Z30" s="4">
        <f>'Свод расширенный'!AV36</f>
        <v>0</v>
      </c>
      <c r="AA30" s="4">
        <f>'Свод расширенный'!AY36</f>
        <v>0</v>
      </c>
    </row>
    <row r="31" spans="1:27" x14ac:dyDescent="0.25">
      <c r="A31" s="29">
        <v>27</v>
      </c>
      <c r="B31" s="29"/>
      <c r="C31" s="8">
        <f>'Свод расширенный'!C31</f>
        <v>0</v>
      </c>
      <c r="D31" s="8">
        <f>'Свод расширенный'!D31</f>
        <v>0</v>
      </c>
      <c r="E31" s="29">
        <f>'Свод расширенный'!G31</f>
        <v>0</v>
      </c>
      <c r="F31" s="29">
        <f>'Свод расширенный'!H31</f>
        <v>0</v>
      </c>
      <c r="G31" s="6">
        <f>'Свод расширенный'!I31</f>
        <v>0</v>
      </c>
      <c r="H31" s="6">
        <f>'Свод расширенный'!J31</f>
        <v>0</v>
      </c>
      <c r="I31" s="6">
        <f>'Свод расширенный'!K31</f>
        <v>0</v>
      </c>
      <c r="J31" s="6">
        <f>'Свод расширенный'!L31</f>
        <v>0</v>
      </c>
      <c r="K31" s="6">
        <f>'Свод расширенный'!M31</f>
        <v>0</v>
      </c>
      <c r="L31" s="6">
        <f>'Свод расширенный'!N31</f>
        <v>0</v>
      </c>
      <c r="M31" s="6">
        <f>'Свод расширенный'!O31</f>
        <v>0</v>
      </c>
      <c r="N31" s="6">
        <f>'Свод расширенный'!P31</f>
        <v>0</v>
      </c>
      <c r="O31" s="6">
        <f>'Свод расширенный'!Q31</f>
        <v>0</v>
      </c>
      <c r="P31" s="29">
        <f>'Свод расширенный'!AE31</f>
        <v>0</v>
      </c>
      <c r="Q31" s="4">
        <f t="shared" si="0"/>
        <v>0</v>
      </c>
      <c r="R31" s="35">
        <f>'Свод расширенный'!AG31</f>
        <v>0</v>
      </c>
      <c r="S31" s="35">
        <f>'Свод расширенный'!AH31</f>
        <v>20</v>
      </c>
      <c r="T31" s="4">
        <f t="shared" si="1"/>
        <v>0</v>
      </c>
      <c r="U31" s="35">
        <f>'Свод расширенный'!AJ31</f>
        <v>0</v>
      </c>
      <c r="V31" s="35">
        <f>'Свод расширенный'!AK31</f>
        <v>30</v>
      </c>
      <c r="W31" s="4">
        <f t="shared" si="2"/>
        <v>0</v>
      </c>
      <c r="X31" s="35">
        <f>'Свод расширенный'!AM31</f>
        <v>0</v>
      </c>
      <c r="Y31" s="35">
        <f>'Свод расширенный'!AN31</f>
        <v>50</v>
      </c>
      <c r="Z31" s="4">
        <f>'Свод расширенный'!AV38</f>
        <v>0</v>
      </c>
      <c r="AA31" s="4">
        <f>'Свод расширенный'!AY38</f>
        <v>0</v>
      </c>
    </row>
    <row r="32" spans="1:27" x14ac:dyDescent="0.25">
      <c r="A32" s="29">
        <v>28</v>
      </c>
      <c r="B32" s="29"/>
      <c r="C32" s="8">
        <f>'Свод расширенный'!C32</f>
        <v>0</v>
      </c>
      <c r="D32" s="8">
        <f>'Свод расширенный'!D32</f>
        <v>0</v>
      </c>
      <c r="E32" s="29">
        <f>'Свод расширенный'!G32</f>
        <v>0</v>
      </c>
      <c r="F32" s="29">
        <f>'Свод расширенный'!H32</f>
        <v>0</v>
      </c>
      <c r="G32" s="6">
        <f>'Свод расширенный'!I32</f>
        <v>0</v>
      </c>
      <c r="H32" s="6">
        <f>'Свод расширенный'!J32</f>
        <v>0</v>
      </c>
      <c r="I32" s="6">
        <f>'Свод расширенный'!K32</f>
        <v>0</v>
      </c>
      <c r="J32" s="6">
        <f>'Свод расширенный'!L32</f>
        <v>0</v>
      </c>
      <c r="K32" s="6">
        <f>'Свод расширенный'!M32</f>
        <v>0</v>
      </c>
      <c r="L32" s="6">
        <f>'Свод расширенный'!N32</f>
        <v>0</v>
      </c>
      <c r="M32" s="6">
        <f>'Свод расширенный'!O32</f>
        <v>0</v>
      </c>
      <c r="N32" s="6">
        <f>'Свод расширенный'!P32</f>
        <v>0</v>
      </c>
      <c r="O32" s="6">
        <f>'Свод расширенный'!Q32</f>
        <v>0</v>
      </c>
      <c r="P32" s="29">
        <f>'Свод расширенный'!AE32</f>
        <v>0</v>
      </c>
      <c r="Q32" s="4">
        <f t="shared" si="0"/>
        <v>0</v>
      </c>
      <c r="R32" s="35">
        <f>'Свод расширенный'!AG32</f>
        <v>0</v>
      </c>
      <c r="S32" s="35">
        <f>'Свод расширенный'!AH32</f>
        <v>20</v>
      </c>
      <c r="T32" s="4">
        <f t="shared" si="1"/>
        <v>0</v>
      </c>
      <c r="U32" s="35">
        <f>'Свод расширенный'!AJ32</f>
        <v>0</v>
      </c>
      <c r="V32" s="35">
        <f>'Свод расширенный'!AK32</f>
        <v>30</v>
      </c>
      <c r="W32" s="4">
        <f t="shared" si="2"/>
        <v>0</v>
      </c>
      <c r="X32" s="35">
        <f>'Свод расширенный'!AM32</f>
        <v>0</v>
      </c>
      <c r="Y32" s="35">
        <f>'Свод расширенный'!AN32</f>
        <v>50</v>
      </c>
      <c r="Z32" s="4">
        <f>'Свод расширенный'!AV30</f>
        <v>0</v>
      </c>
      <c r="AA32" s="4">
        <f>'Свод расширенный'!AY30</f>
        <v>0</v>
      </c>
    </row>
    <row r="33" spans="1:27" x14ac:dyDescent="0.25">
      <c r="A33" s="29">
        <v>29</v>
      </c>
      <c r="B33" s="29"/>
      <c r="C33" s="8">
        <f>'Свод расширенный'!C33</f>
        <v>0</v>
      </c>
      <c r="D33" s="8">
        <f>'Свод расширенный'!D33</f>
        <v>0</v>
      </c>
      <c r="E33" s="29">
        <f>'Свод расширенный'!G33</f>
        <v>0</v>
      </c>
      <c r="F33" s="29">
        <f>'Свод расширенный'!H33</f>
        <v>0</v>
      </c>
      <c r="G33" s="6">
        <f>'Свод расширенный'!I33</f>
        <v>0</v>
      </c>
      <c r="H33" s="6">
        <f>'Свод расширенный'!J33</f>
        <v>0</v>
      </c>
      <c r="I33" s="6">
        <f>'Свод расширенный'!K33</f>
        <v>0</v>
      </c>
      <c r="J33" s="6">
        <f>'Свод расширенный'!L33</f>
        <v>0</v>
      </c>
      <c r="K33" s="6">
        <f>'Свод расширенный'!M33</f>
        <v>0</v>
      </c>
      <c r="L33" s="6">
        <f>'Свод расширенный'!N33</f>
        <v>0</v>
      </c>
      <c r="M33" s="6">
        <f>'Свод расширенный'!O33</f>
        <v>0</v>
      </c>
      <c r="N33" s="6">
        <f>'Свод расширенный'!P33</f>
        <v>0</v>
      </c>
      <c r="O33" s="6">
        <f>'Свод расширенный'!Q33</f>
        <v>0</v>
      </c>
      <c r="P33" s="29">
        <f>'Свод расширенный'!AE33</f>
        <v>0</v>
      </c>
      <c r="Q33" s="4">
        <f t="shared" si="0"/>
        <v>75</v>
      </c>
      <c r="R33" s="4">
        <f>'Свод расширенный'!AG12</f>
        <v>5</v>
      </c>
      <c r="S33" s="4">
        <v>15</v>
      </c>
      <c r="T33" s="4">
        <f t="shared" si="1"/>
        <v>25</v>
      </c>
      <c r="U33" s="4">
        <f>'Свод расширенный'!AJ12</f>
        <v>5</v>
      </c>
      <c r="V33" s="4">
        <v>5</v>
      </c>
      <c r="W33" s="4">
        <f t="shared" si="2"/>
        <v>175</v>
      </c>
      <c r="X33" s="4">
        <f>'Свод расширенный'!AM12</f>
        <v>7</v>
      </c>
      <c r="Y33" s="4">
        <v>25</v>
      </c>
      <c r="Z33" s="4">
        <f>'Свод расширенный'!AV12</f>
        <v>0</v>
      </c>
      <c r="AA33" s="4">
        <f>'Свод расширенный'!AY11</f>
        <v>0</v>
      </c>
    </row>
    <row r="34" spans="1:27" x14ac:dyDescent="0.25">
      <c r="A34" s="29">
        <v>30</v>
      </c>
      <c r="B34" s="29"/>
      <c r="C34" s="8">
        <f>'Свод расширенный'!C34</f>
        <v>0</v>
      </c>
      <c r="D34" s="8">
        <f>'Свод расширенный'!D34</f>
        <v>0</v>
      </c>
      <c r="E34" s="29">
        <f>'Свод расширенный'!G34</f>
        <v>0</v>
      </c>
      <c r="F34" s="29">
        <f>'Свод расширенный'!H34</f>
        <v>0</v>
      </c>
      <c r="G34" s="6">
        <f>'Свод расширенный'!I34</f>
        <v>0</v>
      </c>
      <c r="H34" s="6">
        <f>'Свод расширенный'!J34</f>
        <v>0</v>
      </c>
      <c r="I34" s="6">
        <f>'Свод расширенный'!K34</f>
        <v>0</v>
      </c>
      <c r="J34" s="6">
        <f>'Свод расширенный'!L34</f>
        <v>0</v>
      </c>
      <c r="K34" s="6">
        <f>'Свод расширенный'!M34</f>
        <v>0</v>
      </c>
      <c r="L34" s="6">
        <f>'Свод расширенный'!N34</f>
        <v>0</v>
      </c>
      <c r="M34" s="6">
        <f>'Свод расширенный'!O34</f>
        <v>0</v>
      </c>
      <c r="N34" s="6">
        <f>'Свод расширенный'!P34</f>
        <v>0</v>
      </c>
      <c r="O34" s="6">
        <f>'Свод расширенный'!Q34</f>
        <v>0</v>
      </c>
      <c r="P34" s="29">
        <f>'Свод расширенный'!AE34</f>
        <v>0</v>
      </c>
      <c r="Q34" s="4">
        <f t="shared" si="0"/>
        <v>0</v>
      </c>
      <c r="R34" s="35">
        <f>'Свод расширенный'!AG34</f>
        <v>0</v>
      </c>
      <c r="S34" s="35">
        <f>'Свод расширенный'!AH34</f>
        <v>20</v>
      </c>
      <c r="T34" s="4">
        <f t="shared" si="1"/>
        <v>0</v>
      </c>
      <c r="U34" s="35">
        <f>'Свод расширенный'!AJ34</f>
        <v>0</v>
      </c>
      <c r="V34" s="35">
        <f>'Свод расширенный'!AK34</f>
        <v>30</v>
      </c>
      <c r="W34" s="4">
        <f t="shared" si="2"/>
        <v>0</v>
      </c>
      <c r="X34" s="35">
        <f>'Свод расширенный'!AM34</f>
        <v>0</v>
      </c>
      <c r="Y34" s="35">
        <f>'Свод расширенный'!AN34</f>
        <v>50</v>
      </c>
      <c r="Z34" s="4">
        <f>'Свод расширенный'!AV28</f>
        <v>0</v>
      </c>
      <c r="AA34" s="4">
        <f>'Свод расширенный'!AY28</f>
        <v>0</v>
      </c>
    </row>
    <row r="35" spans="1:27" x14ac:dyDescent="0.25">
      <c r="A35" s="29">
        <v>31</v>
      </c>
      <c r="B35" s="29"/>
      <c r="C35" s="8">
        <f>'Свод расширенный'!C35</f>
        <v>0</v>
      </c>
      <c r="D35" s="8">
        <f>'Свод расширенный'!D35</f>
        <v>0</v>
      </c>
      <c r="E35" s="29">
        <f>'Свод расширенный'!G35</f>
        <v>0</v>
      </c>
      <c r="F35" s="29">
        <f>'Свод расширенный'!H35</f>
        <v>0</v>
      </c>
      <c r="G35" s="6">
        <f>'Свод расширенный'!I35</f>
        <v>0</v>
      </c>
      <c r="H35" s="6">
        <f>'Свод расширенный'!J35</f>
        <v>0</v>
      </c>
      <c r="I35" s="6">
        <f>'Свод расширенный'!K35</f>
        <v>0</v>
      </c>
      <c r="J35" s="6">
        <f>'Свод расширенный'!L35</f>
        <v>0</v>
      </c>
      <c r="K35" s="6">
        <f>'Свод расширенный'!M35</f>
        <v>0</v>
      </c>
      <c r="L35" s="6">
        <f>'Свод расширенный'!N35</f>
        <v>0</v>
      </c>
      <c r="M35" s="6">
        <f>'Свод расширенный'!O35</f>
        <v>0</v>
      </c>
      <c r="N35" s="6">
        <f>'Свод расширенный'!P35</f>
        <v>0</v>
      </c>
      <c r="O35" s="6">
        <f>'Свод расширенный'!Q35</f>
        <v>0</v>
      </c>
      <c r="P35" s="29">
        <f>'Свод расширенный'!AE35</f>
        <v>0</v>
      </c>
      <c r="Q35" s="4">
        <f t="shared" si="0"/>
        <v>0</v>
      </c>
      <c r="R35" s="35">
        <f>'Свод расширенный'!AG35</f>
        <v>0</v>
      </c>
      <c r="S35" s="35">
        <f>'Свод расширенный'!AH35</f>
        <v>20</v>
      </c>
      <c r="T35" s="4">
        <f t="shared" si="1"/>
        <v>0</v>
      </c>
      <c r="U35" s="35">
        <f>'Свод расширенный'!AJ35</f>
        <v>0</v>
      </c>
      <c r="V35" s="35">
        <f>'Свод расширенный'!AK35</f>
        <v>30</v>
      </c>
      <c r="W35" s="4">
        <f t="shared" si="2"/>
        <v>0</v>
      </c>
      <c r="X35" s="35">
        <f>'Свод расширенный'!AM35</f>
        <v>0</v>
      </c>
      <c r="Y35" s="35">
        <f>'Свод расширенный'!AN35</f>
        <v>50</v>
      </c>
      <c r="Z35" s="4">
        <f>'Свод расширенный'!AV47</f>
        <v>0</v>
      </c>
      <c r="AA35" s="4">
        <f>'Свод расширенный'!AY47</f>
        <v>0</v>
      </c>
    </row>
    <row r="36" spans="1:27" x14ac:dyDescent="0.25">
      <c r="A36" s="29">
        <v>32</v>
      </c>
      <c r="B36" s="29"/>
      <c r="C36" s="8">
        <f>'Свод расширенный'!C36</f>
        <v>0</v>
      </c>
      <c r="D36" s="8">
        <f>'Свод расширенный'!D36</f>
        <v>0</v>
      </c>
      <c r="E36" s="29">
        <f>'Свод расширенный'!G36</f>
        <v>0</v>
      </c>
      <c r="F36" s="29">
        <f>'Свод расширенный'!H36</f>
        <v>0</v>
      </c>
      <c r="G36" s="6">
        <f>'Свод расширенный'!I36</f>
        <v>0</v>
      </c>
      <c r="H36" s="6">
        <f>'Свод расширенный'!J36</f>
        <v>0</v>
      </c>
      <c r="I36" s="6">
        <f>'Свод расширенный'!K36</f>
        <v>0</v>
      </c>
      <c r="J36" s="6">
        <f>'Свод расширенный'!L36</f>
        <v>0</v>
      </c>
      <c r="K36" s="6">
        <f>'Свод расширенный'!M36</f>
        <v>0</v>
      </c>
      <c r="L36" s="6">
        <f>'Свод расширенный'!N36</f>
        <v>0</v>
      </c>
      <c r="M36" s="6">
        <f>'Свод расширенный'!O36</f>
        <v>0</v>
      </c>
      <c r="N36" s="6">
        <f>'Свод расширенный'!P36</f>
        <v>0</v>
      </c>
      <c r="O36" s="6">
        <f>'Свод расширенный'!Q36</f>
        <v>0</v>
      </c>
      <c r="P36" s="29">
        <f>'Свод расширенный'!AE36</f>
        <v>0</v>
      </c>
      <c r="Q36" s="4">
        <f t="shared" si="0"/>
        <v>0</v>
      </c>
      <c r="R36" s="35">
        <f>'Свод расширенный'!AG36</f>
        <v>0</v>
      </c>
      <c r="S36" s="35">
        <f>'Свод расширенный'!AH36</f>
        <v>20</v>
      </c>
      <c r="T36" s="4">
        <f t="shared" si="1"/>
        <v>0</v>
      </c>
      <c r="U36" s="35">
        <f>'Свод расширенный'!AJ36</f>
        <v>0</v>
      </c>
      <c r="V36" s="35">
        <f>'Свод расширенный'!AK36</f>
        <v>30</v>
      </c>
      <c r="W36" s="4">
        <f t="shared" si="2"/>
        <v>0</v>
      </c>
      <c r="X36" s="35">
        <f>'Свод расширенный'!AM36</f>
        <v>0</v>
      </c>
      <c r="Y36" s="35">
        <f>'Свод расширенный'!AN36</f>
        <v>50</v>
      </c>
      <c r="Z36" s="4">
        <f>'Свод расширенный'!AV6</f>
        <v>0</v>
      </c>
      <c r="AA36" s="4">
        <f>'Свод расширенный'!AY5</f>
        <v>0</v>
      </c>
    </row>
    <row r="37" spans="1:27" x14ac:dyDescent="0.25">
      <c r="A37" s="29">
        <v>33</v>
      </c>
      <c r="B37" s="29"/>
      <c r="C37" s="8">
        <f>'Свод расширенный'!C37</f>
        <v>0</v>
      </c>
      <c r="D37" s="8">
        <f>'Свод расширенный'!D37</f>
        <v>0</v>
      </c>
      <c r="E37" s="29">
        <f>'Свод расширенный'!G37</f>
        <v>0</v>
      </c>
      <c r="F37" s="29">
        <f>'Свод расширенный'!H37</f>
        <v>0</v>
      </c>
      <c r="G37" s="6">
        <f>'Свод расширенный'!I37</f>
        <v>0</v>
      </c>
      <c r="H37" s="6">
        <f>'Свод расширенный'!J37</f>
        <v>0</v>
      </c>
      <c r="I37" s="6">
        <f>'Свод расширенный'!K37</f>
        <v>0</v>
      </c>
      <c r="J37" s="6">
        <f>'Свод расширенный'!L37</f>
        <v>0</v>
      </c>
      <c r="K37" s="6">
        <f>'Свод расширенный'!M37</f>
        <v>0</v>
      </c>
      <c r="L37" s="6">
        <f>'Свод расширенный'!N37</f>
        <v>0</v>
      </c>
      <c r="M37" s="6">
        <f>'Свод расширенный'!O37</f>
        <v>0</v>
      </c>
      <c r="N37" s="6">
        <f>'Свод расширенный'!P37</f>
        <v>0</v>
      </c>
      <c r="O37" s="6">
        <f>'Свод расширенный'!Q37</f>
        <v>0</v>
      </c>
      <c r="P37" s="29">
        <f>'Свод расширенный'!AE37</f>
        <v>0</v>
      </c>
      <c r="Q37" s="4">
        <f t="shared" ref="Q37:Q53" si="3">R37*S37</f>
        <v>0</v>
      </c>
      <c r="R37" s="35">
        <f>'Свод расширенный'!AG37</f>
        <v>0</v>
      </c>
      <c r="S37" s="35">
        <f>'Свод расширенный'!AH37</f>
        <v>20</v>
      </c>
      <c r="T37" s="4">
        <f t="shared" ref="T37:T53" si="4">U37*V37</f>
        <v>0</v>
      </c>
      <c r="U37" s="35">
        <f>'Свод расширенный'!AJ37</f>
        <v>0</v>
      </c>
      <c r="V37" s="35">
        <f>'Свод расширенный'!AK37</f>
        <v>30</v>
      </c>
      <c r="W37" s="4">
        <f t="shared" ref="W37:W53" si="5">X37*Y37</f>
        <v>0</v>
      </c>
      <c r="X37" s="35">
        <f>'Свод расширенный'!AM37</f>
        <v>0</v>
      </c>
      <c r="Y37" s="35">
        <f>'Свод расширенный'!AN37</f>
        <v>50</v>
      </c>
      <c r="Z37" s="4">
        <f>'Свод расширенный'!AV7</f>
        <v>0</v>
      </c>
      <c r="AA37" s="4">
        <f>'Свод расширенный'!AY6</f>
        <v>0</v>
      </c>
    </row>
    <row r="38" spans="1:27" x14ac:dyDescent="0.25">
      <c r="A38" s="29">
        <v>34</v>
      </c>
      <c r="B38" s="29"/>
      <c r="C38" s="8">
        <f>'Свод расширенный'!C38</f>
        <v>0</v>
      </c>
      <c r="D38" s="8">
        <f>'Свод расширенный'!D38</f>
        <v>0</v>
      </c>
      <c r="E38" s="29">
        <f>'Свод расширенный'!G38</f>
        <v>0</v>
      </c>
      <c r="F38" s="29">
        <f>'Свод расширенный'!H38</f>
        <v>0</v>
      </c>
      <c r="G38" s="6">
        <f>'Свод расширенный'!I38</f>
        <v>0</v>
      </c>
      <c r="H38" s="6">
        <f>'Свод расширенный'!J38</f>
        <v>0</v>
      </c>
      <c r="I38" s="6">
        <f>'Свод расширенный'!K38</f>
        <v>0</v>
      </c>
      <c r="J38" s="6">
        <f>'Свод расширенный'!L38</f>
        <v>0</v>
      </c>
      <c r="K38" s="6">
        <f>'Свод расширенный'!M38</f>
        <v>0</v>
      </c>
      <c r="L38" s="6">
        <f>'Свод расширенный'!N38</f>
        <v>0</v>
      </c>
      <c r="M38" s="6">
        <f>'Свод расширенный'!O38</f>
        <v>0</v>
      </c>
      <c r="N38" s="6">
        <f>'Свод расширенный'!P38</f>
        <v>0</v>
      </c>
      <c r="O38" s="6">
        <f>'Свод расширенный'!Q38</f>
        <v>0</v>
      </c>
      <c r="P38" s="29">
        <f>'Свод расширенный'!AE38</f>
        <v>0</v>
      </c>
      <c r="Q38" s="4">
        <f t="shared" si="3"/>
        <v>0</v>
      </c>
      <c r="R38" s="35">
        <f>'Свод расширенный'!AG38</f>
        <v>0</v>
      </c>
      <c r="S38" s="35">
        <f>'Свод расширенный'!AH38</f>
        <v>20</v>
      </c>
      <c r="T38" s="4">
        <f t="shared" si="4"/>
        <v>0</v>
      </c>
      <c r="U38" s="35">
        <f>'Свод расширенный'!AJ38</f>
        <v>0</v>
      </c>
      <c r="V38" s="35">
        <f>'Свод расширенный'!AK38</f>
        <v>30</v>
      </c>
      <c r="W38" s="4">
        <f t="shared" si="5"/>
        <v>0</v>
      </c>
      <c r="X38" s="35">
        <f>'Свод расширенный'!AM38</f>
        <v>0</v>
      </c>
      <c r="Y38" s="35">
        <f>'Свод расширенный'!AN38</f>
        <v>50</v>
      </c>
      <c r="Z38" s="4">
        <f>'Свод расширенный'!AV46</f>
        <v>0</v>
      </c>
      <c r="AA38" s="4">
        <f>'Свод расширенный'!AY46</f>
        <v>0</v>
      </c>
    </row>
    <row r="39" spans="1:27" x14ac:dyDescent="0.25">
      <c r="A39" s="29">
        <v>35</v>
      </c>
      <c r="B39" s="29"/>
      <c r="C39" s="8">
        <f>'Свод расширенный'!C39</f>
        <v>0</v>
      </c>
      <c r="D39" s="8">
        <f>'Свод расширенный'!D39</f>
        <v>0</v>
      </c>
      <c r="E39" s="29">
        <f>'Свод расширенный'!G39</f>
        <v>0</v>
      </c>
      <c r="F39" s="29">
        <f>'Свод расширенный'!H39</f>
        <v>0</v>
      </c>
      <c r="G39" s="6">
        <f>'Свод расширенный'!I39</f>
        <v>0</v>
      </c>
      <c r="H39" s="6">
        <f>'Свод расширенный'!J39</f>
        <v>0</v>
      </c>
      <c r="I39" s="6">
        <f>'Свод расширенный'!K39</f>
        <v>0</v>
      </c>
      <c r="J39" s="6">
        <f>'Свод расширенный'!L39</f>
        <v>0</v>
      </c>
      <c r="K39" s="6">
        <f>'Свод расширенный'!M39</f>
        <v>0</v>
      </c>
      <c r="L39" s="6">
        <f>'Свод расширенный'!N39</f>
        <v>0</v>
      </c>
      <c r="M39" s="6">
        <f>'Свод расширенный'!O39</f>
        <v>0</v>
      </c>
      <c r="N39" s="6">
        <f>'Свод расширенный'!P39</f>
        <v>0</v>
      </c>
      <c r="O39" s="6">
        <f>'Свод расширенный'!Q39</f>
        <v>0</v>
      </c>
      <c r="P39" s="29">
        <f>'Свод расширенный'!AE39</f>
        <v>0</v>
      </c>
      <c r="Q39" s="4">
        <f t="shared" si="3"/>
        <v>0</v>
      </c>
      <c r="R39" s="35">
        <f>'Свод расширенный'!AG39</f>
        <v>0</v>
      </c>
      <c r="S39" s="35">
        <f>'Свод расширенный'!AH39</f>
        <v>20</v>
      </c>
      <c r="T39" s="4">
        <f t="shared" si="4"/>
        <v>0</v>
      </c>
      <c r="U39" s="35">
        <f>'Свод расширенный'!AJ39</f>
        <v>0</v>
      </c>
      <c r="V39" s="35">
        <f>'Свод расширенный'!AK39</f>
        <v>30</v>
      </c>
      <c r="W39" s="4">
        <f t="shared" si="5"/>
        <v>0</v>
      </c>
      <c r="X39" s="35">
        <f>'Свод расширенный'!AM39</f>
        <v>0</v>
      </c>
      <c r="Y39" s="35">
        <f>'Свод расширенный'!AN39</f>
        <v>50</v>
      </c>
      <c r="Z39" s="4">
        <f>'Свод расширенный'!AV18</f>
        <v>0</v>
      </c>
      <c r="AA39" s="4">
        <f>'Свод расширенный'!AY18</f>
        <v>0</v>
      </c>
    </row>
    <row r="40" spans="1:27" x14ac:dyDescent="0.25">
      <c r="A40" s="29">
        <v>36</v>
      </c>
      <c r="B40" s="29"/>
      <c r="C40" s="8">
        <f>'Свод расширенный'!C40</f>
        <v>0</v>
      </c>
      <c r="D40" s="8">
        <f>'Свод расширенный'!D40</f>
        <v>0</v>
      </c>
      <c r="E40" s="29">
        <f>'Свод расширенный'!G40</f>
        <v>0</v>
      </c>
      <c r="F40" s="29">
        <f>'Свод расширенный'!H40</f>
        <v>0</v>
      </c>
      <c r="G40" s="6">
        <f>'Свод расширенный'!I40</f>
        <v>0</v>
      </c>
      <c r="H40" s="6">
        <f>'Свод расширенный'!J40</f>
        <v>0</v>
      </c>
      <c r="I40" s="6">
        <f>'Свод расширенный'!K40</f>
        <v>0</v>
      </c>
      <c r="J40" s="6">
        <f>'Свод расширенный'!L40</f>
        <v>0</v>
      </c>
      <c r="K40" s="6">
        <f>'Свод расширенный'!M40</f>
        <v>0</v>
      </c>
      <c r="L40" s="6">
        <f>'Свод расширенный'!N40</f>
        <v>0</v>
      </c>
      <c r="M40" s="6">
        <f>'Свод расширенный'!O40</f>
        <v>0</v>
      </c>
      <c r="N40" s="6">
        <f>'Свод расширенный'!P40</f>
        <v>0</v>
      </c>
      <c r="O40" s="6">
        <f>'Свод расширенный'!Q40</f>
        <v>0</v>
      </c>
      <c r="P40" s="29">
        <f>'Свод расширенный'!AE40</f>
        <v>0</v>
      </c>
      <c r="Q40" s="4">
        <f t="shared" si="3"/>
        <v>0</v>
      </c>
      <c r="R40" s="35">
        <f>'Свод расширенный'!AG40</f>
        <v>0</v>
      </c>
      <c r="S40" s="35">
        <f>'Свод расширенный'!AH40</f>
        <v>20</v>
      </c>
      <c r="T40" s="4">
        <f t="shared" si="4"/>
        <v>0</v>
      </c>
      <c r="U40" s="35">
        <f>'Свод расширенный'!AJ40</f>
        <v>0</v>
      </c>
      <c r="V40" s="35">
        <f>'Свод расширенный'!AK40</f>
        <v>30</v>
      </c>
      <c r="W40" s="4">
        <f t="shared" si="5"/>
        <v>0</v>
      </c>
      <c r="X40" s="35">
        <f>'Свод расширенный'!AM40</f>
        <v>0</v>
      </c>
      <c r="Y40" s="35">
        <f>'Свод расширенный'!AN40</f>
        <v>50</v>
      </c>
      <c r="Z40" s="4">
        <f>'Свод расширенный'!AV23</f>
        <v>0</v>
      </c>
      <c r="AA40" s="4">
        <f>'Свод расширенный'!AY23</f>
        <v>0</v>
      </c>
    </row>
    <row r="41" spans="1:27" x14ac:dyDescent="0.25">
      <c r="A41" s="29">
        <v>37</v>
      </c>
      <c r="B41" s="29"/>
      <c r="C41" s="8">
        <f>'Свод расширенный'!C41</f>
        <v>0</v>
      </c>
      <c r="D41" s="8">
        <f>'Свод расширенный'!D41</f>
        <v>0</v>
      </c>
      <c r="E41" s="29">
        <f>'Свод расширенный'!G41</f>
        <v>0</v>
      </c>
      <c r="F41" s="29">
        <f>'Свод расширенный'!H41</f>
        <v>0</v>
      </c>
      <c r="G41" s="6">
        <f>'Свод расширенный'!I41</f>
        <v>0</v>
      </c>
      <c r="H41" s="6">
        <f>'Свод расширенный'!J41</f>
        <v>0</v>
      </c>
      <c r="I41" s="6">
        <f>'Свод расширенный'!K41</f>
        <v>0</v>
      </c>
      <c r="J41" s="6">
        <f>'Свод расширенный'!L41</f>
        <v>0</v>
      </c>
      <c r="K41" s="6">
        <f>'Свод расширенный'!M41</f>
        <v>0</v>
      </c>
      <c r="L41" s="6">
        <f>'Свод расширенный'!N41</f>
        <v>0</v>
      </c>
      <c r="M41" s="6">
        <f>'Свод расширенный'!O41</f>
        <v>0</v>
      </c>
      <c r="N41" s="6">
        <f>'Свод расширенный'!P41</f>
        <v>0</v>
      </c>
      <c r="O41" s="6">
        <f>'Свод расширенный'!Q41</f>
        <v>0</v>
      </c>
      <c r="P41" s="29">
        <f>'Свод расширенный'!AE41</f>
        <v>0</v>
      </c>
      <c r="Q41" s="4">
        <f t="shared" si="3"/>
        <v>0</v>
      </c>
      <c r="R41" s="35">
        <f>'Свод расширенный'!AG41</f>
        <v>0</v>
      </c>
      <c r="S41" s="35">
        <f>'Свод расширенный'!AH41</f>
        <v>20</v>
      </c>
      <c r="T41" s="4">
        <f t="shared" si="4"/>
        <v>0</v>
      </c>
      <c r="U41" s="35">
        <f>'Свод расширенный'!AJ41</f>
        <v>0</v>
      </c>
      <c r="V41" s="35">
        <f>'Свод расширенный'!AK41</f>
        <v>30</v>
      </c>
      <c r="W41" s="4">
        <f t="shared" si="5"/>
        <v>0</v>
      </c>
      <c r="X41" s="35">
        <f>'Свод расширенный'!AM41</f>
        <v>0</v>
      </c>
      <c r="Y41" s="35">
        <f>'Свод расширенный'!AN41</f>
        <v>50</v>
      </c>
      <c r="Z41" s="4" t="e">
        <f>'Свод расширенный'!#REF!</f>
        <v>#REF!</v>
      </c>
      <c r="AA41" s="4">
        <f>'Свод расширенный'!AY14</f>
        <v>0</v>
      </c>
    </row>
    <row r="42" spans="1:27" x14ac:dyDescent="0.25">
      <c r="A42" s="29">
        <v>38</v>
      </c>
      <c r="B42" s="29"/>
      <c r="C42" s="8">
        <f>'Свод расширенный'!C42</f>
        <v>0</v>
      </c>
      <c r="D42" s="8">
        <f>'Свод расширенный'!D42</f>
        <v>0</v>
      </c>
      <c r="E42" s="29">
        <f>'Свод расширенный'!G42</f>
        <v>0</v>
      </c>
      <c r="F42" s="29">
        <f>'Свод расширенный'!H42</f>
        <v>0</v>
      </c>
      <c r="G42" s="6">
        <f>'Свод расширенный'!I42</f>
        <v>0</v>
      </c>
      <c r="H42" s="6">
        <f>'Свод расширенный'!J42</f>
        <v>0</v>
      </c>
      <c r="I42" s="6">
        <f>'Свод расширенный'!K42</f>
        <v>0</v>
      </c>
      <c r="J42" s="6">
        <f>'Свод расширенный'!L42</f>
        <v>0</v>
      </c>
      <c r="K42" s="6">
        <f>'Свод расширенный'!M42</f>
        <v>0</v>
      </c>
      <c r="L42" s="6">
        <f>'Свод расширенный'!N42</f>
        <v>0</v>
      </c>
      <c r="M42" s="6">
        <f>'Свод расширенный'!O42</f>
        <v>0</v>
      </c>
      <c r="N42" s="6">
        <f>'Свод расширенный'!P42</f>
        <v>0</v>
      </c>
      <c r="O42" s="6">
        <f>'Свод расширенный'!Q42</f>
        <v>0</v>
      </c>
      <c r="P42" s="29">
        <f>'Свод расширенный'!AE42</f>
        <v>0</v>
      </c>
      <c r="Q42" s="4">
        <f t="shared" si="3"/>
        <v>0</v>
      </c>
      <c r="R42" s="35">
        <f>'Свод расширенный'!AG42</f>
        <v>0</v>
      </c>
      <c r="S42" s="35">
        <f>'Свод расширенный'!AH42</f>
        <v>20</v>
      </c>
      <c r="T42" s="4">
        <f t="shared" si="4"/>
        <v>0</v>
      </c>
      <c r="U42" s="35">
        <f>'Свод расширенный'!AJ42</f>
        <v>0</v>
      </c>
      <c r="V42" s="35">
        <f>'Свод расширенный'!AK42</f>
        <v>30</v>
      </c>
      <c r="W42" s="4">
        <f t="shared" si="5"/>
        <v>0</v>
      </c>
      <c r="X42" s="35">
        <f>'Свод расширенный'!AM42</f>
        <v>0</v>
      </c>
      <c r="Y42" s="35">
        <f>'Свод расширенный'!AN42</f>
        <v>50</v>
      </c>
      <c r="Z42" s="4">
        <f>'Свод расширенный'!AV48</f>
        <v>0</v>
      </c>
      <c r="AA42" s="4">
        <f>'Свод расширенный'!AY48</f>
        <v>0</v>
      </c>
    </row>
    <row r="43" spans="1:27" x14ac:dyDescent="0.25">
      <c r="A43" s="29">
        <v>39</v>
      </c>
      <c r="B43" s="29"/>
      <c r="C43" s="8">
        <f>'Свод расширенный'!C43</f>
        <v>0</v>
      </c>
      <c r="D43" s="8">
        <f>'Свод расширенный'!D43</f>
        <v>0</v>
      </c>
      <c r="E43" s="29">
        <f>'Свод расширенный'!G43</f>
        <v>0</v>
      </c>
      <c r="F43" s="29">
        <f>'Свод расширенный'!H43</f>
        <v>0</v>
      </c>
      <c r="G43" s="6">
        <f>'Свод расширенный'!I43</f>
        <v>0</v>
      </c>
      <c r="H43" s="6">
        <f>'Свод расширенный'!J43</f>
        <v>0</v>
      </c>
      <c r="I43" s="6">
        <f>'Свод расширенный'!K43</f>
        <v>0</v>
      </c>
      <c r="J43" s="6">
        <f>'Свод расширенный'!L43</f>
        <v>0</v>
      </c>
      <c r="K43" s="6">
        <f>'Свод расширенный'!M43</f>
        <v>0</v>
      </c>
      <c r="L43" s="6">
        <f>'Свод расширенный'!N43</f>
        <v>0</v>
      </c>
      <c r="M43" s="6">
        <f>'Свод расширенный'!O43</f>
        <v>0</v>
      </c>
      <c r="N43" s="6">
        <f>'Свод расширенный'!P43</f>
        <v>0</v>
      </c>
      <c r="O43" s="6">
        <f>'Свод расширенный'!Q43</f>
        <v>0</v>
      </c>
      <c r="P43" s="29">
        <f>'Свод расширенный'!AE43</f>
        <v>0</v>
      </c>
      <c r="Q43" s="4">
        <f t="shared" si="3"/>
        <v>0</v>
      </c>
      <c r="R43" s="35">
        <f>'Свод расширенный'!AG43</f>
        <v>0</v>
      </c>
      <c r="S43" s="35">
        <f>'Свод расширенный'!AH43</f>
        <v>20</v>
      </c>
      <c r="T43" s="4">
        <f t="shared" si="4"/>
        <v>0</v>
      </c>
      <c r="U43" s="35">
        <f>'Свод расширенный'!AJ43</f>
        <v>0</v>
      </c>
      <c r="V43" s="35">
        <f>'Свод расширенный'!AK43</f>
        <v>30</v>
      </c>
      <c r="W43" s="4">
        <f t="shared" si="5"/>
        <v>0</v>
      </c>
      <c r="X43" s="35">
        <f>'Свод расширенный'!AM43</f>
        <v>0</v>
      </c>
      <c r="Y43" s="35">
        <f>'Свод расширенный'!AN43</f>
        <v>50</v>
      </c>
      <c r="Z43" s="4">
        <f>'Свод расширенный'!AV15</f>
        <v>0</v>
      </c>
      <c r="AA43" s="4">
        <f>'Свод расширенный'!AY15</f>
        <v>0</v>
      </c>
    </row>
    <row r="44" spans="1:27" x14ac:dyDescent="0.25">
      <c r="A44" s="29">
        <v>40</v>
      </c>
      <c r="B44" s="29"/>
      <c r="C44" s="8">
        <f>'Свод расширенный'!C44</f>
        <v>0</v>
      </c>
      <c r="D44" s="8">
        <f>'Свод расширенный'!D44</f>
        <v>0</v>
      </c>
      <c r="E44" s="29">
        <f>'Свод расширенный'!G44</f>
        <v>0</v>
      </c>
      <c r="F44" s="29">
        <f>'Свод расширенный'!H44</f>
        <v>0</v>
      </c>
      <c r="G44" s="6">
        <f>'Свод расширенный'!I44</f>
        <v>0</v>
      </c>
      <c r="H44" s="6">
        <f>'Свод расширенный'!J44</f>
        <v>0</v>
      </c>
      <c r="I44" s="6">
        <f>'Свод расширенный'!K44</f>
        <v>0</v>
      </c>
      <c r="J44" s="6">
        <f>'Свод расширенный'!L44</f>
        <v>0</v>
      </c>
      <c r="K44" s="6">
        <f>'Свод расширенный'!M44</f>
        <v>0</v>
      </c>
      <c r="L44" s="6">
        <f>'Свод расширенный'!N44</f>
        <v>0</v>
      </c>
      <c r="M44" s="6">
        <f>'Свод расширенный'!O44</f>
        <v>0</v>
      </c>
      <c r="N44" s="6">
        <f>'Свод расширенный'!P44</f>
        <v>0</v>
      </c>
      <c r="O44" s="6">
        <f>'Свод расширенный'!Q44</f>
        <v>0</v>
      </c>
      <c r="P44" s="29">
        <f>'Свод расширенный'!AE44</f>
        <v>0</v>
      </c>
      <c r="Q44" s="4">
        <f t="shared" si="3"/>
        <v>0</v>
      </c>
      <c r="R44" s="35">
        <f>'Свод расширенный'!AG44</f>
        <v>0</v>
      </c>
      <c r="S44" s="35">
        <f>'Свод расширенный'!AH44</f>
        <v>20</v>
      </c>
      <c r="T44" s="4">
        <f t="shared" si="4"/>
        <v>0</v>
      </c>
      <c r="U44" s="35">
        <f>'Свод расширенный'!AJ44</f>
        <v>0</v>
      </c>
      <c r="V44" s="35">
        <f>'Свод расширенный'!AK44</f>
        <v>30</v>
      </c>
      <c r="W44" s="4">
        <f t="shared" si="5"/>
        <v>0</v>
      </c>
      <c r="X44" s="35">
        <f>'Свод расширенный'!AM44</f>
        <v>0</v>
      </c>
      <c r="Y44" s="35">
        <f>'Свод расширенный'!AN44</f>
        <v>50</v>
      </c>
      <c r="Z44" s="4">
        <f>'Свод расширенный'!AV16</f>
        <v>0</v>
      </c>
      <c r="AA44" s="4">
        <f>'Свод расширенный'!AY16</f>
        <v>0</v>
      </c>
    </row>
    <row r="45" spans="1:27" x14ac:dyDescent="0.25">
      <c r="A45" s="29">
        <v>41</v>
      </c>
      <c r="B45" s="29"/>
      <c r="C45" s="8">
        <f>'Свод расширенный'!C45</f>
        <v>0</v>
      </c>
      <c r="D45" s="8">
        <f>'Свод расширенный'!D45</f>
        <v>0</v>
      </c>
      <c r="E45" s="29">
        <f>'Свод расширенный'!G45</f>
        <v>0</v>
      </c>
      <c r="F45" s="29">
        <f>'Свод расширенный'!H45</f>
        <v>0</v>
      </c>
      <c r="G45" s="6">
        <f>'Свод расширенный'!I45</f>
        <v>0</v>
      </c>
      <c r="H45" s="6">
        <f>'Свод расширенный'!J45</f>
        <v>0</v>
      </c>
      <c r="I45" s="6">
        <f>'Свод расширенный'!K45</f>
        <v>0</v>
      </c>
      <c r="J45" s="6">
        <f>'Свод расширенный'!L45</f>
        <v>0</v>
      </c>
      <c r="K45" s="6">
        <f>'Свод расширенный'!M45</f>
        <v>0</v>
      </c>
      <c r="L45" s="6">
        <f>'Свод расширенный'!N45</f>
        <v>0</v>
      </c>
      <c r="M45" s="6">
        <f>'Свод расширенный'!O45</f>
        <v>0</v>
      </c>
      <c r="N45" s="6">
        <f>'Свод расширенный'!P45</f>
        <v>0</v>
      </c>
      <c r="O45" s="6">
        <f>'Свод расширенный'!Q45</f>
        <v>0</v>
      </c>
      <c r="P45" s="29">
        <f>'Свод расширенный'!AE45</f>
        <v>0</v>
      </c>
      <c r="Q45" s="4">
        <f t="shared" si="3"/>
        <v>45</v>
      </c>
      <c r="R45" s="4">
        <f>'Свод расширенный'!AG21</f>
        <v>3</v>
      </c>
      <c r="S45" s="4">
        <v>15</v>
      </c>
      <c r="T45" s="4">
        <f t="shared" si="4"/>
        <v>25</v>
      </c>
      <c r="U45" s="4">
        <f>'Свод расширенный'!AJ21</f>
        <v>5</v>
      </c>
      <c r="V45" s="4">
        <v>5</v>
      </c>
      <c r="W45" s="4">
        <f t="shared" si="5"/>
        <v>175</v>
      </c>
      <c r="X45" s="4">
        <f>'Свод расширенный'!AM21</f>
        <v>7</v>
      </c>
      <c r="Y45" s="4">
        <v>25</v>
      </c>
      <c r="Z45" s="4">
        <f>'Свод расширенный'!AV21</f>
        <v>0</v>
      </c>
      <c r="AA45" s="4">
        <f>'Свод расширенный'!AY21</f>
        <v>0</v>
      </c>
    </row>
    <row r="46" spans="1:27" x14ac:dyDescent="0.25">
      <c r="A46" s="29">
        <v>42</v>
      </c>
      <c r="B46" s="29"/>
      <c r="C46" s="8">
        <f>'Свод расширенный'!C46</f>
        <v>0</v>
      </c>
      <c r="D46" s="8">
        <f>'Свод расширенный'!D46</f>
        <v>0</v>
      </c>
      <c r="E46" s="29">
        <f>'Свод расширенный'!G46</f>
        <v>0</v>
      </c>
      <c r="F46" s="29">
        <f>'Свод расширенный'!H46</f>
        <v>0</v>
      </c>
      <c r="G46" s="6">
        <f>'Свод расширенный'!I46</f>
        <v>0</v>
      </c>
      <c r="H46" s="6">
        <f>'Свод расширенный'!J46</f>
        <v>0</v>
      </c>
      <c r="I46" s="6">
        <f>'Свод расширенный'!K46</f>
        <v>0</v>
      </c>
      <c r="J46" s="6">
        <f>'Свод расширенный'!L46</f>
        <v>0</v>
      </c>
      <c r="K46" s="6">
        <f>'Свод расширенный'!M46</f>
        <v>0</v>
      </c>
      <c r="L46" s="6">
        <f>'Свод расширенный'!N46</f>
        <v>0</v>
      </c>
      <c r="M46" s="6">
        <f>'Свод расширенный'!O46</f>
        <v>0</v>
      </c>
      <c r="N46" s="6">
        <f>'Свод расширенный'!P46</f>
        <v>0</v>
      </c>
      <c r="O46" s="6">
        <f>'Свод расширенный'!Q46</f>
        <v>0</v>
      </c>
      <c r="P46" s="29">
        <f>'Свод расширенный'!AE46</f>
        <v>0</v>
      </c>
      <c r="Q46" s="4">
        <f t="shared" si="3"/>
        <v>0</v>
      </c>
      <c r="R46" s="35">
        <f>'Свод расширенный'!AG46</f>
        <v>0</v>
      </c>
      <c r="S46" s="35">
        <f>'Свод расширенный'!AH46</f>
        <v>20</v>
      </c>
      <c r="T46" s="4">
        <f t="shared" si="4"/>
        <v>0</v>
      </c>
      <c r="U46" s="35">
        <f>'Свод расширенный'!AJ46</f>
        <v>0</v>
      </c>
      <c r="V46" s="35">
        <f>'Свод расширенный'!AK46</f>
        <v>30</v>
      </c>
      <c r="W46" s="4">
        <f t="shared" si="5"/>
        <v>0</v>
      </c>
      <c r="X46" s="35">
        <f>'Свод расширенный'!AM46</f>
        <v>0</v>
      </c>
      <c r="Y46" s="35">
        <f>'Свод расширенный'!AN46</f>
        <v>50</v>
      </c>
      <c r="Z46" s="4">
        <f>'Свод расширенный'!AV29</f>
        <v>0</v>
      </c>
      <c r="AA46" s="4">
        <f>'Свод расширенный'!AY29</f>
        <v>0</v>
      </c>
    </row>
    <row r="47" spans="1:27" x14ac:dyDescent="0.25">
      <c r="A47" s="29">
        <v>43</v>
      </c>
      <c r="B47" s="29"/>
      <c r="C47" s="8">
        <f>'Свод расширенный'!C47</f>
        <v>0</v>
      </c>
      <c r="D47" s="8">
        <f>'Свод расширенный'!D47</f>
        <v>0</v>
      </c>
      <c r="E47" s="29">
        <f>'Свод расширенный'!G47</f>
        <v>0</v>
      </c>
      <c r="F47" s="29">
        <f>'Свод расширенный'!H47</f>
        <v>0</v>
      </c>
      <c r="G47" s="6">
        <f>'Свод расширенный'!I47</f>
        <v>0</v>
      </c>
      <c r="H47" s="6">
        <f>'Свод расширенный'!J47</f>
        <v>0</v>
      </c>
      <c r="I47" s="6">
        <f>'Свод расширенный'!K47</f>
        <v>0</v>
      </c>
      <c r="J47" s="6">
        <f>'Свод расширенный'!L47</f>
        <v>0</v>
      </c>
      <c r="K47" s="6">
        <f>'Свод расширенный'!M47</f>
        <v>0</v>
      </c>
      <c r="L47" s="6">
        <f>'Свод расширенный'!N47</f>
        <v>0</v>
      </c>
      <c r="M47" s="6">
        <f>'Свод расширенный'!O47</f>
        <v>0</v>
      </c>
      <c r="N47" s="6">
        <f>'Свод расширенный'!P47</f>
        <v>0</v>
      </c>
      <c r="O47" s="6">
        <f>'Свод расширенный'!Q47</f>
        <v>0</v>
      </c>
      <c r="P47" s="29">
        <f>'Свод расширенный'!AE47</f>
        <v>0</v>
      </c>
      <c r="Q47" s="4">
        <f t="shared" si="3"/>
        <v>0</v>
      </c>
      <c r="R47" s="35">
        <f>'Свод расширенный'!AG47</f>
        <v>0</v>
      </c>
      <c r="S47" s="35">
        <f>'Свод расширенный'!AH47</f>
        <v>20</v>
      </c>
      <c r="T47" s="4">
        <f t="shared" si="4"/>
        <v>0</v>
      </c>
      <c r="U47" s="35">
        <f>'Свод расширенный'!AJ47</f>
        <v>0</v>
      </c>
      <c r="V47" s="35">
        <f>'Свод расширенный'!AK47</f>
        <v>30</v>
      </c>
      <c r="W47" s="4">
        <f t="shared" si="5"/>
        <v>0</v>
      </c>
      <c r="X47" s="35">
        <f>'Свод расширенный'!AM47</f>
        <v>0</v>
      </c>
      <c r="Y47" s="35">
        <f>'Свод расширенный'!AN47</f>
        <v>50</v>
      </c>
      <c r="Z47" s="4">
        <f>'Свод расширенный'!AV37</f>
        <v>0</v>
      </c>
      <c r="AA47" s="4">
        <f>'Свод расширенный'!AY37</f>
        <v>0</v>
      </c>
    </row>
    <row r="48" spans="1:27" x14ac:dyDescent="0.25">
      <c r="A48" s="29">
        <v>44</v>
      </c>
      <c r="B48" s="29"/>
      <c r="C48" s="8">
        <f>'Свод расширенный'!C48</f>
        <v>0</v>
      </c>
      <c r="D48" s="8">
        <f>'Свод расширенный'!D48</f>
        <v>0</v>
      </c>
      <c r="E48" s="29">
        <f>'Свод расширенный'!G48</f>
        <v>0</v>
      </c>
      <c r="F48" s="29">
        <f>'Свод расширенный'!H48</f>
        <v>0</v>
      </c>
      <c r="G48" s="6">
        <f>'Свод расширенный'!I48</f>
        <v>0</v>
      </c>
      <c r="H48" s="6">
        <f>'Свод расширенный'!J48</f>
        <v>0</v>
      </c>
      <c r="I48" s="6">
        <f>'Свод расширенный'!K48</f>
        <v>0</v>
      </c>
      <c r="J48" s="6">
        <f>'Свод расширенный'!L48</f>
        <v>0</v>
      </c>
      <c r="K48" s="6">
        <f>'Свод расширенный'!M48</f>
        <v>0</v>
      </c>
      <c r="L48" s="6">
        <f>'Свод расширенный'!N48</f>
        <v>0</v>
      </c>
      <c r="M48" s="6">
        <f>'Свод расширенный'!O48</f>
        <v>0</v>
      </c>
      <c r="N48" s="6">
        <f>'Свод расширенный'!P48</f>
        <v>0</v>
      </c>
      <c r="O48" s="6">
        <f>'Свод расширенный'!Q48</f>
        <v>0</v>
      </c>
      <c r="P48" s="29">
        <f>'Свод расширенный'!AE48</f>
        <v>0</v>
      </c>
      <c r="Q48" s="4">
        <f t="shared" si="3"/>
        <v>0</v>
      </c>
      <c r="R48" s="35">
        <f>'Свод расширенный'!AG48</f>
        <v>0</v>
      </c>
      <c r="S48" s="35">
        <f>'Свод расширенный'!AH48</f>
        <v>20</v>
      </c>
      <c r="T48" s="4">
        <f t="shared" si="4"/>
        <v>0</v>
      </c>
      <c r="U48" s="35">
        <f>'Свод расширенный'!AJ48</f>
        <v>0</v>
      </c>
      <c r="V48" s="35">
        <f>'Свод расширенный'!AK48</f>
        <v>30</v>
      </c>
      <c r="W48" s="4">
        <f t="shared" si="5"/>
        <v>0</v>
      </c>
      <c r="X48" s="35">
        <f>'Свод расширенный'!AM48</f>
        <v>0</v>
      </c>
      <c r="Y48" s="35">
        <f>'Свод расширенный'!AN48</f>
        <v>50</v>
      </c>
      <c r="Z48" s="4">
        <f>'Свод расширенный'!AV49</f>
        <v>0</v>
      </c>
      <c r="AA48" s="4">
        <f>'Свод расширенный'!AY49</f>
        <v>0</v>
      </c>
    </row>
    <row r="49" spans="1:27" x14ac:dyDescent="0.25">
      <c r="A49" s="29">
        <v>45</v>
      </c>
      <c r="B49" s="29"/>
      <c r="C49" s="8">
        <f>'Свод расширенный'!C49</f>
        <v>0</v>
      </c>
      <c r="D49" s="8">
        <f>'Свод расширенный'!D49</f>
        <v>0</v>
      </c>
      <c r="E49" s="29">
        <f>'Свод расширенный'!G49</f>
        <v>0</v>
      </c>
      <c r="F49" s="29">
        <f>'Свод расширенный'!H49</f>
        <v>0</v>
      </c>
      <c r="G49" s="6">
        <f>'Свод расширенный'!I49</f>
        <v>0</v>
      </c>
      <c r="H49" s="6">
        <f>'Свод расширенный'!J49</f>
        <v>0</v>
      </c>
      <c r="I49" s="6">
        <f>'Свод расширенный'!K49</f>
        <v>0</v>
      </c>
      <c r="J49" s="6">
        <f>'Свод расширенный'!L49</f>
        <v>0</v>
      </c>
      <c r="K49" s="6">
        <f>'Свод расширенный'!M49</f>
        <v>0</v>
      </c>
      <c r="L49" s="6">
        <f>'Свод расширенный'!N49</f>
        <v>0</v>
      </c>
      <c r="M49" s="6">
        <f>'Свод расширенный'!O49</f>
        <v>0</v>
      </c>
      <c r="N49" s="6">
        <f>'Свод расширенный'!P49</f>
        <v>0</v>
      </c>
      <c r="O49" s="6">
        <f>'Свод расширенный'!Q49</f>
        <v>0</v>
      </c>
      <c r="P49" s="29">
        <f>'Свод расширенный'!AE49</f>
        <v>0</v>
      </c>
      <c r="Q49" s="4">
        <f t="shared" si="3"/>
        <v>75</v>
      </c>
      <c r="R49" s="4">
        <f>'Свод расширенный'!AG20</f>
        <v>5</v>
      </c>
      <c r="S49" s="4">
        <v>15</v>
      </c>
      <c r="T49" s="4">
        <f t="shared" si="4"/>
        <v>5</v>
      </c>
      <c r="U49" s="4">
        <f>'Свод расширенный'!AJ20</f>
        <v>1</v>
      </c>
      <c r="V49" s="4">
        <v>5</v>
      </c>
      <c r="W49" s="4">
        <f t="shared" si="5"/>
        <v>175</v>
      </c>
      <c r="X49" s="4">
        <f>'Свод расширенный'!AM20</f>
        <v>7</v>
      </c>
      <c r="Y49" s="4">
        <v>25</v>
      </c>
      <c r="Z49" s="4">
        <f>'Свод расширенный'!AV20</f>
        <v>0</v>
      </c>
      <c r="AA49" s="4">
        <f>'Свод расширенный'!AY20</f>
        <v>0</v>
      </c>
    </row>
    <row r="50" spans="1:27" x14ac:dyDescent="0.25">
      <c r="A50" s="29">
        <v>46</v>
      </c>
      <c r="B50" s="29"/>
      <c r="C50" s="8">
        <f>'Свод расширенный'!C50</f>
        <v>0</v>
      </c>
      <c r="D50" s="8">
        <f>'Свод расширенный'!D50</f>
        <v>0</v>
      </c>
      <c r="E50" s="29">
        <f>'Свод расширенный'!G50</f>
        <v>0</v>
      </c>
      <c r="F50" s="29">
        <f>'Свод расширенный'!H50</f>
        <v>0</v>
      </c>
      <c r="G50" s="6">
        <f>'Свод расширенный'!I50</f>
        <v>0</v>
      </c>
      <c r="H50" s="6">
        <f>'Свод расширенный'!J50</f>
        <v>0</v>
      </c>
      <c r="I50" s="6">
        <f>'Свод расширенный'!K50</f>
        <v>0</v>
      </c>
      <c r="J50" s="6">
        <f>'Свод расширенный'!L50</f>
        <v>0</v>
      </c>
      <c r="K50" s="6">
        <f>'Свод расширенный'!M50</f>
        <v>0</v>
      </c>
      <c r="L50" s="6">
        <f>'Свод расширенный'!N50</f>
        <v>0</v>
      </c>
      <c r="M50" s="6">
        <f>'Свод расширенный'!O50</f>
        <v>0</v>
      </c>
      <c r="N50" s="6">
        <f>'Свод расширенный'!P50</f>
        <v>0</v>
      </c>
      <c r="O50" s="6">
        <f>'Свод расширенный'!Q50</f>
        <v>0</v>
      </c>
      <c r="P50" s="29">
        <f>'Свод расширенный'!AE50</f>
        <v>0</v>
      </c>
      <c r="Q50" s="4">
        <f t="shared" si="3"/>
        <v>0</v>
      </c>
      <c r="R50" s="35">
        <f>'Свод расширенный'!AG50</f>
        <v>0</v>
      </c>
      <c r="S50" s="35">
        <f>'Свод расширенный'!AH50</f>
        <v>20</v>
      </c>
      <c r="T50" s="4">
        <f t="shared" si="4"/>
        <v>0</v>
      </c>
      <c r="U50" s="35">
        <f>'Свод расширенный'!AJ50</f>
        <v>0</v>
      </c>
      <c r="V50" s="35">
        <f>'Свод расширенный'!AK50</f>
        <v>30</v>
      </c>
      <c r="W50" s="4">
        <f t="shared" si="5"/>
        <v>0</v>
      </c>
      <c r="X50" s="35">
        <f>'Свод расширенный'!AM50</f>
        <v>0</v>
      </c>
      <c r="Y50" s="35">
        <f>'Свод расширенный'!AN50</f>
        <v>50</v>
      </c>
      <c r="Z50" s="4" t="e">
        <f>'Свод расширенный'!#REF!</f>
        <v>#REF!</v>
      </c>
      <c r="AA50" s="4">
        <f>'Свод расширенный'!AY25</f>
        <v>0</v>
      </c>
    </row>
    <row r="51" spans="1:27" x14ac:dyDescent="0.25">
      <c r="A51" s="29">
        <v>47</v>
      </c>
      <c r="B51" s="29"/>
      <c r="C51" s="8">
        <f>'Свод расширенный'!C51</f>
        <v>0</v>
      </c>
      <c r="D51" s="8">
        <f>'Свод расширенный'!D51</f>
        <v>0</v>
      </c>
      <c r="E51" s="29">
        <f>'Свод расширенный'!G51</f>
        <v>0</v>
      </c>
      <c r="F51" s="29">
        <f>'Свод расширенный'!H51</f>
        <v>0</v>
      </c>
      <c r="G51" s="6">
        <f>'Свод расширенный'!I51</f>
        <v>0</v>
      </c>
      <c r="H51" s="6">
        <f>'Свод расширенный'!J51</f>
        <v>0</v>
      </c>
      <c r="I51" s="6">
        <f>'Свод расширенный'!K51</f>
        <v>0</v>
      </c>
      <c r="J51" s="6">
        <f>'Свод расширенный'!L51</f>
        <v>0</v>
      </c>
      <c r="K51" s="6">
        <f>'Свод расширенный'!M51</f>
        <v>0</v>
      </c>
      <c r="L51" s="6">
        <f>'Свод расширенный'!N51</f>
        <v>0</v>
      </c>
      <c r="M51" s="6">
        <f>'Свод расширенный'!O51</f>
        <v>0</v>
      </c>
      <c r="N51" s="6">
        <f>'Свод расширенный'!P51</f>
        <v>0</v>
      </c>
      <c r="O51" s="6">
        <f>'Свод расширенный'!Q51</f>
        <v>0</v>
      </c>
      <c r="P51" s="29">
        <f>'Свод расширенный'!AE51</f>
        <v>0</v>
      </c>
      <c r="Q51" s="4">
        <f t="shared" si="3"/>
        <v>0</v>
      </c>
      <c r="R51" s="35">
        <f>'Свод расширенный'!AG51</f>
        <v>0</v>
      </c>
      <c r="S51" s="35">
        <f>'Свод расширенный'!AH51</f>
        <v>20</v>
      </c>
      <c r="T51" s="4">
        <f t="shared" si="4"/>
        <v>0</v>
      </c>
      <c r="U51" s="35">
        <f>'Свод расширенный'!AJ51</f>
        <v>0</v>
      </c>
      <c r="V51" s="35">
        <f>'Свод расширенный'!AK51</f>
        <v>30</v>
      </c>
      <c r="W51" s="4">
        <f t="shared" si="5"/>
        <v>0</v>
      </c>
      <c r="X51" s="35">
        <f>'Свод расширенный'!AM51</f>
        <v>0</v>
      </c>
      <c r="Y51" s="35">
        <f>'Свод расширенный'!AN51</f>
        <v>50</v>
      </c>
      <c r="Z51" s="4">
        <f>'Свод расширенный'!AV32</f>
        <v>0</v>
      </c>
      <c r="AA51" s="4">
        <f>'Свод расширенный'!AY32</f>
        <v>0</v>
      </c>
    </row>
    <row r="52" spans="1:27" x14ac:dyDescent="0.25">
      <c r="A52" s="29">
        <v>48</v>
      </c>
      <c r="B52" s="29"/>
      <c r="C52" s="8">
        <f>'Свод расширенный'!C52</f>
        <v>0</v>
      </c>
      <c r="D52" s="8">
        <f>'Свод расширенный'!D52</f>
        <v>0</v>
      </c>
      <c r="E52" s="29">
        <f>'Свод расширенный'!G52</f>
        <v>0</v>
      </c>
      <c r="F52" s="29">
        <f>'Свод расширенный'!H52</f>
        <v>0</v>
      </c>
      <c r="G52" s="6">
        <f>'Свод расширенный'!I52</f>
        <v>0</v>
      </c>
      <c r="H52" s="6">
        <f>'Свод расширенный'!J52</f>
        <v>0</v>
      </c>
      <c r="I52" s="6">
        <f>'Свод расширенный'!K52</f>
        <v>0</v>
      </c>
      <c r="J52" s="6">
        <f>'Свод расширенный'!L52</f>
        <v>0</v>
      </c>
      <c r="K52" s="6">
        <f>'Свод расширенный'!M52</f>
        <v>0</v>
      </c>
      <c r="L52" s="6">
        <f>'Свод расширенный'!N52</f>
        <v>0</v>
      </c>
      <c r="M52" s="6">
        <f>'Свод расширенный'!O52</f>
        <v>0</v>
      </c>
      <c r="N52" s="6">
        <f>'Свод расширенный'!P52</f>
        <v>0</v>
      </c>
      <c r="O52" s="6">
        <f>'Свод расширенный'!Q52</f>
        <v>0</v>
      </c>
      <c r="P52" s="29">
        <f>'Свод расширенный'!AE52</f>
        <v>0</v>
      </c>
      <c r="Q52" s="4">
        <f t="shared" si="3"/>
        <v>0</v>
      </c>
      <c r="R52" s="35">
        <f>'Свод расширенный'!AG52</f>
        <v>0</v>
      </c>
      <c r="S52" s="35">
        <f>'Свод расширенный'!AH52</f>
        <v>20</v>
      </c>
      <c r="T52" s="4">
        <f t="shared" si="4"/>
        <v>0</v>
      </c>
      <c r="U52" s="35">
        <f>'Свод расширенный'!AJ52</f>
        <v>0</v>
      </c>
      <c r="V52" s="35">
        <f>'Свод расширенный'!AK52</f>
        <v>30</v>
      </c>
      <c r="W52" s="4">
        <f t="shared" si="5"/>
        <v>0</v>
      </c>
      <c r="X52" s="35">
        <f>'Свод расширенный'!AM52</f>
        <v>0</v>
      </c>
      <c r="Y52" s="35">
        <f>'Свод расширенный'!AN52</f>
        <v>50</v>
      </c>
      <c r="Z52" s="4">
        <f>'Свод расширенный'!AV52</f>
        <v>0</v>
      </c>
      <c r="AA52" s="4">
        <f>'Свод расширенный'!AY52</f>
        <v>0</v>
      </c>
    </row>
    <row r="53" spans="1:27" x14ac:dyDescent="0.25">
      <c r="A53" s="29">
        <v>49</v>
      </c>
      <c r="B53" s="29"/>
      <c r="C53" s="8">
        <f>'Свод расширенный'!C53</f>
        <v>0</v>
      </c>
      <c r="D53" s="8">
        <f>'Свод расширенный'!D53</f>
        <v>0</v>
      </c>
      <c r="E53" s="29">
        <f>'Свод расширенный'!G53</f>
        <v>0</v>
      </c>
      <c r="F53" s="29">
        <f>'Свод расширенный'!H53</f>
        <v>0</v>
      </c>
      <c r="G53" s="6">
        <f>'Свод расширенный'!I53</f>
        <v>0</v>
      </c>
      <c r="H53" s="6">
        <f>'Свод расширенный'!J53</f>
        <v>0</v>
      </c>
      <c r="I53" s="6">
        <f>'Свод расширенный'!K53</f>
        <v>0</v>
      </c>
      <c r="J53" s="6">
        <f>'Свод расширенный'!L53</f>
        <v>0</v>
      </c>
      <c r="K53" s="6">
        <f>'Свод расширенный'!M53</f>
        <v>0</v>
      </c>
      <c r="L53" s="6">
        <f>'Свод расширенный'!N53</f>
        <v>0</v>
      </c>
      <c r="M53" s="6">
        <f>'Свод расширенный'!O53</f>
        <v>0</v>
      </c>
      <c r="N53" s="6">
        <f>'Свод расширенный'!P53</f>
        <v>0</v>
      </c>
      <c r="O53" s="6">
        <f>'Свод расширенный'!Q53</f>
        <v>0</v>
      </c>
      <c r="P53" s="29">
        <f>'Свод расширенный'!AE53</f>
        <v>0</v>
      </c>
      <c r="Q53" s="4">
        <f t="shared" si="3"/>
        <v>0</v>
      </c>
      <c r="R53" s="35">
        <f>'Свод расширенный'!AG53</f>
        <v>0</v>
      </c>
      <c r="S53" s="35">
        <f>'Свод расширенный'!AH53</f>
        <v>20</v>
      </c>
      <c r="T53" s="4">
        <f t="shared" si="4"/>
        <v>0</v>
      </c>
      <c r="U53" s="35">
        <f>'Свод расширенный'!AJ53</f>
        <v>0</v>
      </c>
      <c r="V53" s="35">
        <f>'Свод расширенный'!AK53</f>
        <v>30</v>
      </c>
      <c r="W53" s="4">
        <f t="shared" si="5"/>
        <v>0</v>
      </c>
      <c r="X53" s="35">
        <f>'Свод расширенный'!AM53</f>
        <v>0</v>
      </c>
      <c r="Y53" s="35">
        <f>'Свод расширенный'!AN53</f>
        <v>50</v>
      </c>
      <c r="Z53" s="4">
        <f>'Свод расширенный'!AV53</f>
        <v>0</v>
      </c>
      <c r="AA53" s="4">
        <f>'Свод расширенный'!AY53</f>
        <v>0</v>
      </c>
    </row>
    <row r="54" spans="1:27" x14ac:dyDescent="0.25">
      <c r="A54" s="29">
        <v>50</v>
      </c>
      <c r="B54" s="29"/>
      <c r="C54" s="8">
        <f>'Свод расширенный'!C54</f>
        <v>0</v>
      </c>
      <c r="D54" s="8">
        <f>'Свод расширенный'!D54</f>
        <v>0</v>
      </c>
      <c r="E54" s="29">
        <f>'Свод расширенный'!G54</f>
        <v>0</v>
      </c>
      <c r="F54" s="29">
        <f>'Свод расширенный'!H54</f>
        <v>0</v>
      </c>
      <c r="G54" s="6">
        <f>'Свод расширенный'!I54</f>
        <v>0</v>
      </c>
      <c r="H54" s="6">
        <f>'Свод расширенный'!J54</f>
        <v>0</v>
      </c>
      <c r="I54" s="6">
        <f>'Свод расширенный'!K54</f>
        <v>0</v>
      </c>
      <c r="J54" s="6">
        <f>'Свод расширенный'!L54</f>
        <v>0</v>
      </c>
      <c r="K54" s="6">
        <f>'Свод расширенный'!M54</f>
        <v>0</v>
      </c>
      <c r="L54" s="6">
        <f>'Свод расширенный'!N54</f>
        <v>0</v>
      </c>
      <c r="M54" s="6">
        <f>'Свод расширенный'!O54</f>
        <v>0</v>
      </c>
      <c r="N54" s="6">
        <f>'Свод расширенный'!P54</f>
        <v>0</v>
      </c>
      <c r="O54" s="6">
        <f>'Свод расширенный'!Q54</f>
        <v>0</v>
      </c>
      <c r="P54" s="29">
        <f>'Свод расширенный'!AE54</f>
        <v>0</v>
      </c>
      <c r="Q54" s="4">
        <f t="shared" ref="Q54:Q69" si="6">R54*S54</f>
        <v>0</v>
      </c>
      <c r="R54" s="35">
        <f>'Свод расширенный'!AG54</f>
        <v>0</v>
      </c>
      <c r="S54" s="35">
        <f>'Свод расширенный'!AH54</f>
        <v>20</v>
      </c>
      <c r="T54" s="4">
        <f t="shared" ref="T54:T69" si="7">U54*V54</f>
        <v>0</v>
      </c>
      <c r="U54" s="35">
        <f>'Свод расширенный'!AJ54</f>
        <v>0</v>
      </c>
      <c r="V54" s="35">
        <f>'Свод расширенный'!AK54</f>
        <v>30</v>
      </c>
      <c r="W54" s="4">
        <f t="shared" ref="W54:W69" si="8">X54*Y54</f>
        <v>0</v>
      </c>
      <c r="X54" s="35">
        <f>'Свод расширенный'!AM54</f>
        <v>0</v>
      </c>
      <c r="Y54" s="35">
        <f>'Свод расширенный'!AN54</f>
        <v>50</v>
      </c>
      <c r="Z54" s="4">
        <f>'Свод расширенный'!AV54</f>
        <v>0</v>
      </c>
      <c r="AA54" s="4">
        <f>'Свод расширенный'!AY54</f>
        <v>0</v>
      </c>
    </row>
    <row r="55" spans="1:27" x14ac:dyDescent="0.25">
      <c r="A55" s="29">
        <v>51</v>
      </c>
      <c r="B55" s="29"/>
      <c r="C55" s="8">
        <f>'Свод расширенный'!C55</f>
        <v>0</v>
      </c>
      <c r="D55" s="8">
        <f>'Свод расширенный'!D55</f>
        <v>0</v>
      </c>
      <c r="E55" s="29">
        <f>'Свод расширенный'!G55</f>
        <v>0</v>
      </c>
      <c r="F55" s="29">
        <f>'Свод расширенный'!H55</f>
        <v>0</v>
      </c>
      <c r="G55" s="6">
        <f>'Свод расширенный'!I55</f>
        <v>0</v>
      </c>
      <c r="H55" s="6">
        <f>'Свод расширенный'!J55</f>
        <v>0</v>
      </c>
      <c r="I55" s="6">
        <f>'Свод расширенный'!K55</f>
        <v>0</v>
      </c>
      <c r="J55" s="6">
        <f>'Свод расширенный'!L55</f>
        <v>0</v>
      </c>
      <c r="K55" s="6">
        <f>'Свод расширенный'!M55</f>
        <v>0</v>
      </c>
      <c r="L55" s="6">
        <f>'Свод расширенный'!N55</f>
        <v>0</v>
      </c>
      <c r="M55" s="6">
        <f>'Свод расширенный'!O55</f>
        <v>0</v>
      </c>
      <c r="N55" s="6">
        <f>'Свод расширенный'!P55</f>
        <v>0</v>
      </c>
      <c r="O55" s="6">
        <f>'Свод расширенный'!Q55</f>
        <v>0</v>
      </c>
      <c r="P55" s="29">
        <f>'Свод расширенный'!AE55</f>
        <v>0</v>
      </c>
      <c r="Q55" s="4">
        <f t="shared" si="6"/>
        <v>0</v>
      </c>
      <c r="R55" s="35">
        <f>'Свод расширенный'!AG55</f>
        <v>0</v>
      </c>
      <c r="S55" s="35">
        <f>'Свод расширенный'!AH55</f>
        <v>20</v>
      </c>
      <c r="T55" s="4">
        <f t="shared" si="7"/>
        <v>0</v>
      </c>
      <c r="U55" s="35">
        <f>'Свод расширенный'!AJ55</f>
        <v>0</v>
      </c>
      <c r="V55" s="35">
        <f>'Свод расширенный'!AK55</f>
        <v>30</v>
      </c>
      <c r="W55" s="4">
        <f t="shared" si="8"/>
        <v>0</v>
      </c>
      <c r="X55" s="35">
        <f>'Свод расширенный'!AM55</f>
        <v>0</v>
      </c>
      <c r="Y55" s="35">
        <f>'Свод расширенный'!AN55</f>
        <v>50</v>
      </c>
      <c r="Z55" s="4">
        <f>'Свод расширенный'!AV55</f>
        <v>0</v>
      </c>
      <c r="AA55" s="4">
        <f>'Свод расширенный'!AY55</f>
        <v>0</v>
      </c>
    </row>
    <row r="56" spans="1:27" x14ac:dyDescent="0.25">
      <c r="A56" s="29">
        <v>52</v>
      </c>
      <c r="B56" s="29"/>
      <c r="C56" s="8">
        <f>'Свод расширенный'!C56</f>
        <v>0</v>
      </c>
      <c r="D56" s="8">
        <f>'Свод расширенный'!D56</f>
        <v>0</v>
      </c>
      <c r="E56" s="29">
        <f>'Свод расширенный'!G56</f>
        <v>0</v>
      </c>
      <c r="F56" s="29">
        <f>'Свод расширенный'!H56</f>
        <v>0</v>
      </c>
      <c r="G56" s="6">
        <f>'Свод расширенный'!I56</f>
        <v>0</v>
      </c>
      <c r="H56" s="6">
        <f>'Свод расширенный'!J56</f>
        <v>0</v>
      </c>
      <c r="I56" s="6">
        <f>'Свод расширенный'!K56</f>
        <v>0</v>
      </c>
      <c r="J56" s="6">
        <f>'Свод расширенный'!L56</f>
        <v>0</v>
      </c>
      <c r="K56" s="6">
        <f>'Свод расширенный'!M56</f>
        <v>0</v>
      </c>
      <c r="L56" s="6">
        <f>'Свод расширенный'!N56</f>
        <v>0</v>
      </c>
      <c r="M56" s="6">
        <f>'Свод расширенный'!O56</f>
        <v>0</v>
      </c>
      <c r="N56" s="6">
        <f>'Свод расширенный'!P56</f>
        <v>0</v>
      </c>
      <c r="O56" s="6">
        <f>'Свод расширенный'!Q56</f>
        <v>0</v>
      </c>
      <c r="P56" s="29">
        <f>'Свод расширенный'!AE56</f>
        <v>0</v>
      </c>
      <c r="Q56" s="4">
        <f t="shared" si="6"/>
        <v>0</v>
      </c>
      <c r="R56" s="35">
        <f>'Свод расширенный'!AG56</f>
        <v>0</v>
      </c>
      <c r="S56" s="35">
        <f>'Свод расширенный'!AH56</f>
        <v>20</v>
      </c>
      <c r="T56" s="4">
        <f t="shared" si="7"/>
        <v>0</v>
      </c>
      <c r="U56" s="35">
        <f>'Свод расширенный'!AJ56</f>
        <v>0</v>
      </c>
      <c r="V56" s="35">
        <f>'Свод расширенный'!AK56</f>
        <v>30</v>
      </c>
      <c r="W56" s="4">
        <f t="shared" si="8"/>
        <v>0</v>
      </c>
      <c r="X56" s="35">
        <f>'Свод расширенный'!AM56</f>
        <v>0</v>
      </c>
      <c r="Y56" s="35">
        <f>'Свод расширенный'!AN56</f>
        <v>50</v>
      </c>
      <c r="Z56" s="4">
        <f>'Свод расширенный'!AV56</f>
        <v>0</v>
      </c>
      <c r="AA56" s="4">
        <f>'Свод расширенный'!AY56</f>
        <v>0</v>
      </c>
    </row>
    <row r="57" spans="1:27" x14ac:dyDescent="0.25">
      <c r="A57" s="29">
        <v>53</v>
      </c>
      <c r="B57" s="29"/>
      <c r="C57" s="8">
        <f>'Свод расширенный'!C57</f>
        <v>0</v>
      </c>
      <c r="D57" s="8">
        <f>'Свод расширенный'!D57</f>
        <v>0</v>
      </c>
      <c r="E57" s="29">
        <f>'Свод расширенный'!G57</f>
        <v>0</v>
      </c>
      <c r="F57" s="29">
        <f>'Свод расширенный'!H57</f>
        <v>0</v>
      </c>
      <c r="G57" s="6">
        <f>'Свод расширенный'!I57</f>
        <v>0</v>
      </c>
      <c r="H57" s="6">
        <f>'Свод расширенный'!J57</f>
        <v>0</v>
      </c>
      <c r="I57" s="6">
        <f>'Свод расширенный'!K57</f>
        <v>0</v>
      </c>
      <c r="J57" s="6">
        <f>'Свод расширенный'!L57</f>
        <v>0</v>
      </c>
      <c r="K57" s="6">
        <f>'Свод расширенный'!M57</f>
        <v>0</v>
      </c>
      <c r="L57" s="6">
        <f>'Свод расширенный'!N57</f>
        <v>0</v>
      </c>
      <c r="M57" s="6">
        <f>'Свод расширенный'!O57</f>
        <v>0</v>
      </c>
      <c r="N57" s="6">
        <f>'Свод расширенный'!P57</f>
        <v>0</v>
      </c>
      <c r="O57" s="6">
        <f>'Свод расширенный'!Q57</f>
        <v>0</v>
      </c>
      <c r="P57" s="29">
        <f>'Свод расширенный'!AE57</f>
        <v>0</v>
      </c>
      <c r="Q57" s="4">
        <f t="shared" si="6"/>
        <v>0</v>
      </c>
      <c r="R57" s="35">
        <f>'Свод расширенный'!AG57</f>
        <v>0</v>
      </c>
      <c r="S57" s="35">
        <f>'Свод расширенный'!AH57</f>
        <v>20</v>
      </c>
      <c r="T57" s="4">
        <f t="shared" si="7"/>
        <v>0</v>
      </c>
      <c r="U57" s="35">
        <f>'Свод расширенный'!AJ57</f>
        <v>0</v>
      </c>
      <c r="V57" s="35">
        <f>'Свод расширенный'!AK57</f>
        <v>30</v>
      </c>
      <c r="W57" s="4">
        <f t="shared" si="8"/>
        <v>0</v>
      </c>
      <c r="X57" s="35">
        <f>'Свод расширенный'!AM57</f>
        <v>0</v>
      </c>
      <c r="Y57" s="35">
        <f>'Свод расширенный'!AN57</f>
        <v>50</v>
      </c>
      <c r="Z57" s="4">
        <f>'Свод расширенный'!AV57</f>
        <v>0</v>
      </c>
      <c r="AA57" s="4">
        <f>'Свод расширенный'!AY57</f>
        <v>0</v>
      </c>
    </row>
    <row r="58" spans="1:27" x14ac:dyDescent="0.25">
      <c r="A58" s="29">
        <v>54</v>
      </c>
      <c r="B58" s="29"/>
      <c r="C58" s="8">
        <f>'Свод расширенный'!C58</f>
        <v>0</v>
      </c>
      <c r="D58" s="8">
        <f>'Свод расширенный'!D58</f>
        <v>0</v>
      </c>
      <c r="E58" s="29">
        <f>'Свод расширенный'!G58</f>
        <v>0</v>
      </c>
      <c r="F58" s="29">
        <f>'Свод расширенный'!H58</f>
        <v>0</v>
      </c>
      <c r="G58" s="6">
        <f>'Свод расширенный'!I58</f>
        <v>0</v>
      </c>
      <c r="H58" s="6">
        <f>'Свод расширенный'!J58</f>
        <v>0</v>
      </c>
      <c r="I58" s="6">
        <f>'Свод расширенный'!K58</f>
        <v>0</v>
      </c>
      <c r="J58" s="6">
        <f>'Свод расширенный'!L58</f>
        <v>0</v>
      </c>
      <c r="K58" s="6">
        <f>'Свод расширенный'!M58</f>
        <v>0</v>
      </c>
      <c r="L58" s="6">
        <f>'Свод расширенный'!N58</f>
        <v>0</v>
      </c>
      <c r="M58" s="6">
        <f>'Свод расширенный'!O58</f>
        <v>0</v>
      </c>
      <c r="N58" s="6">
        <f>'Свод расширенный'!P58</f>
        <v>0</v>
      </c>
      <c r="O58" s="6">
        <f>'Свод расширенный'!Q58</f>
        <v>0</v>
      </c>
      <c r="P58" s="29">
        <f>'Свод расширенный'!AE58</f>
        <v>0</v>
      </c>
      <c r="Q58" s="4">
        <f t="shared" si="6"/>
        <v>0</v>
      </c>
      <c r="R58" s="35">
        <f>'Свод расширенный'!AG58</f>
        <v>0</v>
      </c>
      <c r="S58" s="35">
        <f>'Свод расширенный'!AH58</f>
        <v>20</v>
      </c>
      <c r="T58" s="4">
        <f t="shared" si="7"/>
        <v>0</v>
      </c>
      <c r="U58" s="35">
        <f>'Свод расширенный'!AJ58</f>
        <v>0</v>
      </c>
      <c r="V58" s="35">
        <f>'Свод расширенный'!AK58</f>
        <v>30</v>
      </c>
      <c r="W58" s="4">
        <f t="shared" si="8"/>
        <v>0</v>
      </c>
      <c r="X58" s="35">
        <f>'Свод расширенный'!AM58</f>
        <v>0</v>
      </c>
      <c r="Y58" s="35">
        <f>'Свод расширенный'!AN58</f>
        <v>50</v>
      </c>
      <c r="Z58" s="4">
        <f>'Свод расширенный'!AV58</f>
        <v>0</v>
      </c>
      <c r="AA58" s="4">
        <f>'Свод расширенный'!AY58</f>
        <v>0</v>
      </c>
    </row>
    <row r="59" spans="1:27" x14ac:dyDescent="0.25">
      <c r="A59" s="29">
        <v>55</v>
      </c>
      <c r="B59" s="29"/>
      <c r="C59" s="8">
        <f>'Свод расширенный'!C59</f>
        <v>0</v>
      </c>
      <c r="D59" s="8">
        <f>'Свод расширенный'!D59</f>
        <v>0</v>
      </c>
      <c r="E59" s="29">
        <f>'Свод расширенный'!G59</f>
        <v>0</v>
      </c>
      <c r="F59" s="29">
        <f>'Свод расширенный'!H59</f>
        <v>0</v>
      </c>
      <c r="G59" s="6">
        <f>'Свод расширенный'!I59</f>
        <v>0</v>
      </c>
      <c r="H59" s="6">
        <f>'Свод расширенный'!J59</f>
        <v>0</v>
      </c>
      <c r="I59" s="6">
        <f>'Свод расширенный'!K59</f>
        <v>0</v>
      </c>
      <c r="J59" s="6">
        <f>'Свод расширенный'!L59</f>
        <v>0</v>
      </c>
      <c r="K59" s="6">
        <f>'Свод расширенный'!M59</f>
        <v>0</v>
      </c>
      <c r="L59" s="6">
        <f>'Свод расширенный'!N59</f>
        <v>0</v>
      </c>
      <c r="M59" s="6">
        <f>'Свод расширенный'!O59</f>
        <v>0</v>
      </c>
      <c r="N59" s="6">
        <f>'Свод расширенный'!P59</f>
        <v>0</v>
      </c>
      <c r="O59" s="6">
        <f>'Свод расширенный'!Q59</f>
        <v>0</v>
      </c>
      <c r="P59" s="29">
        <f>'Свод расширенный'!AE59</f>
        <v>0</v>
      </c>
      <c r="Q59" s="4">
        <f t="shared" si="6"/>
        <v>0</v>
      </c>
      <c r="R59" s="35">
        <f>'Свод расширенный'!AG59</f>
        <v>0</v>
      </c>
      <c r="S59" s="35">
        <f>'Свод расширенный'!AH59</f>
        <v>20</v>
      </c>
      <c r="T59" s="4">
        <f t="shared" si="7"/>
        <v>0</v>
      </c>
      <c r="U59" s="35">
        <f>'Свод расширенный'!AJ59</f>
        <v>0</v>
      </c>
      <c r="V59" s="35">
        <f>'Свод расширенный'!AK59</f>
        <v>30</v>
      </c>
      <c r="W59" s="4">
        <f t="shared" si="8"/>
        <v>0</v>
      </c>
      <c r="X59" s="35">
        <f>'Свод расширенный'!AM59</f>
        <v>0</v>
      </c>
      <c r="Y59" s="35">
        <f>'Свод расширенный'!AN59</f>
        <v>50</v>
      </c>
      <c r="Z59" s="4">
        <f>'Свод расширенный'!AV59</f>
        <v>0</v>
      </c>
      <c r="AA59" s="4">
        <f>'Свод расширенный'!AY59</f>
        <v>0</v>
      </c>
    </row>
    <row r="60" spans="1:27" x14ac:dyDescent="0.25">
      <c r="A60" s="29">
        <v>56</v>
      </c>
      <c r="B60" s="29"/>
      <c r="C60" s="8">
        <f>'Свод расширенный'!C60</f>
        <v>0</v>
      </c>
      <c r="D60" s="8">
        <f>'Свод расширенный'!D60</f>
        <v>0</v>
      </c>
      <c r="E60" s="29">
        <f>'Свод расширенный'!G60</f>
        <v>0</v>
      </c>
      <c r="F60" s="29">
        <f>'Свод расширенный'!H60</f>
        <v>0</v>
      </c>
      <c r="G60" s="6">
        <f>'Свод расширенный'!I60</f>
        <v>0</v>
      </c>
      <c r="H60" s="6">
        <f>'Свод расширенный'!J60</f>
        <v>0</v>
      </c>
      <c r="I60" s="6">
        <f>'Свод расширенный'!K60</f>
        <v>0</v>
      </c>
      <c r="J60" s="6">
        <f>'Свод расширенный'!L60</f>
        <v>0</v>
      </c>
      <c r="K60" s="6">
        <f>'Свод расширенный'!M60</f>
        <v>0</v>
      </c>
      <c r="L60" s="6">
        <f>'Свод расширенный'!N60</f>
        <v>0</v>
      </c>
      <c r="M60" s="6">
        <f>'Свод расширенный'!O60</f>
        <v>0</v>
      </c>
      <c r="N60" s="6">
        <f>'Свод расширенный'!P60</f>
        <v>0</v>
      </c>
      <c r="O60" s="6">
        <f>'Свод расширенный'!Q60</f>
        <v>0</v>
      </c>
      <c r="P60" s="29">
        <f>'Свод расширенный'!AE60</f>
        <v>0</v>
      </c>
      <c r="Q60" s="4">
        <f t="shared" si="6"/>
        <v>0</v>
      </c>
      <c r="R60" s="35">
        <f>'Свод расширенный'!AG60</f>
        <v>0</v>
      </c>
      <c r="S60" s="35">
        <f>'Свод расширенный'!AH60</f>
        <v>20</v>
      </c>
      <c r="T60" s="4">
        <f t="shared" si="7"/>
        <v>0</v>
      </c>
      <c r="U60" s="35">
        <f>'Свод расширенный'!AJ60</f>
        <v>0</v>
      </c>
      <c r="V60" s="35">
        <f>'Свод расширенный'!AK60</f>
        <v>30</v>
      </c>
      <c r="W60" s="4">
        <f t="shared" si="8"/>
        <v>0</v>
      </c>
      <c r="X60" s="35">
        <f>'Свод расширенный'!AM60</f>
        <v>0</v>
      </c>
      <c r="Y60" s="35">
        <f>'Свод расширенный'!AN60</f>
        <v>50</v>
      </c>
      <c r="Z60" s="4">
        <f>'Свод расширенный'!AV60</f>
        <v>0</v>
      </c>
      <c r="AA60" s="4">
        <f>'Свод расширенный'!AY60</f>
        <v>0</v>
      </c>
    </row>
    <row r="61" spans="1:27" x14ac:dyDescent="0.25">
      <c r="A61" s="29">
        <v>57</v>
      </c>
      <c r="B61" s="29"/>
      <c r="C61" s="8">
        <f>'Свод расширенный'!C61</f>
        <v>0</v>
      </c>
      <c r="D61" s="8">
        <f>'Свод расширенный'!D61</f>
        <v>0</v>
      </c>
      <c r="E61" s="29">
        <f>'Свод расширенный'!G61</f>
        <v>0</v>
      </c>
      <c r="F61" s="29">
        <f>'Свод расширенный'!H61</f>
        <v>0</v>
      </c>
      <c r="G61" s="6">
        <f>'Свод расширенный'!I61</f>
        <v>0</v>
      </c>
      <c r="H61" s="6">
        <f>'Свод расширенный'!J61</f>
        <v>0</v>
      </c>
      <c r="I61" s="6">
        <f>'Свод расширенный'!K61</f>
        <v>0</v>
      </c>
      <c r="J61" s="6">
        <f>'Свод расширенный'!L61</f>
        <v>0</v>
      </c>
      <c r="K61" s="6">
        <f>'Свод расширенный'!M61</f>
        <v>0</v>
      </c>
      <c r="L61" s="6">
        <f>'Свод расширенный'!N61</f>
        <v>0</v>
      </c>
      <c r="M61" s="6">
        <f>'Свод расширенный'!O61</f>
        <v>0</v>
      </c>
      <c r="N61" s="6">
        <f>'Свод расширенный'!P61</f>
        <v>0</v>
      </c>
      <c r="O61" s="6">
        <f>'Свод расширенный'!Q61</f>
        <v>0</v>
      </c>
      <c r="P61" s="29">
        <f>'Свод расширенный'!AE61</f>
        <v>0</v>
      </c>
      <c r="Q61" s="4">
        <f t="shared" si="6"/>
        <v>0</v>
      </c>
      <c r="R61" s="35">
        <f>'Свод расширенный'!AG61</f>
        <v>0</v>
      </c>
      <c r="S61" s="35">
        <f>'Свод расширенный'!AH61</f>
        <v>20</v>
      </c>
      <c r="T61" s="4">
        <f t="shared" si="7"/>
        <v>0</v>
      </c>
      <c r="U61" s="35">
        <f>'Свод расширенный'!AJ61</f>
        <v>0</v>
      </c>
      <c r="V61" s="35">
        <f>'Свод расширенный'!AK61</f>
        <v>30</v>
      </c>
      <c r="W61" s="4">
        <f t="shared" si="8"/>
        <v>0</v>
      </c>
      <c r="X61" s="35">
        <f>'Свод расширенный'!AM61</f>
        <v>0</v>
      </c>
      <c r="Y61" s="35">
        <f>'Свод расширенный'!AN61</f>
        <v>50</v>
      </c>
      <c r="Z61" s="4">
        <f>'Свод расширенный'!AV61</f>
        <v>0</v>
      </c>
      <c r="AA61" s="4">
        <f>'Свод расширенный'!AY61</f>
        <v>0</v>
      </c>
    </row>
    <row r="62" spans="1:27" x14ac:dyDescent="0.25">
      <c r="A62" s="29">
        <v>58</v>
      </c>
      <c r="B62" s="29"/>
      <c r="C62" s="8">
        <f>'Свод расширенный'!C62</f>
        <v>0</v>
      </c>
      <c r="D62" s="8">
        <f>'Свод расширенный'!D62</f>
        <v>0</v>
      </c>
      <c r="E62" s="29">
        <f>'Свод расширенный'!G62</f>
        <v>0</v>
      </c>
      <c r="F62" s="29">
        <f>'Свод расширенный'!H62</f>
        <v>0</v>
      </c>
      <c r="G62" s="6">
        <f>'Свод расширенный'!I62</f>
        <v>0</v>
      </c>
      <c r="H62" s="6">
        <f>'Свод расширенный'!J62</f>
        <v>0</v>
      </c>
      <c r="I62" s="6">
        <f>'Свод расширенный'!K62</f>
        <v>0</v>
      </c>
      <c r="J62" s="6">
        <f>'Свод расширенный'!L62</f>
        <v>0</v>
      </c>
      <c r="K62" s="6">
        <f>'Свод расширенный'!M62</f>
        <v>0</v>
      </c>
      <c r="L62" s="6">
        <f>'Свод расширенный'!N62</f>
        <v>0</v>
      </c>
      <c r="M62" s="6">
        <f>'Свод расширенный'!O62</f>
        <v>0</v>
      </c>
      <c r="N62" s="6">
        <f>'Свод расширенный'!P62</f>
        <v>0</v>
      </c>
      <c r="O62" s="6">
        <f>'Свод расширенный'!Q62</f>
        <v>0</v>
      </c>
      <c r="P62" s="29">
        <f>'Свод расширенный'!AE62</f>
        <v>0</v>
      </c>
      <c r="Q62" s="4">
        <f t="shared" si="6"/>
        <v>0</v>
      </c>
      <c r="R62" s="35">
        <f>'Свод расширенный'!AG62</f>
        <v>0</v>
      </c>
      <c r="S62" s="35">
        <f>'Свод расширенный'!AH62</f>
        <v>20</v>
      </c>
      <c r="T62" s="4">
        <f t="shared" si="7"/>
        <v>0</v>
      </c>
      <c r="U62" s="35">
        <f>'Свод расширенный'!AJ62</f>
        <v>0</v>
      </c>
      <c r="V62" s="35">
        <f>'Свод расширенный'!AK62</f>
        <v>30</v>
      </c>
      <c r="W62" s="4">
        <f t="shared" si="8"/>
        <v>0</v>
      </c>
      <c r="X62" s="35">
        <f>'Свод расширенный'!AM62</f>
        <v>0</v>
      </c>
      <c r="Y62" s="35">
        <f>'Свод расширенный'!AN62</f>
        <v>50</v>
      </c>
      <c r="Z62" s="4">
        <f>'Свод расширенный'!AV62</f>
        <v>0</v>
      </c>
      <c r="AA62" s="4">
        <f>'Свод расширенный'!AY62</f>
        <v>0</v>
      </c>
    </row>
    <row r="63" spans="1:27" x14ac:dyDescent="0.25">
      <c r="A63" s="29">
        <v>59</v>
      </c>
      <c r="B63" s="29"/>
      <c r="C63" s="8">
        <f>'Свод расширенный'!C63</f>
        <v>0</v>
      </c>
      <c r="D63" s="8">
        <f>'Свод расширенный'!D63</f>
        <v>0</v>
      </c>
      <c r="E63" s="29">
        <f>'Свод расширенный'!G63</f>
        <v>0</v>
      </c>
      <c r="F63" s="29">
        <f>'Свод расширенный'!H63</f>
        <v>0</v>
      </c>
      <c r="G63" s="6">
        <f>'Свод расширенный'!I63</f>
        <v>0</v>
      </c>
      <c r="H63" s="6">
        <f>'Свод расширенный'!J63</f>
        <v>0</v>
      </c>
      <c r="I63" s="6">
        <f>'Свод расширенный'!K63</f>
        <v>0</v>
      </c>
      <c r="J63" s="6">
        <f>'Свод расширенный'!L63</f>
        <v>0</v>
      </c>
      <c r="K63" s="6">
        <f>'Свод расширенный'!M63</f>
        <v>0</v>
      </c>
      <c r="L63" s="6">
        <f>'Свод расширенный'!N63</f>
        <v>0</v>
      </c>
      <c r="M63" s="6">
        <f>'Свод расширенный'!O63</f>
        <v>0</v>
      </c>
      <c r="N63" s="6">
        <f>'Свод расширенный'!P63</f>
        <v>0</v>
      </c>
      <c r="O63" s="6">
        <f>'Свод расширенный'!Q63</f>
        <v>0</v>
      </c>
      <c r="P63" s="29">
        <f>'Свод расширенный'!AE63</f>
        <v>0</v>
      </c>
      <c r="Q63" s="4">
        <f t="shared" si="6"/>
        <v>0</v>
      </c>
      <c r="R63" s="35">
        <f>'Свод расширенный'!AG63</f>
        <v>0</v>
      </c>
      <c r="S63" s="35">
        <f>'Свод расширенный'!AH63</f>
        <v>20</v>
      </c>
      <c r="T63" s="4">
        <f t="shared" si="7"/>
        <v>0</v>
      </c>
      <c r="U63" s="35">
        <f>'Свод расширенный'!AJ63</f>
        <v>0</v>
      </c>
      <c r="V63" s="35">
        <f>'Свод расширенный'!AK63</f>
        <v>30</v>
      </c>
      <c r="W63" s="4">
        <f t="shared" si="8"/>
        <v>0</v>
      </c>
      <c r="X63" s="35">
        <f>'Свод расширенный'!AM63</f>
        <v>0</v>
      </c>
      <c r="Y63" s="35">
        <f>'Свод расширенный'!AN63</f>
        <v>50</v>
      </c>
      <c r="Z63" s="4">
        <f>'Свод расширенный'!AV63</f>
        <v>0</v>
      </c>
      <c r="AA63" s="4">
        <f>'Свод расширенный'!AY63</f>
        <v>0</v>
      </c>
    </row>
    <row r="64" spans="1:27" x14ac:dyDescent="0.25">
      <c r="A64" s="29">
        <v>60</v>
      </c>
      <c r="B64" s="29"/>
      <c r="C64" s="8">
        <f>'Свод расширенный'!C64</f>
        <v>0</v>
      </c>
      <c r="D64" s="8">
        <f>'Свод расширенный'!D64</f>
        <v>0</v>
      </c>
      <c r="E64" s="29">
        <f>'Свод расширенный'!G64</f>
        <v>0</v>
      </c>
      <c r="F64" s="29">
        <f>'Свод расширенный'!H64</f>
        <v>0</v>
      </c>
      <c r="G64" s="6">
        <f>'Свод расширенный'!I64</f>
        <v>0</v>
      </c>
      <c r="H64" s="6">
        <f>'Свод расширенный'!J64</f>
        <v>0</v>
      </c>
      <c r="I64" s="6">
        <f>'Свод расширенный'!K64</f>
        <v>0</v>
      </c>
      <c r="J64" s="6">
        <f>'Свод расширенный'!L64</f>
        <v>0</v>
      </c>
      <c r="K64" s="6">
        <f>'Свод расширенный'!M64</f>
        <v>0</v>
      </c>
      <c r="L64" s="6">
        <f>'Свод расширенный'!N64</f>
        <v>0</v>
      </c>
      <c r="M64" s="6">
        <f>'Свод расширенный'!O64</f>
        <v>0</v>
      </c>
      <c r="N64" s="6">
        <f>'Свод расширенный'!P64</f>
        <v>0</v>
      </c>
      <c r="O64" s="6">
        <f>'Свод расширенный'!Q64</f>
        <v>0</v>
      </c>
      <c r="P64" s="29">
        <f>'Свод расширенный'!AE64</f>
        <v>0</v>
      </c>
      <c r="Q64" s="4">
        <f t="shared" si="6"/>
        <v>0</v>
      </c>
      <c r="R64" s="35">
        <f>'Свод расширенный'!AG64</f>
        <v>0</v>
      </c>
      <c r="S64" s="35">
        <f>'Свод расширенный'!AH64</f>
        <v>20</v>
      </c>
      <c r="T64" s="4">
        <f t="shared" si="7"/>
        <v>0</v>
      </c>
      <c r="U64" s="35">
        <f>'Свод расширенный'!AJ64</f>
        <v>0</v>
      </c>
      <c r="V64" s="35">
        <f>'Свод расширенный'!AK64</f>
        <v>30</v>
      </c>
      <c r="W64" s="4">
        <f t="shared" si="8"/>
        <v>0</v>
      </c>
      <c r="X64" s="35">
        <f>'Свод расширенный'!AM64</f>
        <v>0</v>
      </c>
      <c r="Y64" s="35">
        <f>'Свод расширенный'!AN64</f>
        <v>50</v>
      </c>
      <c r="Z64" s="4">
        <f>'Свод расширенный'!AV64</f>
        <v>0</v>
      </c>
      <c r="AA64" s="4">
        <f>'Свод расширенный'!AY64</f>
        <v>0</v>
      </c>
    </row>
    <row r="65" spans="1:27" x14ac:dyDescent="0.25">
      <c r="A65" s="29">
        <v>61</v>
      </c>
      <c r="B65" s="29"/>
      <c r="C65" s="8">
        <f>'Свод расширенный'!C65</f>
        <v>0</v>
      </c>
      <c r="D65" s="8">
        <f>'Свод расширенный'!D65</f>
        <v>0</v>
      </c>
      <c r="E65" s="29">
        <f>'Свод расширенный'!G65</f>
        <v>0</v>
      </c>
      <c r="F65" s="29">
        <f>'Свод расширенный'!H65</f>
        <v>0</v>
      </c>
      <c r="G65" s="6">
        <f>'Свод расширенный'!I65</f>
        <v>0</v>
      </c>
      <c r="H65" s="6">
        <f>'Свод расширенный'!J65</f>
        <v>0</v>
      </c>
      <c r="I65" s="6">
        <f>'Свод расширенный'!K65</f>
        <v>0</v>
      </c>
      <c r="J65" s="6">
        <f>'Свод расширенный'!L65</f>
        <v>0</v>
      </c>
      <c r="K65" s="6">
        <f>'Свод расширенный'!M65</f>
        <v>0</v>
      </c>
      <c r="L65" s="6">
        <f>'Свод расширенный'!N65</f>
        <v>0</v>
      </c>
      <c r="M65" s="6">
        <f>'Свод расширенный'!O65</f>
        <v>0</v>
      </c>
      <c r="N65" s="6">
        <f>'Свод расширенный'!P65</f>
        <v>0</v>
      </c>
      <c r="O65" s="6">
        <f>'Свод расширенный'!Q65</f>
        <v>0</v>
      </c>
      <c r="P65" s="29">
        <f>'Свод расширенный'!AE65</f>
        <v>0</v>
      </c>
      <c r="Q65" s="4">
        <f t="shared" si="6"/>
        <v>0</v>
      </c>
      <c r="R65" s="35">
        <f>'Свод расширенный'!AG65</f>
        <v>0</v>
      </c>
      <c r="S65" s="35">
        <f>'Свод расширенный'!AH65</f>
        <v>20</v>
      </c>
      <c r="T65" s="4">
        <f t="shared" si="7"/>
        <v>0</v>
      </c>
      <c r="U65" s="35">
        <f>'Свод расширенный'!AJ65</f>
        <v>0</v>
      </c>
      <c r="V65" s="35">
        <f>'Свод расширенный'!AK65</f>
        <v>30</v>
      </c>
      <c r="W65" s="4">
        <f t="shared" si="8"/>
        <v>0</v>
      </c>
      <c r="X65" s="35">
        <f>'Свод расширенный'!AM65</f>
        <v>0</v>
      </c>
      <c r="Y65" s="35">
        <f>'Свод расширенный'!AN65</f>
        <v>50</v>
      </c>
      <c r="Z65" s="4">
        <f>'Свод расширенный'!AV65</f>
        <v>0</v>
      </c>
      <c r="AA65" s="4">
        <f>'Свод расширенный'!AY65</f>
        <v>0</v>
      </c>
    </row>
    <row r="66" spans="1:27" x14ac:dyDescent="0.25">
      <c r="A66" s="29">
        <v>62</v>
      </c>
      <c r="B66" s="29"/>
      <c r="C66" s="8">
        <f>'Свод расширенный'!C66</f>
        <v>0</v>
      </c>
      <c r="D66" s="8">
        <f>'Свод расширенный'!D66</f>
        <v>0</v>
      </c>
      <c r="E66" s="29">
        <f>'Свод расширенный'!G66</f>
        <v>0</v>
      </c>
      <c r="F66" s="29">
        <f>'Свод расширенный'!H66</f>
        <v>0</v>
      </c>
      <c r="G66" s="6">
        <f>'Свод расширенный'!I66</f>
        <v>0</v>
      </c>
      <c r="H66" s="6">
        <f>'Свод расширенный'!J66</f>
        <v>0</v>
      </c>
      <c r="I66" s="6">
        <f>'Свод расширенный'!K66</f>
        <v>0</v>
      </c>
      <c r="J66" s="6">
        <f>'Свод расширенный'!L66</f>
        <v>0</v>
      </c>
      <c r="K66" s="6">
        <f>'Свод расширенный'!M66</f>
        <v>0</v>
      </c>
      <c r="L66" s="6">
        <f>'Свод расширенный'!N66</f>
        <v>0</v>
      </c>
      <c r="M66" s="6">
        <f>'Свод расширенный'!O66</f>
        <v>0</v>
      </c>
      <c r="N66" s="6">
        <f>'Свод расширенный'!P66</f>
        <v>0</v>
      </c>
      <c r="O66" s="6">
        <f>'Свод расширенный'!Q66</f>
        <v>0</v>
      </c>
      <c r="P66" s="29">
        <f>'Свод расширенный'!AE66</f>
        <v>0</v>
      </c>
      <c r="Q66" s="4">
        <f t="shared" si="6"/>
        <v>0</v>
      </c>
      <c r="R66" s="35">
        <f>'Свод расширенный'!AG66</f>
        <v>0</v>
      </c>
      <c r="S66" s="35">
        <f>'Свод расширенный'!AH66</f>
        <v>20</v>
      </c>
      <c r="T66" s="4">
        <f t="shared" si="7"/>
        <v>0</v>
      </c>
      <c r="U66" s="35">
        <f>'Свод расширенный'!AJ66</f>
        <v>0</v>
      </c>
      <c r="V66" s="35">
        <f>'Свод расширенный'!AK66</f>
        <v>30</v>
      </c>
      <c r="W66" s="4">
        <f t="shared" si="8"/>
        <v>0</v>
      </c>
      <c r="X66" s="35">
        <f>'Свод расширенный'!AM66</f>
        <v>0</v>
      </c>
      <c r="Y66" s="35">
        <f>'Свод расширенный'!AN66</f>
        <v>50</v>
      </c>
      <c r="Z66" s="4">
        <f>'Свод расширенный'!AV66</f>
        <v>0</v>
      </c>
      <c r="AA66" s="4">
        <f>'Свод расширенный'!AY66</f>
        <v>0</v>
      </c>
    </row>
    <row r="67" spans="1:27" x14ac:dyDescent="0.25">
      <c r="A67" s="29">
        <v>63</v>
      </c>
      <c r="B67" s="29"/>
      <c r="C67" s="8">
        <f>'Свод расширенный'!C67</f>
        <v>0</v>
      </c>
      <c r="D67" s="8">
        <f>'Свод расширенный'!D67</f>
        <v>0</v>
      </c>
      <c r="E67" s="29">
        <f>'Свод расширенный'!G67</f>
        <v>0</v>
      </c>
      <c r="F67" s="29">
        <f>'Свод расширенный'!H67</f>
        <v>0</v>
      </c>
      <c r="G67" s="6">
        <f>'Свод расширенный'!I67</f>
        <v>0</v>
      </c>
      <c r="H67" s="6">
        <f>'Свод расширенный'!J67</f>
        <v>0</v>
      </c>
      <c r="I67" s="6">
        <f>'Свод расширенный'!K67</f>
        <v>0</v>
      </c>
      <c r="J67" s="6">
        <f>'Свод расширенный'!L67</f>
        <v>0</v>
      </c>
      <c r="K67" s="6">
        <f>'Свод расширенный'!M67</f>
        <v>0</v>
      </c>
      <c r="L67" s="6">
        <f>'Свод расширенный'!N67</f>
        <v>0</v>
      </c>
      <c r="M67" s="6">
        <f>'Свод расширенный'!O67</f>
        <v>0</v>
      </c>
      <c r="N67" s="6">
        <f>'Свод расширенный'!P67</f>
        <v>0</v>
      </c>
      <c r="O67" s="6">
        <f>'Свод расширенный'!Q67</f>
        <v>0</v>
      </c>
      <c r="P67" s="29">
        <f>'Свод расширенный'!AE67</f>
        <v>0</v>
      </c>
      <c r="Q67" s="4">
        <f t="shared" si="6"/>
        <v>0</v>
      </c>
      <c r="R67" s="35">
        <f>'Свод расширенный'!AG67</f>
        <v>0</v>
      </c>
      <c r="S67" s="35">
        <f>'Свод расширенный'!AH67</f>
        <v>20</v>
      </c>
      <c r="T67" s="4">
        <f t="shared" si="7"/>
        <v>0</v>
      </c>
      <c r="U67" s="35">
        <f>'Свод расширенный'!AJ67</f>
        <v>0</v>
      </c>
      <c r="V67" s="35">
        <f>'Свод расширенный'!AK67</f>
        <v>30</v>
      </c>
      <c r="W67" s="4">
        <f t="shared" si="8"/>
        <v>0</v>
      </c>
      <c r="X67" s="35">
        <f>'Свод расширенный'!AM67</f>
        <v>0</v>
      </c>
      <c r="Y67" s="35">
        <f>'Свод расширенный'!AN67</f>
        <v>50</v>
      </c>
      <c r="Z67" s="4">
        <f>'Свод расширенный'!AV67</f>
        <v>0</v>
      </c>
      <c r="AA67" s="4">
        <f>'Свод расширенный'!AY67</f>
        <v>0</v>
      </c>
    </row>
    <row r="68" spans="1:27" x14ac:dyDescent="0.25">
      <c r="A68" s="29">
        <v>64</v>
      </c>
      <c r="B68" s="29"/>
      <c r="C68" s="8">
        <f>'Свод расширенный'!C68</f>
        <v>0</v>
      </c>
      <c r="D68" s="8">
        <f>'Свод расширенный'!D68</f>
        <v>0</v>
      </c>
      <c r="E68" s="29">
        <f>'Свод расширенный'!G68</f>
        <v>0</v>
      </c>
      <c r="F68" s="29">
        <f>'Свод расширенный'!H68</f>
        <v>0</v>
      </c>
      <c r="G68" s="6">
        <f>'Свод расширенный'!I68</f>
        <v>0</v>
      </c>
      <c r="H68" s="6">
        <f>'Свод расширенный'!J68</f>
        <v>0</v>
      </c>
      <c r="I68" s="6">
        <f>'Свод расширенный'!K68</f>
        <v>0</v>
      </c>
      <c r="J68" s="6">
        <f>'Свод расширенный'!L68</f>
        <v>0</v>
      </c>
      <c r="K68" s="6">
        <f>'Свод расширенный'!M68</f>
        <v>0</v>
      </c>
      <c r="L68" s="6">
        <f>'Свод расширенный'!N68</f>
        <v>0</v>
      </c>
      <c r="M68" s="6">
        <f>'Свод расширенный'!O68</f>
        <v>0</v>
      </c>
      <c r="N68" s="6">
        <f>'Свод расширенный'!P68</f>
        <v>0</v>
      </c>
      <c r="O68" s="6">
        <f>'Свод расширенный'!Q68</f>
        <v>0</v>
      </c>
      <c r="P68" s="29">
        <f>'Свод расширенный'!AE68</f>
        <v>0</v>
      </c>
      <c r="Q68" s="4">
        <f t="shared" si="6"/>
        <v>0</v>
      </c>
      <c r="R68" s="35">
        <f>'Свод расширенный'!AG68</f>
        <v>0</v>
      </c>
      <c r="S68" s="35">
        <f>'Свод расширенный'!AH68</f>
        <v>20</v>
      </c>
      <c r="T68" s="4">
        <f t="shared" si="7"/>
        <v>0</v>
      </c>
      <c r="U68" s="35">
        <f>'Свод расширенный'!AJ68</f>
        <v>0</v>
      </c>
      <c r="V68" s="35">
        <f>'Свод расширенный'!AK68</f>
        <v>30</v>
      </c>
      <c r="W68" s="4">
        <f t="shared" si="8"/>
        <v>0</v>
      </c>
      <c r="X68" s="35">
        <f>'Свод расширенный'!AM68</f>
        <v>0</v>
      </c>
      <c r="Y68" s="35">
        <f>'Свод расширенный'!AN68</f>
        <v>50</v>
      </c>
      <c r="Z68" s="4">
        <f>'Свод расширенный'!AV68</f>
        <v>0</v>
      </c>
      <c r="AA68" s="4">
        <f>'Свод расширенный'!AY68</f>
        <v>0</v>
      </c>
    </row>
    <row r="69" spans="1:27" x14ac:dyDescent="0.25">
      <c r="A69" s="29">
        <v>65</v>
      </c>
      <c r="B69" s="29"/>
      <c r="C69" s="8">
        <f>'Свод расширенный'!C69</f>
        <v>0</v>
      </c>
      <c r="D69" s="8">
        <f>'Свод расширенный'!D69</f>
        <v>0</v>
      </c>
      <c r="E69" s="29">
        <f>'Свод расширенный'!G69</f>
        <v>0</v>
      </c>
      <c r="F69" s="29">
        <f>'Свод расширенный'!H69</f>
        <v>0</v>
      </c>
      <c r="G69" s="6">
        <f>'Свод расширенный'!I69</f>
        <v>0</v>
      </c>
      <c r="H69" s="6">
        <f>'Свод расширенный'!J69</f>
        <v>0</v>
      </c>
      <c r="I69" s="6">
        <f>'Свод расширенный'!K69</f>
        <v>0</v>
      </c>
      <c r="J69" s="6">
        <f>'Свод расширенный'!L69</f>
        <v>0</v>
      </c>
      <c r="K69" s="6">
        <f>'Свод расширенный'!M69</f>
        <v>0</v>
      </c>
      <c r="L69" s="6">
        <f>'Свод расширенный'!N69</f>
        <v>0</v>
      </c>
      <c r="M69" s="6">
        <f>'Свод расширенный'!O69</f>
        <v>0</v>
      </c>
      <c r="N69" s="6">
        <f>'Свод расширенный'!P69</f>
        <v>0</v>
      </c>
      <c r="O69" s="6">
        <f>'Свод расширенный'!Q69</f>
        <v>0</v>
      </c>
      <c r="P69" s="29">
        <f>'Свод расширенный'!AE69</f>
        <v>0</v>
      </c>
      <c r="Q69" s="4">
        <f t="shared" si="6"/>
        <v>0</v>
      </c>
      <c r="R69" s="35">
        <f>'Свод расширенный'!AG69</f>
        <v>0</v>
      </c>
      <c r="S69" s="35">
        <f>'Свод расширенный'!AH69</f>
        <v>20</v>
      </c>
      <c r="T69" s="4">
        <f t="shared" si="7"/>
        <v>0</v>
      </c>
      <c r="U69" s="35">
        <f>'Свод расширенный'!AJ69</f>
        <v>0</v>
      </c>
      <c r="V69" s="35">
        <f>'Свод расширенный'!AK69</f>
        <v>30</v>
      </c>
      <c r="W69" s="4">
        <f t="shared" si="8"/>
        <v>0</v>
      </c>
      <c r="X69" s="35">
        <f>'Свод расширенный'!AM69</f>
        <v>0</v>
      </c>
      <c r="Y69" s="35">
        <f>'Свод расширенный'!AN69</f>
        <v>50</v>
      </c>
      <c r="Z69" s="4">
        <f>'Свод расширенный'!AV69</f>
        <v>0</v>
      </c>
      <c r="AA69" s="4">
        <f>'Свод расширенный'!AY69</f>
        <v>0</v>
      </c>
    </row>
    <row r="70" spans="1:27" x14ac:dyDescent="0.25">
      <c r="A70" s="29">
        <v>66</v>
      </c>
      <c r="B70" s="29"/>
      <c r="C70" s="8">
        <f>'Свод расширенный'!C70</f>
        <v>0</v>
      </c>
      <c r="D70" s="8">
        <f>'Свод расширенный'!D70</f>
        <v>0</v>
      </c>
      <c r="E70" s="29">
        <f>'Свод расширенный'!G70</f>
        <v>0</v>
      </c>
      <c r="F70" s="29">
        <f>'Свод расширенный'!H70</f>
        <v>0</v>
      </c>
      <c r="G70" s="6">
        <f>'Свод расширенный'!I70</f>
        <v>0</v>
      </c>
      <c r="H70" s="6">
        <f>'Свод расширенный'!J70</f>
        <v>0</v>
      </c>
      <c r="I70" s="6">
        <f>'Свод расширенный'!K70</f>
        <v>0</v>
      </c>
      <c r="J70" s="6">
        <f>'Свод расширенный'!L70</f>
        <v>0</v>
      </c>
      <c r="K70" s="6">
        <f>'Свод расширенный'!M70</f>
        <v>0</v>
      </c>
      <c r="L70" s="6">
        <f>'Свод расширенный'!N70</f>
        <v>0</v>
      </c>
      <c r="M70" s="6">
        <f>'Свод расширенный'!O70</f>
        <v>0</v>
      </c>
      <c r="N70" s="6">
        <f>'Свод расширенный'!P70</f>
        <v>0</v>
      </c>
      <c r="O70" s="6">
        <f>'Свод расширенный'!Q70</f>
        <v>0</v>
      </c>
      <c r="P70" s="29">
        <f>'Свод расширенный'!AE70</f>
        <v>0</v>
      </c>
      <c r="Q70" s="4">
        <f t="shared" ref="Q70:Q133" si="9">R70*S70</f>
        <v>0</v>
      </c>
      <c r="R70" s="35">
        <f>'Свод расширенный'!AG70</f>
        <v>0</v>
      </c>
      <c r="S70" s="35">
        <f>'Свод расширенный'!AH70</f>
        <v>20</v>
      </c>
      <c r="T70" s="4">
        <f t="shared" ref="T70:T133" si="10">U70*V70</f>
        <v>0</v>
      </c>
      <c r="U70" s="35">
        <f>'Свод расширенный'!AJ70</f>
        <v>0</v>
      </c>
      <c r="V70" s="35">
        <f>'Свод расширенный'!AK70</f>
        <v>30</v>
      </c>
      <c r="W70" s="4">
        <f t="shared" ref="W70:W133" si="11">X70*Y70</f>
        <v>0</v>
      </c>
      <c r="X70" s="35">
        <f>'Свод расширенный'!AM70</f>
        <v>0</v>
      </c>
      <c r="Y70" s="35">
        <f>'Свод расширенный'!AN70</f>
        <v>50</v>
      </c>
      <c r="Z70" s="4">
        <f>'Свод расширенный'!AV70</f>
        <v>0</v>
      </c>
      <c r="AA70" s="4">
        <f>'Свод расширенный'!AY70</f>
        <v>0</v>
      </c>
    </row>
    <row r="71" spans="1:27" x14ac:dyDescent="0.25">
      <c r="A71" s="29">
        <v>67</v>
      </c>
      <c r="B71" s="29"/>
      <c r="C71" s="8">
        <f>'Свод расширенный'!C71</f>
        <v>0</v>
      </c>
      <c r="D71" s="8">
        <f>'Свод расширенный'!D71</f>
        <v>0</v>
      </c>
      <c r="E71" s="29">
        <f>'Свод расширенный'!G71</f>
        <v>0</v>
      </c>
      <c r="F71" s="29">
        <f>'Свод расширенный'!H71</f>
        <v>0</v>
      </c>
      <c r="G71" s="6">
        <f>'Свод расширенный'!I71</f>
        <v>0</v>
      </c>
      <c r="H71" s="6">
        <f>'Свод расширенный'!J71</f>
        <v>0</v>
      </c>
      <c r="I71" s="6">
        <f>'Свод расширенный'!K71</f>
        <v>0</v>
      </c>
      <c r="J71" s="6">
        <f>'Свод расширенный'!L71</f>
        <v>0</v>
      </c>
      <c r="K71" s="6">
        <f>'Свод расширенный'!M71</f>
        <v>0</v>
      </c>
      <c r="L71" s="6">
        <f>'Свод расширенный'!N71</f>
        <v>0</v>
      </c>
      <c r="M71" s="6">
        <f>'Свод расширенный'!O71</f>
        <v>0</v>
      </c>
      <c r="N71" s="6">
        <f>'Свод расширенный'!P71</f>
        <v>0</v>
      </c>
      <c r="O71" s="6">
        <f>'Свод расширенный'!Q71</f>
        <v>0</v>
      </c>
      <c r="P71" s="29">
        <f>'Свод расширенный'!AE71</f>
        <v>0</v>
      </c>
      <c r="Q71" s="4">
        <f t="shared" si="9"/>
        <v>0</v>
      </c>
      <c r="R71" s="35">
        <f>'Свод расширенный'!AG71</f>
        <v>0</v>
      </c>
      <c r="S71" s="35">
        <f>'Свод расширенный'!AH71</f>
        <v>20</v>
      </c>
      <c r="T71" s="4">
        <f t="shared" si="10"/>
        <v>0</v>
      </c>
      <c r="U71" s="35">
        <f>'Свод расширенный'!AJ71</f>
        <v>0</v>
      </c>
      <c r="V71" s="35">
        <f>'Свод расширенный'!AK71</f>
        <v>30</v>
      </c>
      <c r="W71" s="4">
        <f t="shared" si="11"/>
        <v>0</v>
      </c>
      <c r="X71" s="35">
        <f>'Свод расширенный'!AM71</f>
        <v>0</v>
      </c>
      <c r="Y71" s="35">
        <f>'Свод расширенный'!AN71</f>
        <v>50</v>
      </c>
      <c r="Z71" s="4">
        <f>'Свод расширенный'!AV71</f>
        <v>0</v>
      </c>
      <c r="AA71" s="4">
        <f>'Свод расширенный'!AY71</f>
        <v>0</v>
      </c>
    </row>
    <row r="72" spans="1:27" x14ac:dyDescent="0.25">
      <c r="A72" s="29">
        <v>68</v>
      </c>
      <c r="B72" s="29"/>
      <c r="C72" s="8">
        <f>'Свод расширенный'!C72</f>
        <v>0</v>
      </c>
      <c r="D72" s="8">
        <f>'Свод расширенный'!D72</f>
        <v>0</v>
      </c>
      <c r="E72" s="29">
        <f>'Свод расширенный'!G72</f>
        <v>0</v>
      </c>
      <c r="F72" s="29">
        <f>'Свод расширенный'!H72</f>
        <v>0</v>
      </c>
      <c r="G72" s="6">
        <f>'Свод расширенный'!I72</f>
        <v>0</v>
      </c>
      <c r="H72" s="6">
        <f>'Свод расширенный'!J72</f>
        <v>0</v>
      </c>
      <c r="I72" s="6">
        <f>'Свод расширенный'!K72</f>
        <v>0</v>
      </c>
      <c r="J72" s="6">
        <f>'Свод расширенный'!L72</f>
        <v>0</v>
      </c>
      <c r="K72" s="6">
        <f>'Свод расширенный'!M72</f>
        <v>0</v>
      </c>
      <c r="L72" s="6">
        <f>'Свод расширенный'!N72</f>
        <v>0</v>
      </c>
      <c r="M72" s="6">
        <f>'Свод расширенный'!O72</f>
        <v>0</v>
      </c>
      <c r="N72" s="6">
        <f>'Свод расширенный'!P72</f>
        <v>0</v>
      </c>
      <c r="O72" s="6">
        <f>'Свод расширенный'!Q72</f>
        <v>0</v>
      </c>
      <c r="P72" s="29">
        <f>'Свод расширенный'!AE72</f>
        <v>0</v>
      </c>
      <c r="Q72" s="4">
        <f t="shared" si="9"/>
        <v>0</v>
      </c>
      <c r="R72" s="35">
        <f>'Свод расширенный'!AG72</f>
        <v>0</v>
      </c>
      <c r="S72" s="35">
        <f>'Свод расширенный'!AH72</f>
        <v>20</v>
      </c>
      <c r="T72" s="4">
        <f t="shared" si="10"/>
        <v>0</v>
      </c>
      <c r="U72" s="35">
        <f>'Свод расширенный'!AJ72</f>
        <v>0</v>
      </c>
      <c r="V72" s="35">
        <f>'Свод расширенный'!AK72</f>
        <v>30</v>
      </c>
      <c r="W72" s="4">
        <f t="shared" si="11"/>
        <v>0</v>
      </c>
      <c r="X72" s="35">
        <f>'Свод расширенный'!AM72</f>
        <v>0</v>
      </c>
      <c r="Y72" s="35">
        <f>'Свод расширенный'!AN72</f>
        <v>50</v>
      </c>
      <c r="Z72" s="4">
        <f>'Свод расширенный'!AV72</f>
        <v>0</v>
      </c>
      <c r="AA72" s="4">
        <f>'Свод расширенный'!AY72</f>
        <v>0</v>
      </c>
    </row>
    <row r="73" spans="1:27" x14ac:dyDescent="0.25">
      <c r="A73" s="29">
        <v>69</v>
      </c>
      <c r="B73" s="29"/>
      <c r="C73" s="8">
        <f>'Свод расширенный'!C73</f>
        <v>0</v>
      </c>
      <c r="D73" s="8">
        <f>'Свод расширенный'!D73</f>
        <v>0</v>
      </c>
      <c r="E73" s="29">
        <f>'Свод расширенный'!G73</f>
        <v>0</v>
      </c>
      <c r="F73" s="29">
        <f>'Свод расширенный'!H73</f>
        <v>0</v>
      </c>
      <c r="G73" s="6">
        <f>'Свод расширенный'!I73</f>
        <v>0</v>
      </c>
      <c r="H73" s="6">
        <f>'Свод расширенный'!J73</f>
        <v>0</v>
      </c>
      <c r="I73" s="6">
        <f>'Свод расширенный'!K73</f>
        <v>0</v>
      </c>
      <c r="J73" s="6">
        <f>'Свод расширенный'!L73</f>
        <v>0</v>
      </c>
      <c r="K73" s="6">
        <f>'Свод расширенный'!M73</f>
        <v>0</v>
      </c>
      <c r="L73" s="6">
        <f>'Свод расширенный'!N73</f>
        <v>0</v>
      </c>
      <c r="M73" s="6">
        <f>'Свод расширенный'!O73</f>
        <v>0</v>
      </c>
      <c r="N73" s="6">
        <f>'Свод расширенный'!P73</f>
        <v>0</v>
      </c>
      <c r="O73" s="6">
        <f>'Свод расширенный'!Q73</f>
        <v>0</v>
      </c>
      <c r="P73" s="29">
        <f>'Свод расширенный'!AE73</f>
        <v>0</v>
      </c>
      <c r="Q73" s="4">
        <f t="shared" si="9"/>
        <v>0</v>
      </c>
      <c r="R73" s="35">
        <f>'Свод расширенный'!AG73</f>
        <v>0</v>
      </c>
      <c r="S73" s="35">
        <f>'Свод расширенный'!AH73</f>
        <v>20</v>
      </c>
      <c r="T73" s="4">
        <f t="shared" si="10"/>
        <v>0</v>
      </c>
      <c r="U73" s="35">
        <f>'Свод расширенный'!AJ73</f>
        <v>0</v>
      </c>
      <c r="V73" s="35">
        <f>'Свод расширенный'!AK73</f>
        <v>30</v>
      </c>
      <c r="W73" s="4">
        <f t="shared" si="11"/>
        <v>0</v>
      </c>
      <c r="X73" s="35">
        <f>'Свод расширенный'!AM73</f>
        <v>0</v>
      </c>
      <c r="Y73" s="35">
        <f>'Свод расширенный'!AN73</f>
        <v>50</v>
      </c>
      <c r="Z73" s="4">
        <f>'Свод расширенный'!AV73</f>
        <v>0</v>
      </c>
      <c r="AA73" s="4">
        <f>'Свод расширенный'!AY73</f>
        <v>0</v>
      </c>
    </row>
    <row r="74" spans="1:27" x14ac:dyDescent="0.25">
      <c r="A74" s="29">
        <v>70</v>
      </c>
      <c r="B74" s="29"/>
      <c r="C74" s="8">
        <f>'Свод расширенный'!C74</f>
        <v>0</v>
      </c>
      <c r="D74" s="8">
        <f>'Свод расширенный'!D74</f>
        <v>0</v>
      </c>
      <c r="E74" s="29">
        <f>'Свод расширенный'!G74</f>
        <v>0</v>
      </c>
      <c r="F74" s="29">
        <f>'Свод расширенный'!H74</f>
        <v>0</v>
      </c>
      <c r="G74" s="6">
        <f>'Свод расширенный'!I74</f>
        <v>0</v>
      </c>
      <c r="H74" s="6">
        <f>'Свод расширенный'!J74</f>
        <v>0</v>
      </c>
      <c r="I74" s="6">
        <f>'Свод расширенный'!K74</f>
        <v>0</v>
      </c>
      <c r="J74" s="6">
        <f>'Свод расширенный'!L74</f>
        <v>0</v>
      </c>
      <c r="K74" s="6">
        <f>'Свод расширенный'!M74</f>
        <v>0</v>
      </c>
      <c r="L74" s="6">
        <f>'Свод расширенный'!N74</f>
        <v>0</v>
      </c>
      <c r="M74" s="6">
        <f>'Свод расширенный'!O74</f>
        <v>0</v>
      </c>
      <c r="N74" s="6">
        <f>'Свод расширенный'!P74</f>
        <v>0</v>
      </c>
      <c r="O74" s="6">
        <f>'Свод расширенный'!Q74</f>
        <v>0</v>
      </c>
      <c r="P74" s="29">
        <f>'Свод расширенный'!AE74</f>
        <v>0</v>
      </c>
      <c r="Q74" s="4">
        <f t="shared" si="9"/>
        <v>0</v>
      </c>
      <c r="R74" s="35">
        <f>'Свод расширенный'!AG74</f>
        <v>0</v>
      </c>
      <c r="S74" s="35">
        <f>'Свод расширенный'!AH74</f>
        <v>20</v>
      </c>
      <c r="T74" s="4">
        <f t="shared" si="10"/>
        <v>0</v>
      </c>
      <c r="U74" s="35">
        <f>'Свод расширенный'!AJ74</f>
        <v>0</v>
      </c>
      <c r="V74" s="35">
        <f>'Свод расширенный'!AK74</f>
        <v>30</v>
      </c>
      <c r="W74" s="4">
        <f t="shared" si="11"/>
        <v>0</v>
      </c>
      <c r="X74" s="35">
        <f>'Свод расширенный'!AM74</f>
        <v>0</v>
      </c>
      <c r="Y74" s="35">
        <f>'Свод расширенный'!AN74</f>
        <v>50</v>
      </c>
      <c r="Z74" s="4">
        <f>'Свод расширенный'!AV74</f>
        <v>0</v>
      </c>
      <c r="AA74" s="4">
        <f>'Свод расширенный'!AY74</f>
        <v>0</v>
      </c>
    </row>
    <row r="75" spans="1:27" x14ac:dyDescent="0.25">
      <c r="A75" s="29">
        <v>71</v>
      </c>
      <c r="B75" s="29"/>
      <c r="C75" s="8">
        <f>'Свод расширенный'!C75</f>
        <v>0</v>
      </c>
      <c r="D75" s="8">
        <f>'Свод расширенный'!D75</f>
        <v>0</v>
      </c>
      <c r="E75" s="29">
        <f>'Свод расширенный'!G75</f>
        <v>0</v>
      </c>
      <c r="F75" s="29">
        <f>'Свод расширенный'!H75</f>
        <v>0</v>
      </c>
      <c r="G75" s="6">
        <f>'Свод расширенный'!I75</f>
        <v>0</v>
      </c>
      <c r="H75" s="6">
        <f>'Свод расширенный'!J75</f>
        <v>0</v>
      </c>
      <c r="I75" s="6">
        <f>'Свод расширенный'!K75</f>
        <v>0</v>
      </c>
      <c r="J75" s="6">
        <f>'Свод расширенный'!L75</f>
        <v>0</v>
      </c>
      <c r="K75" s="6">
        <f>'Свод расширенный'!M75</f>
        <v>0</v>
      </c>
      <c r="L75" s="6">
        <f>'Свод расширенный'!N75</f>
        <v>0</v>
      </c>
      <c r="M75" s="6">
        <f>'Свод расширенный'!O75</f>
        <v>0</v>
      </c>
      <c r="N75" s="6">
        <f>'Свод расширенный'!P75</f>
        <v>0</v>
      </c>
      <c r="O75" s="6">
        <f>'Свод расширенный'!Q75</f>
        <v>0</v>
      </c>
      <c r="P75" s="29">
        <f>'Свод расширенный'!AE75</f>
        <v>0</v>
      </c>
      <c r="Q75" s="4">
        <f t="shared" si="9"/>
        <v>0</v>
      </c>
      <c r="R75" s="35">
        <f>'Свод расширенный'!AG75</f>
        <v>0</v>
      </c>
      <c r="S75" s="35">
        <f>'Свод расширенный'!AH75</f>
        <v>20</v>
      </c>
      <c r="T75" s="4">
        <f t="shared" si="10"/>
        <v>0</v>
      </c>
      <c r="U75" s="35">
        <f>'Свод расширенный'!AJ75</f>
        <v>0</v>
      </c>
      <c r="V75" s="35">
        <f>'Свод расширенный'!AK75</f>
        <v>30</v>
      </c>
      <c r="W75" s="4">
        <f t="shared" si="11"/>
        <v>0</v>
      </c>
      <c r="X75" s="35">
        <f>'Свод расширенный'!AM75</f>
        <v>0</v>
      </c>
      <c r="Y75" s="35">
        <f>'Свод расширенный'!AN75</f>
        <v>50</v>
      </c>
      <c r="Z75" s="4">
        <f>'Свод расширенный'!AV75</f>
        <v>0</v>
      </c>
      <c r="AA75" s="4">
        <f>'Свод расширенный'!AY75</f>
        <v>0</v>
      </c>
    </row>
    <row r="76" spans="1:27" x14ac:dyDescent="0.25">
      <c r="A76" s="29">
        <v>72</v>
      </c>
      <c r="B76" s="29"/>
      <c r="C76" s="8">
        <f>'Свод расширенный'!C76</f>
        <v>0</v>
      </c>
      <c r="D76" s="8">
        <f>'Свод расширенный'!D76</f>
        <v>0</v>
      </c>
      <c r="E76" s="29">
        <f>'Свод расширенный'!G76</f>
        <v>0</v>
      </c>
      <c r="F76" s="29">
        <f>'Свод расширенный'!H76</f>
        <v>0</v>
      </c>
      <c r="G76" s="6">
        <f>'Свод расширенный'!I76</f>
        <v>0</v>
      </c>
      <c r="H76" s="6">
        <f>'Свод расширенный'!J76</f>
        <v>0</v>
      </c>
      <c r="I76" s="6">
        <f>'Свод расширенный'!K76</f>
        <v>0</v>
      </c>
      <c r="J76" s="6">
        <f>'Свод расширенный'!L76</f>
        <v>0</v>
      </c>
      <c r="K76" s="6">
        <f>'Свод расширенный'!M76</f>
        <v>0</v>
      </c>
      <c r="L76" s="6">
        <f>'Свод расширенный'!N76</f>
        <v>0</v>
      </c>
      <c r="M76" s="6">
        <f>'Свод расширенный'!O76</f>
        <v>0</v>
      </c>
      <c r="N76" s="6">
        <f>'Свод расширенный'!P76</f>
        <v>0</v>
      </c>
      <c r="O76" s="6">
        <f>'Свод расширенный'!Q76</f>
        <v>0</v>
      </c>
      <c r="P76" s="29">
        <f>'Свод расширенный'!AE76</f>
        <v>0</v>
      </c>
      <c r="Q76" s="4">
        <f t="shared" si="9"/>
        <v>0</v>
      </c>
      <c r="R76" s="35">
        <f>'Свод расширенный'!AG76</f>
        <v>0</v>
      </c>
      <c r="S76" s="35">
        <f>'Свод расширенный'!AH76</f>
        <v>20</v>
      </c>
      <c r="T76" s="4">
        <f t="shared" si="10"/>
        <v>0</v>
      </c>
      <c r="U76" s="35">
        <f>'Свод расширенный'!AJ76</f>
        <v>0</v>
      </c>
      <c r="V76" s="35">
        <f>'Свод расширенный'!AK76</f>
        <v>30</v>
      </c>
      <c r="W76" s="4">
        <f t="shared" si="11"/>
        <v>0</v>
      </c>
      <c r="X76" s="35">
        <f>'Свод расширенный'!AM76</f>
        <v>0</v>
      </c>
      <c r="Y76" s="35">
        <f>'Свод расширенный'!AN76</f>
        <v>50</v>
      </c>
      <c r="Z76" s="4">
        <f>'Свод расширенный'!AV76</f>
        <v>0</v>
      </c>
      <c r="AA76" s="4">
        <f>'Свод расширенный'!AY76</f>
        <v>0</v>
      </c>
    </row>
    <row r="77" spans="1:27" x14ac:dyDescent="0.25">
      <c r="A77" s="29">
        <v>73</v>
      </c>
      <c r="B77" s="29"/>
      <c r="C77" s="8">
        <f>'Свод расширенный'!C77</f>
        <v>0</v>
      </c>
      <c r="D77" s="8">
        <f>'Свод расширенный'!D77</f>
        <v>0</v>
      </c>
      <c r="E77" s="29">
        <f>'Свод расширенный'!G77</f>
        <v>0</v>
      </c>
      <c r="F77" s="29">
        <f>'Свод расширенный'!H77</f>
        <v>0</v>
      </c>
      <c r="G77" s="6">
        <f>'Свод расширенный'!I77</f>
        <v>0</v>
      </c>
      <c r="H77" s="6">
        <f>'Свод расширенный'!J77</f>
        <v>0</v>
      </c>
      <c r="I77" s="6">
        <f>'Свод расширенный'!K77</f>
        <v>0</v>
      </c>
      <c r="J77" s="6">
        <f>'Свод расширенный'!L77</f>
        <v>0</v>
      </c>
      <c r="K77" s="6">
        <f>'Свод расширенный'!M77</f>
        <v>0</v>
      </c>
      <c r="L77" s="6">
        <f>'Свод расширенный'!N77</f>
        <v>0</v>
      </c>
      <c r="M77" s="6">
        <f>'Свод расширенный'!O77</f>
        <v>0</v>
      </c>
      <c r="N77" s="6">
        <f>'Свод расширенный'!P77</f>
        <v>0</v>
      </c>
      <c r="O77" s="6">
        <f>'Свод расширенный'!Q77</f>
        <v>0</v>
      </c>
      <c r="P77" s="29">
        <f>'Свод расширенный'!AE77</f>
        <v>0</v>
      </c>
      <c r="Q77" s="4">
        <f t="shared" si="9"/>
        <v>0</v>
      </c>
      <c r="R77" s="35">
        <f>'Свод расширенный'!AG77</f>
        <v>0</v>
      </c>
      <c r="S77" s="35">
        <f>'Свод расширенный'!AH77</f>
        <v>20</v>
      </c>
      <c r="T77" s="4">
        <f t="shared" si="10"/>
        <v>0</v>
      </c>
      <c r="U77" s="35">
        <f>'Свод расширенный'!AJ77</f>
        <v>0</v>
      </c>
      <c r="V77" s="35">
        <f>'Свод расширенный'!AK77</f>
        <v>30</v>
      </c>
      <c r="W77" s="4">
        <f t="shared" si="11"/>
        <v>0</v>
      </c>
      <c r="X77" s="35">
        <f>'Свод расширенный'!AM77</f>
        <v>0</v>
      </c>
      <c r="Y77" s="35">
        <f>'Свод расширенный'!AN77</f>
        <v>50</v>
      </c>
      <c r="Z77" s="4">
        <f>'Свод расширенный'!AV77</f>
        <v>0</v>
      </c>
      <c r="AA77" s="4">
        <f>'Свод расширенный'!AY77</f>
        <v>0</v>
      </c>
    </row>
    <row r="78" spans="1:27" x14ac:dyDescent="0.25">
      <c r="A78" s="29">
        <v>74</v>
      </c>
      <c r="B78" s="29"/>
      <c r="C78" s="8">
        <f>'Свод расширенный'!C78</f>
        <v>0</v>
      </c>
      <c r="D78" s="8">
        <f>'Свод расширенный'!D78</f>
        <v>0</v>
      </c>
      <c r="E78" s="29">
        <f>'Свод расширенный'!G78</f>
        <v>0</v>
      </c>
      <c r="F78" s="29">
        <f>'Свод расширенный'!H78</f>
        <v>0</v>
      </c>
      <c r="G78" s="6">
        <f>'Свод расширенный'!I78</f>
        <v>0</v>
      </c>
      <c r="H78" s="6">
        <f>'Свод расширенный'!J78</f>
        <v>0</v>
      </c>
      <c r="I78" s="6">
        <f>'Свод расширенный'!K78</f>
        <v>0</v>
      </c>
      <c r="J78" s="6">
        <f>'Свод расширенный'!L78</f>
        <v>0</v>
      </c>
      <c r="K78" s="6">
        <f>'Свод расширенный'!M78</f>
        <v>0</v>
      </c>
      <c r="L78" s="6">
        <f>'Свод расширенный'!N78</f>
        <v>0</v>
      </c>
      <c r="M78" s="6">
        <f>'Свод расширенный'!O78</f>
        <v>0</v>
      </c>
      <c r="N78" s="6">
        <f>'Свод расширенный'!P78</f>
        <v>0</v>
      </c>
      <c r="O78" s="6">
        <f>'Свод расширенный'!Q78</f>
        <v>0</v>
      </c>
      <c r="P78" s="29">
        <f>'Свод расширенный'!AE78</f>
        <v>0</v>
      </c>
      <c r="Q78" s="4">
        <f t="shared" si="9"/>
        <v>0</v>
      </c>
      <c r="R78" s="35">
        <f>'Свод расширенный'!AG78</f>
        <v>0</v>
      </c>
      <c r="S78" s="35">
        <f>'Свод расширенный'!AH78</f>
        <v>20</v>
      </c>
      <c r="T78" s="4">
        <f t="shared" si="10"/>
        <v>0</v>
      </c>
      <c r="U78" s="35">
        <f>'Свод расширенный'!AJ78</f>
        <v>0</v>
      </c>
      <c r="V78" s="35">
        <f>'Свод расширенный'!AK78</f>
        <v>30</v>
      </c>
      <c r="W78" s="4">
        <f t="shared" si="11"/>
        <v>0</v>
      </c>
      <c r="X78" s="35">
        <f>'Свод расширенный'!AM78</f>
        <v>0</v>
      </c>
      <c r="Y78" s="35">
        <f>'Свод расширенный'!AN78</f>
        <v>50</v>
      </c>
      <c r="Z78" s="4">
        <f>'Свод расширенный'!AV78</f>
        <v>0</v>
      </c>
      <c r="AA78" s="4">
        <f>'Свод расширенный'!AY78</f>
        <v>0</v>
      </c>
    </row>
    <row r="79" spans="1:27" x14ac:dyDescent="0.25">
      <c r="A79" s="29">
        <v>75</v>
      </c>
      <c r="B79" s="29"/>
      <c r="C79" s="8">
        <f>'Свод расширенный'!C79</f>
        <v>0</v>
      </c>
      <c r="D79" s="8">
        <f>'Свод расширенный'!D79</f>
        <v>0</v>
      </c>
      <c r="E79" s="29">
        <f>'Свод расширенный'!G79</f>
        <v>0</v>
      </c>
      <c r="F79" s="29">
        <f>'Свод расширенный'!H79</f>
        <v>0</v>
      </c>
      <c r="G79" s="6">
        <f>'Свод расширенный'!I79</f>
        <v>0</v>
      </c>
      <c r="H79" s="6">
        <f>'Свод расширенный'!J79</f>
        <v>0</v>
      </c>
      <c r="I79" s="6">
        <f>'Свод расширенный'!K79</f>
        <v>0</v>
      </c>
      <c r="J79" s="6">
        <f>'Свод расширенный'!L79</f>
        <v>0</v>
      </c>
      <c r="K79" s="6">
        <f>'Свод расширенный'!M79</f>
        <v>0</v>
      </c>
      <c r="L79" s="6">
        <f>'Свод расширенный'!N79</f>
        <v>0</v>
      </c>
      <c r="M79" s="6">
        <f>'Свод расширенный'!O79</f>
        <v>0</v>
      </c>
      <c r="N79" s="6">
        <f>'Свод расширенный'!P79</f>
        <v>0</v>
      </c>
      <c r="O79" s="6">
        <f>'Свод расширенный'!Q79</f>
        <v>0</v>
      </c>
      <c r="P79" s="29">
        <f>'Свод расширенный'!AE79</f>
        <v>0</v>
      </c>
      <c r="Q79" s="4">
        <f t="shared" si="9"/>
        <v>0</v>
      </c>
      <c r="R79" s="35">
        <f>'Свод расширенный'!AG79</f>
        <v>0</v>
      </c>
      <c r="S79" s="35">
        <f>'Свод расширенный'!AH79</f>
        <v>20</v>
      </c>
      <c r="T79" s="4">
        <f t="shared" si="10"/>
        <v>0</v>
      </c>
      <c r="U79" s="35">
        <f>'Свод расширенный'!AJ79</f>
        <v>0</v>
      </c>
      <c r="V79" s="35">
        <f>'Свод расширенный'!AK79</f>
        <v>30</v>
      </c>
      <c r="W79" s="4">
        <f t="shared" si="11"/>
        <v>0</v>
      </c>
      <c r="X79" s="35">
        <f>'Свод расширенный'!AM79</f>
        <v>0</v>
      </c>
      <c r="Y79" s="35">
        <f>'Свод расширенный'!AN79</f>
        <v>50</v>
      </c>
      <c r="Z79" s="4">
        <f>'Свод расширенный'!AV79</f>
        <v>0</v>
      </c>
      <c r="AA79" s="4">
        <f>'Свод расширенный'!AY79</f>
        <v>0</v>
      </c>
    </row>
    <row r="80" spans="1:27" x14ac:dyDescent="0.25">
      <c r="A80" s="29">
        <v>76</v>
      </c>
      <c r="B80" s="29"/>
      <c r="C80" s="8">
        <f>'Свод расширенный'!C80</f>
        <v>0</v>
      </c>
      <c r="D80" s="8">
        <f>'Свод расширенный'!D80</f>
        <v>0</v>
      </c>
      <c r="E80" s="29">
        <f>'Свод расширенный'!G80</f>
        <v>0</v>
      </c>
      <c r="F80" s="29">
        <f>'Свод расширенный'!H80</f>
        <v>0</v>
      </c>
      <c r="G80" s="6">
        <f>'Свод расширенный'!I80</f>
        <v>0</v>
      </c>
      <c r="H80" s="6">
        <f>'Свод расширенный'!J80</f>
        <v>0</v>
      </c>
      <c r="I80" s="6">
        <f>'Свод расширенный'!K80</f>
        <v>0</v>
      </c>
      <c r="J80" s="6">
        <f>'Свод расширенный'!L80</f>
        <v>0</v>
      </c>
      <c r="K80" s="6">
        <f>'Свод расширенный'!M80</f>
        <v>0</v>
      </c>
      <c r="L80" s="6">
        <f>'Свод расширенный'!N80</f>
        <v>0</v>
      </c>
      <c r="M80" s="6">
        <f>'Свод расширенный'!O80</f>
        <v>0</v>
      </c>
      <c r="N80" s="6">
        <f>'Свод расширенный'!P80</f>
        <v>0</v>
      </c>
      <c r="O80" s="6">
        <f>'Свод расширенный'!Q80</f>
        <v>0</v>
      </c>
      <c r="P80" s="29">
        <f>'Свод расширенный'!AE80</f>
        <v>0</v>
      </c>
      <c r="Q80" s="4">
        <f t="shared" si="9"/>
        <v>0</v>
      </c>
      <c r="R80" s="35">
        <f>'Свод расширенный'!AG80</f>
        <v>0</v>
      </c>
      <c r="S80" s="35">
        <f>'Свод расширенный'!AH80</f>
        <v>20</v>
      </c>
      <c r="T80" s="4">
        <f t="shared" si="10"/>
        <v>0</v>
      </c>
      <c r="U80" s="35">
        <f>'Свод расширенный'!AJ80</f>
        <v>0</v>
      </c>
      <c r="V80" s="35">
        <f>'Свод расширенный'!AK80</f>
        <v>30</v>
      </c>
      <c r="W80" s="4">
        <f t="shared" si="11"/>
        <v>0</v>
      </c>
      <c r="X80" s="35">
        <f>'Свод расширенный'!AM80</f>
        <v>0</v>
      </c>
      <c r="Y80" s="35">
        <f>'Свод расширенный'!AN80</f>
        <v>50</v>
      </c>
      <c r="Z80" s="4">
        <f>'Свод расширенный'!AV80</f>
        <v>0</v>
      </c>
      <c r="AA80" s="4">
        <f>'Свод расширенный'!AY80</f>
        <v>0</v>
      </c>
    </row>
    <row r="81" spans="1:27" x14ac:dyDescent="0.25">
      <c r="A81" s="29">
        <v>77</v>
      </c>
      <c r="B81" s="29"/>
      <c r="C81" s="8">
        <f>'Свод расширенный'!C81</f>
        <v>0</v>
      </c>
      <c r="D81" s="8">
        <f>'Свод расширенный'!D81</f>
        <v>0</v>
      </c>
      <c r="E81" s="29">
        <f>'Свод расширенный'!G81</f>
        <v>0</v>
      </c>
      <c r="F81" s="29">
        <f>'Свод расширенный'!H81</f>
        <v>0</v>
      </c>
      <c r="G81" s="6">
        <f>'Свод расширенный'!I81</f>
        <v>0</v>
      </c>
      <c r="H81" s="6">
        <f>'Свод расширенный'!J81</f>
        <v>0</v>
      </c>
      <c r="I81" s="6">
        <f>'Свод расширенный'!K81</f>
        <v>0</v>
      </c>
      <c r="J81" s="6">
        <f>'Свод расширенный'!L81</f>
        <v>0</v>
      </c>
      <c r="K81" s="6">
        <f>'Свод расширенный'!M81</f>
        <v>0</v>
      </c>
      <c r="L81" s="6">
        <f>'Свод расширенный'!N81</f>
        <v>0</v>
      </c>
      <c r="M81" s="6">
        <f>'Свод расширенный'!O81</f>
        <v>0</v>
      </c>
      <c r="N81" s="6">
        <f>'Свод расширенный'!P81</f>
        <v>0</v>
      </c>
      <c r="O81" s="6">
        <f>'Свод расширенный'!Q81</f>
        <v>0</v>
      </c>
      <c r="P81" s="29">
        <f>'Свод расширенный'!AE81</f>
        <v>0</v>
      </c>
      <c r="Q81" s="4">
        <f t="shared" si="9"/>
        <v>0</v>
      </c>
      <c r="R81" s="35">
        <f>'Свод расширенный'!AG81</f>
        <v>0</v>
      </c>
      <c r="S81" s="35">
        <f>'Свод расширенный'!AH81</f>
        <v>20</v>
      </c>
      <c r="T81" s="4">
        <f t="shared" si="10"/>
        <v>0</v>
      </c>
      <c r="U81" s="35">
        <f>'Свод расширенный'!AJ81</f>
        <v>0</v>
      </c>
      <c r="V81" s="35">
        <f>'Свод расширенный'!AK81</f>
        <v>30</v>
      </c>
      <c r="W81" s="4">
        <f t="shared" si="11"/>
        <v>0</v>
      </c>
      <c r="X81" s="35">
        <f>'Свод расширенный'!AM81</f>
        <v>0</v>
      </c>
      <c r="Y81" s="35">
        <f>'Свод расширенный'!AN81</f>
        <v>50</v>
      </c>
      <c r="Z81" s="4">
        <f>'Свод расширенный'!AV81</f>
        <v>0</v>
      </c>
      <c r="AA81" s="4">
        <f>'Свод расширенный'!AY81</f>
        <v>0</v>
      </c>
    </row>
    <row r="82" spans="1:27" x14ac:dyDescent="0.25">
      <c r="A82" s="29">
        <v>78</v>
      </c>
      <c r="B82" s="29"/>
      <c r="C82" s="8">
        <f>'Свод расширенный'!C82</f>
        <v>0</v>
      </c>
      <c r="D82" s="8">
        <f>'Свод расширенный'!D82</f>
        <v>0</v>
      </c>
      <c r="E82" s="29">
        <f>'Свод расширенный'!G82</f>
        <v>0</v>
      </c>
      <c r="F82" s="29">
        <f>'Свод расширенный'!H82</f>
        <v>0</v>
      </c>
      <c r="G82" s="6">
        <f>'Свод расширенный'!I82</f>
        <v>0</v>
      </c>
      <c r="H82" s="6">
        <f>'Свод расширенный'!J82</f>
        <v>0</v>
      </c>
      <c r="I82" s="6">
        <f>'Свод расширенный'!K82</f>
        <v>0</v>
      </c>
      <c r="J82" s="6">
        <f>'Свод расширенный'!L82</f>
        <v>0</v>
      </c>
      <c r="K82" s="6">
        <f>'Свод расширенный'!M82</f>
        <v>0</v>
      </c>
      <c r="L82" s="6">
        <f>'Свод расширенный'!N82</f>
        <v>0</v>
      </c>
      <c r="M82" s="6">
        <f>'Свод расширенный'!O82</f>
        <v>0</v>
      </c>
      <c r="N82" s="6">
        <f>'Свод расширенный'!P82</f>
        <v>0</v>
      </c>
      <c r="O82" s="6">
        <f>'Свод расширенный'!Q82</f>
        <v>0</v>
      </c>
      <c r="P82" s="29">
        <f>'Свод расширенный'!AE82</f>
        <v>0</v>
      </c>
      <c r="Q82" s="4">
        <f t="shared" si="9"/>
        <v>0</v>
      </c>
      <c r="R82" s="35">
        <f>'Свод расширенный'!AG82</f>
        <v>0</v>
      </c>
      <c r="S82" s="35">
        <f>'Свод расширенный'!AH82</f>
        <v>20</v>
      </c>
      <c r="T82" s="4">
        <f t="shared" si="10"/>
        <v>0</v>
      </c>
      <c r="U82" s="35">
        <f>'Свод расширенный'!AJ82</f>
        <v>0</v>
      </c>
      <c r="V82" s="35">
        <f>'Свод расширенный'!AK82</f>
        <v>30</v>
      </c>
      <c r="W82" s="4">
        <f t="shared" si="11"/>
        <v>0</v>
      </c>
      <c r="X82" s="35">
        <f>'Свод расширенный'!AM82</f>
        <v>0</v>
      </c>
      <c r="Y82" s="35">
        <f>'Свод расширенный'!AN82</f>
        <v>50</v>
      </c>
      <c r="Z82" s="4">
        <f>'Свод расширенный'!AV82</f>
        <v>0</v>
      </c>
      <c r="AA82" s="4">
        <f>'Свод расширенный'!AY82</f>
        <v>0</v>
      </c>
    </row>
    <row r="83" spans="1:27" x14ac:dyDescent="0.25">
      <c r="A83" s="29">
        <v>79</v>
      </c>
      <c r="B83" s="29"/>
      <c r="C83" s="8">
        <f>'Свод расширенный'!C83</f>
        <v>0</v>
      </c>
      <c r="D83" s="8">
        <f>'Свод расширенный'!D83</f>
        <v>0</v>
      </c>
      <c r="E83" s="29">
        <f>'Свод расширенный'!G83</f>
        <v>0</v>
      </c>
      <c r="F83" s="29">
        <f>'Свод расширенный'!H83</f>
        <v>0</v>
      </c>
      <c r="G83" s="6">
        <f>'Свод расширенный'!I83</f>
        <v>0</v>
      </c>
      <c r="H83" s="6">
        <f>'Свод расширенный'!J83</f>
        <v>0</v>
      </c>
      <c r="I83" s="6">
        <f>'Свод расширенный'!K83</f>
        <v>0</v>
      </c>
      <c r="J83" s="6">
        <f>'Свод расширенный'!L83</f>
        <v>0</v>
      </c>
      <c r="K83" s="6">
        <f>'Свод расширенный'!M83</f>
        <v>0</v>
      </c>
      <c r="L83" s="6">
        <f>'Свод расширенный'!N83</f>
        <v>0</v>
      </c>
      <c r="M83" s="6">
        <f>'Свод расширенный'!O83</f>
        <v>0</v>
      </c>
      <c r="N83" s="6">
        <f>'Свод расширенный'!P83</f>
        <v>0</v>
      </c>
      <c r="O83" s="6">
        <f>'Свод расширенный'!Q83</f>
        <v>0</v>
      </c>
      <c r="P83" s="29">
        <f>'Свод расширенный'!AE83</f>
        <v>0</v>
      </c>
      <c r="Q83" s="4">
        <f t="shared" si="9"/>
        <v>0</v>
      </c>
      <c r="R83" s="35">
        <f>'Свод расширенный'!AG83</f>
        <v>0</v>
      </c>
      <c r="S83" s="35">
        <f>'Свод расширенный'!AH83</f>
        <v>20</v>
      </c>
      <c r="T83" s="4">
        <f t="shared" si="10"/>
        <v>0</v>
      </c>
      <c r="U83" s="35">
        <f>'Свод расширенный'!AJ83</f>
        <v>0</v>
      </c>
      <c r="V83" s="35">
        <f>'Свод расширенный'!AK83</f>
        <v>30</v>
      </c>
      <c r="W83" s="4">
        <f t="shared" si="11"/>
        <v>0</v>
      </c>
      <c r="X83" s="35">
        <f>'Свод расширенный'!AM83</f>
        <v>0</v>
      </c>
      <c r="Y83" s="35">
        <f>'Свод расширенный'!AN83</f>
        <v>50</v>
      </c>
      <c r="Z83" s="4">
        <f>'Свод расширенный'!AV83</f>
        <v>0</v>
      </c>
      <c r="AA83" s="4">
        <f>'Свод расширенный'!AY83</f>
        <v>0</v>
      </c>
    </row>
    <row r="84" spans="1:27" x14ac:dyDescent="0.25">
      <c r="A84" s="29">
        <v>80</v>
      </c>
      <c r="B84" s="29"/>
      <c r="C84" s="8">
        <f>'Свод расширенный'!C84</f>
        <v>0</v>
      </c>
      <c r="D84" s="8">
        <f>'Свод расширенный'!D84</f>
        <v>0</v>
      </c>
      <c r="E84" s="29">
        <f>'Свод расширенный'!G84</f>
        <v>0</v>
      </c>
      <c r="F84" s="29">
        <f>'Свод расширенный'!H84</f>
        <v>0</v>
      </c>
      <c r="G84" s="6">
        <f>'Свод расширенный'!I84</f>
        <v>0</v>
      </c>
      <c r="H84" s="6">
        <f>'Свод расширенный'!J84</f>
        <v>0</v>
      </c>
      <c r="I84" s="6">
        <f>'Свод расширенный'!K84</f>
        <v>0</v>
      </c>
      <c r="J84" s="6">
        <f>'Свод расширенный'!L84</f>
        <v>0</v>
      </c>
      <c r="K84" s="6">
        <f>'Свод расширенный'!M84</f>
        <v>0</v>
      </c>
      <c r="L84" s="6">
        <f>'Свод расширенный'!N84</f>
        <v>0</v>
      </c>
      <c r="M84" s="6">
        <f>'Свод расширенный'!O84</f>
        <v>0</v>
      </c>
      <c r="N84" s="6">
        <f>'Свод расширенный'!P84</f>
        <v>0</v>
      </c>
      <c r="O84" s="6">
        <f>'Свод расширенный'!Q84</f>
        <v>0</v>
      </c>
      <c r="P84" s="29">
        <f>'Свод расширенный'!AE84</f>
        <v>0</v>
      </c>
      <c r="Q84" s="4">
        <f t="shared" si="9"/>
        <v>0</v>
      </c>
      <c r="R84" s="35">
        <f>'Свод расширенный'!AG84</f>
        <v>0</v>
      </c>
      <c r="S84" s="35">
        <f>'Свод расширенный'!AH84</f>
        <v>20</v>
      </c>
      <c r="T84" s="4">
        <f t="shared" si="10"/>
        <v>0</v>
      </c>
      <c r="U84" s="35">
        <f>'Свод расширенный'!AJ84</f>
        <v>0</v>
      </c>
      <c r="V84" s="35">
        <f>'Свод расширенный'!AK84</f>
        <v>30</v>
      </c>
      <c r="W84" s="4">
        <f t="shared" si="11"/>
        <v>0</v>
      </c>
      <c r="X84" s="35">
        <f>'Свод расширенный'!AM84</f>
        <v>0</v>
      </c>
      <c r="Y84" s="35">
        <f>'Свод расширенный'!AN84</f>
        <v>50</v>
      </c>
      <c r="Z84" s="4">
        <f>'Свод расширенный'!AV84</f>
        <v>0</v>
      </c>
      <c r="AA84" s="4">
        <f>'Свод расширенный'!AY84</f>
        <v>0</v>
      </c>
    </row>
    <row r="85" spans="1:27" x14ac:dyDescent="0.25">
      <c r="A85" s="29">
        <v>81</v>
      </c>
      <c r="B85" s="29"/>
      <c r="C85" s="8">
        <f>'Свод расширенный'!C85</f>
        <v>0</v>
      </c>
      <c r="D85" s="8">
        <f>'Свод расширенный'!D85</f>
        <v>0</v>
      </c>
      <c r="E85" s="29">
        <f>'Свод расширенный'!G85</f>
        <v>0</v>
      </c>
      <c r="F85" s="29">
        <f>'Свод расширенный'!H85</f>
        <v>0</v>
      </c>
      <c r="G85" s="6">
        <f>'Свод расширенный'!I85</f>
        <v>0</v>
      </c>
      <c r="H85" s="6">
        <f>'Свод расширенный'!J85</f>
        <v>0</v>
      </c>
      <c r="I85" s="6">
        <f>'Свод расширенный'!K85</f>
        <v>0</v>
      </c>
      <c r="J85" s="6">
        <f>'Свод расширенный'!L85</f>
        <v>0</v>
      </c>
      <c r="K85" s="6">
        <f>'Свод расширенный'!M85</f>
        <v>0</v>
      </c>
      <c r="L85" s="6">
        <f>'Свод расширенный'!N85</f>
        <v>0</v>
      </c>
      <c r="M85" s="6">
        <f>'Свод расширенный'!O85</f>
        <v>0</v>
      </c>
      <c r="N85" s="6">
        <f>'Свод расширенный'!P85</f>
        <v>0</v>
      </c>
      <c r="O85" s="6">
        <f>'Свод расширенный'!Q85</f>
        <v>0</v>
      </c>
      <c r="P85" s="29">
        <f>'Свод расширенный'!AE85</f>
        <v>0</v>
      </c>
      <c r="Q85" s="4">
        <f t="shared" si="9"/>
        <v>0</v>
      </c>
      <c r="R85" s="35">
        <f>'Свод расширенный'!AG85</f>
        <v>0</v>
      </c>
      <c r="S85" s="35">
        <f>'Свод расширенный'!AH85</f>
        <v>20</v>
      </c>
      <c r="T85" s="4">
        <f t="shared" si="10"/>
        <v>0</v>
      </c>
      <c r="U85" s="35">
        <f>'Свод расширенный'!AJ85</f>
        <v>0</v>
      </c>
      <c r="V85" s="35">
        <f>'Свод расширенный'!AK85</f>
        <v>30</v>
      </c>
      <c r="W85" s="4">
        <f t="shared" si="11"/>
        <v>0</v>
      </c>
      <c r="X85" s="35">
        <f>'Свод расширенный'!AM85</f>
        <v>0</v>
      </c>
      <c r="Y85" s="35">
        <f>'Свод расширенный'!AN85</f>
        <v>50</v>
      </c>
      <c r="Z85" s="4">
        <f>'Свод расширенный'!AV85</f>
        <v>0</v>
      </c>
      <c r="AA85" s="4">
        <f>'Свод расширенный'!AY85</f>
        <v>0</v>
      </c>
    </row>
    <row r="86" spans="1:27" x14ac:dyDescent="0.25">
      <c r="A86" s="29">
        <v>82</v>
      </c>
      <c r="B86" s="29"/>
      <c r="C86" s="8">
        <f>'Свод расширенный'!C86</f>
        <v>0</v>
      </c>
      <c r="D86" s="8">
        <f>'Свод расширенный'!D86</f>
        <v>0</v>
      </c>
      <c r="E86" s="29">
        <f>'Свод расширенный'!G86</f>
        <v>0</v>
      </c>
      <c r="F86" s="29">
        <f>'Свод расширенный'!H86</f>
        <v>0</v>
      </c>
      <c r="G86" s="6">
        <f>'Свод расширенный'!I86</f>
        <v>0</v>
      </c>
      <c r="H86" s="6">
        <f>'Свод расширенный'!J86</f>
        <v>0</v>
      </c>
      <c r="I86" s="6">
        <f>'Свод расширенный'!K86</f>
        <v>0</v>
      </c>
      <c r="J86" s="6">
        <f>'Свод расширенный'!L86</f>
        <v>0</v>
      </c>
      <c r="K86" s="6">
        <f>'Свод расширенный'!M86</f>
        <v>0</v>
      </c>
      <c r="L86" s="6">
        <f>'Свод расширенный'!N86</f>
        <v>0</v>
      </c>
      <c r="M86" s="6">
        <f>'Свод расширенный'!O86</f>
        <v>0</v>
      </c>
      <c r="N86" s="6">
        <f>'Свод расширенный'!P86</f>
        <v>0</v>
      </c>
      <c r="O86" s="6">
        <f>'Свод расширенный'!Q86</f>
        <v>0</v>
      </c>
      <c r="P86" s="29">
        <f>'Свод расширенный'!AE86</f>
        <v>0</v>
      </c>
      <c r="Q86" s="4">
        <f t="shared" si="9"/>
        <v>0</v>
      </c>
      <c r="R86" s="35">
        <f>'Свод расширенный'!AG86</f>
        <v>0</v>
      </c>
      <c r="S86" s="35">
        <f>'Свод расширенный'!AH86</f>
        <v>20</v>
      </c>
      <c r="T86" s="4">
        <f t="shared" si="10"/>
        <v>0</v>
      </c>
      <c r="U86" s="35">
        <f>'Свод расширенный'!AJ86</f>
        <v>0</v>
      </c>
      <c r="V86" s="35">
        <f>'Свод расширенный'!AK86</f>
        <v>30</v>
      </c>
      <c r="W86" s="4">
        <f t="shared" si="11"/>
        <v>0</v>
      </c>
      <c r="X86" s="35">
        <f>'Свод расширенный'!AM86</f>
        <v>0</v>
      </c>
      <c r="Y86" s="35">
        <f>'Свод расширенный'!AN86</f>
        <v>50</v>
      </c>
      <c r="Z86" s="4">
        <f>'Свод расширенный'!AV86</f>
        <v>0</v>
      </c>
      <c r="AA86" s="4">
        <f>'Свод расширенный'!AY86</f>
        <v>0</v>
      </c>
    </row>
    <row r="87" spans="1:27" x14ac:dyDescent="0.25">
      <c r="A87" s="29">
        <v>83</v>
      </c>
      <c r="B87" s="29"/>
      <c r="C87" s="8">
        <f>'Свод расширенный'!C87</f>
        <v>0</v>
      </c>
      <c r="D87" s="8">
        <f>'Свод расширенный'!D87</f>
        <v>0</v>
      </c>
      <c r="E87" s="29">
        <f>'Свод расширенный'!G87</f>
        <v>0</v>
      </c>
      <c r="F87" s="29">
        <f>'Свод расширенный'!H87</f>
        <v>0</v>
      </c>
      <c r="G87" s="6">
        <f>'Свод расширенный'!I87</f>
        <v>0</v>
      </c>
      <c r="H87" s="6">
        <f>'Свод расширенный'!J87</f>
        <v>0</v>
      </c>
      <c r="I87" s="6">
        <f>'Свод расширенный'!K87</f>
        <v>0</v>
      </c>
      <c r="J87" s="6">
        <f>'Свод расширенный'!L87</f>
        <v>0</v>
      </c>
      <c r="K87" s="6">
        <f>'Свод расширенный'!M87</f>
        <v>0</v>
      </c>
      <c r="L87" s="6">
        <f>'Свод расширенный'!N87</f>
        <v>0</v>
      </c>
      <c r="M87" s="6">
        <f>'Свод расширенный'!O87</f>
        <v>0</v>
      </c>
      <c r="N87" s="6">
        <f>'Свод расширенный'!P87</f>
        <v>0</v>
      </c>
      <c r="O87" s="6">
        <f>'Свод расширенный'!Q87</f>
        <v>0</v>
      </c>
      <c r="P87" s="29">
        <f>'Свод расширенный'!AE87</f>
        <v>0</v>
      </c>
      <c r="Q87" s="4">
        <f t="shared" si="9"/>
        <v>0</v>
      </c>
      <c r="R87" s="35">
        <f>'Свод расширенный'!AG87</f>
        <v>0</v>
      </c>
      <c r="S87" s="35">
        <f>'Свод расширенный'!AH87</f>
        <v>20</v>
      </c>
      <c r="T87" s="4">
        <f t="shared" si="10"/>
        <v>0</v>
      </c>
      <c r="U87" s="35">
        <f>'Свод расширенный'!AJ87</f>
        <v>0</v>
      </c>
      <c r="V87" s="35">
        <f>'Свод расширенный'!AK87</f>
        <v>30</v>
      </c>
      <c r="W87" s="4">
        <f t="shared" si="11"/>
        <v>0</v>
      </c>
      <c r="X87" s="35">
        <f>'Свод расширенный'!AM87</f>
        <v>0</v>
      </c>
      <c r="Y87" s="35">
        <f>'Свод расширенный'!AN87</f>
        <v>50</v>
      </c>
      <c r="Z87" s="4">
        <f>'Свод расширенный'!AV87</f>
        <v>0</v>
      </c>
      <c r="AA87" s="4">
        <f>'Свод расширенный'!AY87</f>
        <v>0</v>
      </c>
    </row>
    <row r="88" spans="1:27" x14ac:dyDescent="0.25">
      <c r="A88" s="29">
        <v>84</v>
      </c>
      <c r="B88" s="29"/>
      <c r="C88" s="8">
        <f>'Свод расширенный'!C88</f>
        <v>0</v>
      </c>
      <c r="D88" s="8">
        <f>'Свод расширенный'!D88</f>
        <v>0</v>
      </c>
      <c r="E88" s="29">
        <f>'Свод расширенный'!G88</f>
        <v>0</v>
      </c>
      <c r="F88" s="29">
        <f>'Свод расширенный'!H88</f>
        <v>0</v>
      </c>
      <c r="G88" s="6">
        <f>'Свод расширенный'!I88</f>
        <v>0</v>
      </c>
      <c r="H88" s="6">
        <f>'Свод расширенный'!J88</f>
        <v>0</v>
      </c>
      <c r="I88" s="6">
        <f>'Свод расширенный'!K88</f>
        <v>0</v>
      </c>
      <c r="J88" s="6">
        <f>'Свод расширенный'!L88</f>
        <v>0</v>
      </c>
      <c r="K88" s="6">
        <f>'Свод расширенный'!M88</f>
        <v>0</v>
      </c>
      <c r="L88" s="6">
        <f>'Свод расширенный'!N88</f>
        <v>0</v>
      </c>
      <c r="M88" s="6">
        <f>'Свод расширенный'!O88</f>
        <v>0</v>
      </c>
      <c r="N88" s="6">
        <f>'Свод расширенный'!P88</f>
        <v>0</v>
      </c>
      <c r="O88" s="6">
        <f>'Свод расширенный'!Q88</f>
        <v>0</v>
      </c>
      <c r="P88" s="29">
        <f>'Свод расширенный'!AE88</f>
        <v>0</v>
      </c>
      <c r="Q88" s="4">
        <f t="shared" si="9"/>
        <v>0</v>
      </c>
      <c r="R88" s="35">
        <f>'Свод расширенный'!AG88</f>
        <v>0</v>
      </c>
      <c r="S88" s="35">
        <f>'Свод расширенный'!AH88</f>
        <v>20</v>
      </c>
      <c r="T88" s="4">
        <f t="shared" si="10"/>
        <v>0</v>
      </c>
      <c r="U88" s="35">
        <f>'Свод расширенный'!AJ88</f>
        <v>0</v>
      </c>
      <c r="V88" s="35">
        <f>'Свод расширенный'!AK88</f>
        <v>30</v>
      </c>
      <c r="W88" s="4">
        <f t="shared" si="11"/>
        <v>0</v>
      </c>
      <c r="X88" s="35">
        <f>'Свод расширенный'!AM88</f>
        <v>0</v>
      </c>
      <c r="Y88" s="35">
        <f>'Свод расширенный'!AN88</f>
        <v>50</v>
      </c>
      <c r="Z88" s="4">
        <f>'Свод расширенный'!AV88</f>
        <v>0</v>
      </c>
      <c r="AA88" s="4">
        <f>'Свод расширенный'!AY88</f>
        <v>0</v>
      </c>
    </row>
    <row r="89" spans="1:27" x14ac:dyDescent="0.25">
      <c r="A89" s="29">
        <v>85</v>
      </c>
      <c r="B89" s="29"/>
      <c r="C89" s="8">
        <f>'Свод расширенный'!C89</f>
        <v>0</v>
      </c>
      <c r="D89" s="8">
        <f>'Свод расширенный'!D89</f>
        <v>0</v>
      </c>
      <c r="E89" s="29">
        <f>'Свод расширенный'!G89</f>
        <v>0</v>
      </c>
      <c r="F89" s="29">
        <f>'Свод расширенный'!H89</f>
        <v>0</v>
      </c>
      <c r="G89" s="6">
        <f>'Свод расширенный'!I89</f>
        <v>0</v>
      </c>
      <c r="H89" s="6">
        <f>'Свод расширенный'!J89</f>
        <v>0</v>
      </c>
      <c r="I89" s="6">
        <f>'Свод расширенный'!K89</f>
        <v>0</v>
      </c>
      <c r="J89" s="6">
        <f>'Свод расширенный'!L89</f>
        <v>0</v>
      </c>
      <c r="K89" s="6">
        <f>'Свод расширенный'!M89</f>
        <v>0</v>
      </c>
      <c r="L89" s="6">
        <f>'Свод расширенный'!N89</f>
        <v>0</v>
      </c>
      <c r="M89" s="6">
        <f>'Свод расширенный'!O89</f>
        <v>0</v>
      </c>
      <c r="N89" s="6">
        <f>'Свод расширенный'!P89</f>
        <v>0</v>
      </c>
      <c r="O89" s="6">
        <f>'Свод расширенный'!Q89</f>
        <v>0</v>
      </c>
      <c r="P89" s="29">
        <f>'Свод расширенный'!AE89</f>
        <v>0</v>
      </c>
      <c r="Q89" s="4">
        <f t="shared" si="9"/>
        <v>0</v>
      </c>
      <c r="R89" s="35">
        <f>'Свод расширенный'!AG89</f>
        <v>0</v>
      </c>
      <c r="S89" s="35">
        <f>'Свод расширенный'!AH89</f>
        <v>20</v>
      </c>
      <c r="T89" s="4">
        <f t="shared" si="10"/>
        <v>0</v>
      </c>
      <c r="U89" s="35">
        <f>'Свод расширенный'!AJ89</f>
        <v>0</v>
      </c>
      <c r="V89" s="35">
        <f>'Свод расширенный'!AK89</f>
        <v>30</v>
      </c>
      <c r="W89" s="4">
        <f t="shared" si="11"/>
        <v>0</v>
      </c>
      <c r="X89" s="35">
        <f>'Свод расширенный'!AM89</f>
        <v>0</v>
      </c>
      <c r="Y89" s="35">
        <f>'Свод расширенный'!AN89</f>
        <v>50</v>
      </c>
      <c r="Z89" s="4">
        <f>'Свод расширенный'!AV89</f>
        <v>0</v>
      </c>
      <c r="AA89" s="4">
        <f>'Свод расширенный'!AY89</f>
        <v>0</v>
      </c>
    </row>
    <row r="90" spans="1:27" x14ac:dyDescent="0.25">
      <c r="A90" s="29">
        <v>86</v>
      </c>
      <c r="B90" s="29"/>
      <c r="C90" s="8">
        <f>'Свод расширенный'!C90</f>
        <v>0</v>
      </c>
      <c r="D90" s="8">
        <f>'Свод расширенный'!D90</f>
        <v>0</v>
      </c>
      <c r="E90" s="29">
        <f>'Свод расширенный'!G90</f>
        <v>0</v>
      </c>
      <c r="F90" s="29">
        <f>'Свод расширенный'!H90</f>
        <v>0</v>
      </c>
      <c r="G90" s="6">
        <f>'Свод расширенный'!I90</f>
        <v>0</v>
      </c>
      <c r="H90" s="6">
        <f>'Свод расширенный'!J90</f>
        <v>0</v>
      </c>
      <c r="I90" s="6">
        <f>'Свод расширенный'!K90</f>
        <v>0</v>
      </c>
      <c r="J90" s="6">
        <f>'Свод расширенный'!L90</f>
        <v>0</v>
      </c>
      <c r="K90" s="6">
        <f>'Свод расширенный'!M90</f>
        <v>0</v>
      </c>
      <c r="L90" s="6">
        <f>'Свод расширенный'!N90</f>
        <v>0</v>
      </c>
      <c r="M90" s="6">
        <f>'Свод расширенный'!O90</f>
        <v>0</v>
      </c>
      <c r="N90" s="6">
        <f>'Свод расширенный'!P90</f>
        <v>0</v>
      </c>
      <c r="O90" s="6">
        <f>'Свод расширенный'!Q90</f>
        <v>0</v>
      </c>
      <c r="P90" s="29">
        <f>'Свод расширенный'!AE90</f>
        <v>0</v>
      </c>
      <c r="Q90" s="4">
        <f t="shared" si="9"/>
        <v>0</v>
      </c>
      <c r="R90" s="35">
        <f>'Свод расширенный'!AG90</f>
        <v>0</v>
      </c>
      <c r="S90" s="35">
        <f>'Свод расширенный'!AH90</f>
        <v>20</v>
      </c>
      <c r="T90" s="4">
        <f t="shared" si="10"/>
        <v>0</v>
      </c>
      <c r="U90" s="35">
        <f>'Свод расширенный'!AJ90</f>
        <v>0</v>
      </c>
      <c r="V90" s="35">
        <f>'Свод расширенный'!AK90</f>
        <v>30</v>
      </c>
      <c r="W90" s="4">
        <f t="shared" si="11"/>
        <v>0</v>
      </c>
      <c r="X90" s="35">
        <f>'Свод расширенный'!AM90</f>
        <v>0</v>
      </c>
      <c r="Y90" s="35">
        <f>'Свод расширенный'!AN90</f>
        <v>50</v>
      </c>
      <c r="Z90" s="4">
        <f>'Свод расширенный'!AV90</f>
        <v>0</v>
      </c>
      <c r="AA90" s="4">
        <f>'Свод расширенный'!AY90</f>
        <v>0</v>
      </c>
    </row>
    <row r="91" spans="1:27" x14ac:dyDescent="0.25">
      <c r="A91" s="29">
        <v>87</v>
      </c>
      <c r="B91" s="29"/>
      <c r="C91" s="8">
        <f>'Свод расширенный'!C91</f>
        <v>0</v>
      </c>
      <c r="D91" s="8">
        <f>'Свод расширенный'!D91</f>
        <v>0</v>
      </c>
      <c r="E91" s="29">
        <f>'Свод расширенный'!G91</f>
        <v>0</v>
      </c>
      <c r="F91" s="29">
        <f>'Свод расширенный'!H91</f>
        <v>0</v>
      </c>
      <c r="G91" s="6">
        <f>'Свод расширенный'!I91</f>
        <v>0</v>
      </c>
      <c r="H91" s="6">
        <f>'Свод расширенный'!J91</f>
        <v>0</v>
      </c>
      <c r="I91" s="6">
        <f>'Свод расширенный'!K91</f>
        <v>0</v>
      </c>
      <c r="J91" s="6">
        <f>'Свод расширенный'!L91</f>
        <v>0</v>
      </c>
      <c r="K91" s="6">
        <f>'Свод расширенный'!M91</f>
        <v>0</v>
      </c>
      <c r="L91" s="6">
        <f>'Свод расширенный'!N91</f>
        <v>0</v>
      </c>
      <c r="M91" s="6">
        <f>'Свод расширенный'!O91</f>
        <v>0</v>
      </c>
      <c r="N91" s="6">
        <f>'Свод расширенный'!P91</f>
        <v>0</v>
      </c>
      <c r="O91" s="6">
        <f>'Свод расширенный'!Q91</f>
        <v>0</v>
      </c>
      <c r="P91" s="29">
        <f>'Свод расширенный'!AE91</f>
        <v>0</v>
      </c>
      <c r="Q91" s="4">
        <f t="shared" si="9"/>
        <v>0</v>
      </c>
      <c r="R91" s="35">
        <f>'Свод расширенный'!AG91</f>
        <v>0</v>
      </c>
      <c r="S91" s="35">
        <f>'Свод расширенный'!AH91</f>
        <v>20</v>
      </c>
      <c r="T91" s="4">
        <f t="shared" si="10"/>
        <v>0</v>
      </c>
      <c r="U91" s="35">
        <f>'Свод расширенный'!AJ91</f>
        <v>0</v>
      </c>
      <c r="V91" s="35">
        <f>'Свод расширенный'!AK91</f>
        <v>30</v>
      </c>
      <c r="W91" s="4">
        <f t="shared" si="11"/>
        <v>0</v>
      </c>
      <c r="X91" s="35">
        <f>'Свод расширенный'!AM91</f>
        <v>0</v>
      </c>
      <c r="Y91" s="35">
        <f>'Свод расширенный'!AN91</f>
        <v>50</v>
      </c>
      <c r="Z91" s="4">
        <f>'Свод расширенный'!AV91</f>
        <v>0</v>
      </c>
      <c r="AA91" s="4">
        <f>'Свод расширенный'!AY91</f>
        <v>0</v>
      </c>
    </row>
    <row r="92" spans="1:27" x14ac:dyDescent="0.25">
      <c r="A92" s="29">
        <v>88</v>
      </c>
      <c r="B92" s="29"/>
      <c r="C92" s="8">
        <f>'Свод расширенный'!C92</f>
        <v>0</v>
      </c>
      <c r="D92" s="8">
        <f>'Свод расширенный'!D92</f>
        <v>0</v>
      </c>
      <c r="E92" s="29">
        <f>'Свод расширенный'!G92</f>
        <v>0</v>
      </c>
      <c r="F92" s="29">
        <f>'Свод расширенный'!H92</f>
        <v>0</v>
      </c>
      <c r="G92" s="6">
        <f>'Свод расширенный'!I92</f>
        <v>0</v>
      </c>
      <c r="H92" s="6">
        <f>'Свод расширенный'!J92</f>
        <v>0</v>
      </c>
      <c r="I92" s="6">
        <f>'Свод расширенный'!K92</f>
        <v>0</v>
      </c>
      <c r="J92" s="6">
        <f>'Свод расширенный'!L92</f>
        <v>0</v>
      </c>
      <c r="K92" s="6">
        <f>'Свод расширенный'!M92</f>
        <v>0</v>
      </c>
      <c r="L92" s="6">
        <f>'Свод расширенный'!N92</f>
        <v>0</v>
      </c>
      <c r="M92" s="6">
        <f>'Свод расширенный'!O92</f>
        <v>0</v>
      </c>
      <c r="N92" s="6">
        <f>'Свод расширенный'!P92</f>
        <v>0</v>
      </c>
      <c r="O92" s="6">
        <f>'Свод расширенный'!Q92</f>
        <v>0</v>
      </c>
      <c r="P92" s="29">
        <f>'Свод расширенный'!AE92</f>
        <v>0</v>
      </c>
      <c r="Q92" s="4">
        <f t="shared" si="9"/>
        <v>0</v>
      </c>
      <c r="R92" s="35">
        <f>'Свод расширенный'!AG92</f>
        <v>0</v>
      </c>
      <c r="S92" s="35">
        <f>'Свод расширенный'!AH92</f>
        <v>20</v>
      </c>
      <c r="T92" s="4">
        <f t="shared" si="10"/>
        <v>0</v>
      </c>
      <c r="U92" s="35">
        <f>'Свод расширенный'!AJ92</f>
        <v>0</v>
      </c>
      <c r="V92" s="35">
        <f>'Свод расширенный'!AK92</f>
        <v>30</v>
      </c>
      <c r="W92" s="4">
        <f t="shared" si="11"/>
        <v>0</v>
      </c>
      <c r="X92" s="35">
        <f>'Свод расширенный'!AM92</f>
        <v>0</v>
      </c>
      <c r="Y92" s="35">
        <f>'Свод расширенный'!AN92</f>
        <v>50</v>
      </c>
      <c r="Z92" s="4">
        <f>'Свод расширенный'!AV92</f>
        <v>0</v>
      </c>
      <c r="AA92" s="4">
        <f>'Свод расширенный'!AY92</f>
        <v>0</v>
      </c>
    </row>
    <row r="93" spans="1:27" x14ac:dyDescent="0.25">
      <c r="A93" s="29">
        <v>89</v>
      </c>
      <c r="B93" s="29"/>
      <c r="C93" s="8">
        <f>'Свод расширенный'!C93</f>
        <v>0</v>
      </c>
      <c r="D93" s="8">
        <f>'Свод расширенный'!D93</f>
        <v>0</v>
      </c>
      <c r="E93" s="29">
        <f>'Свод расширенный'!G93</f>
        <v>0</v>
      </c>
      <c r="F93" s="29">
        <f>'Свод расширенный'!H93</f>
        <v>0</v>
      </c>
      <c r="G93" s="6">
        <f>'Свод расширенный'!I93</f>
        <v>0</v>
      </c>
      <c r="H93" s="6">
        <f>'Свод расширенный'!J93</f>
        <v>0</v>
      </c>
      <c r="I93" s="6">
        <f>'Свод расширенный'!K93</f>
        <v>0</v>
      </c>
      <c r="J93" s="6">
        <f>'Свод расширенный'!L93</f>
        <v>0</v>
      </c>
      <c r="K93" s="6">
        <f>'Свод расширенный'!M93</f>
        <v>0</v>
      </c>
      <c r="L93" s="6">
        <f>'Свод расширенный'!N93</f>
        <v>0</v>
      </c>
      <c r="M93" s="6">
        <f>'Свод расширенный'!O93</f>
        <v>0</v>
      </c>
      <c r="N93" s="6">
        <f>'Свод расширенный'!P93</f>
        <v>0</v>
      </c>
      <c r="O93" s="6">
        <f>'Свод расширенный'!Q93</f>
        <v>0</v>
      </c>
      <c r="P93" s="29">
        <f>'Свод расширенный'!AE93</f>
        <v>0</v>
      </c>
      <c r="Q93" s="4">
        <f t="shared" si="9"/>
        <v>0</v>
      </c>
      <c r="R93" s="35">
        <f>'Свод расширенный'!AG93</f>
        <v>0</v>
      </c>
      <c r="S93" s="35">
        <f>'Свод расширенный'!AH93</f>
        <v>20</v>
      </c>
      <c r="T93" s="4">
        <f t="shared" si="10"/>
        <v>0</v>
      </c>
      <c r="U93" s="35">
        <f>'Свод расширенный'!AJ93</f>
        <v>0</v>
      </c>
      <c r="V93" s="35">
        <f>'Свод расширенный'!AK93</f>
        <v>30</v>
      </c>
      <c r="W93" s="4">
        <f t="shared" si="11"/>
        <v>0</v>
      </c>
      <c r="X93" s="35">
        <f>'Свод расширенный'!AM93</f>
        <v>0</v>
      </c>
      <c r="Y93" s="35">
        <f>'Свод расширенный'!AN93</f>
        <v>50</v>
      </c>
      <c r="Z93" s="4">
        <f>'Свод расширенный'!AV93</f>
        <v>0</v>
      </c>
      <c r="AA93" s="4">
        <f>'Свод расширенный'!AY93</f>
        <v>0</v>
      </c>
    </row>
    <row r="94" spans="1:27" x14ac:dyDescent="0.25">
      <c r="A94" s="29">
        <v>90</v>
      </c>
      <c r="B94" s="29"/>
      <c r="C94" s="8">
        <f>'Свод расширенный'!C94</f>
        <v>0</v>
      </c>
      <c r="D94" s="8">
        <f>'Свод расширенный'!D94</f>
        <v>0</v>
      </c>
      <c r="E94" s="29">
        <f>'Свод расширенный'!G94</f>
        <v>0</v>
      </c>
      <c r="F94" s="29">
        <f>'Свод расширенный'!H94</f>
        <v>0</v>
      </c>
      <c r="G94" s="6">
        <f>'Свод расширенный'!I94</f>
        <v>0</v>
      </c>
      <c r="H94" s="6">
        <f>'Свод расширенный'!J94</f>
        <v>0</v>
      </c>
      <c r="I94" s="6">
        <f>'Свод расширенный'!K94</f>
        <v>0</v>
      </c>
      <c r="J94" s="6">
        <f>'Свод расширенный'!L94</f>
        <v>0</v>
      </c>
      <c r="K94" s="6">
        <f>'Свод расширенный'!M94</f>
        <v>0</v>
      </c>
      <c r="L94" s="6">
        <f>'Свод расширенный'!N94</f>
        <v>0</v>
      </c>
      <c r="M94" s="6">
        <f>'Свод расширенный'!O94</f>
        <v>0</v>
      </c>
      <c r="N94" s="6">
        <f>'Свод расширенный'!P94</f>
        <v>0</v>
      </c>
      <c r="O94" s="6">
        <f>'Свод расширенный'!Q94</f>
        <v>0</v>
      </c>
      <c r="P94" s="29">
        <f>'Свод расширенный'!AE94</f>
        <v>0</v>
      </c>
      <c r="Q94" s="4">
        <f t="shared" si="9"/>
        <v>0</v>
      </c>
      <c r="R94" s="35">
        <f>'Свод расширенный'!AG94</f>
        <v>0</v>
      </c>
      <c r="S94" s="35">
        <f>'Свод расширенный'!AH94</f>
        <v>20</v>
      </c>
      <c r="T94" s="4">
        <f t="shared" si="10"/>
        <v>0</v>
      </c>
      <c r="U94" s="35">
        <f>'Свод расширенный'!AJ94</f>
        <v>0</v>
      </c>
      <c r="V94" s="35">
        <f>'Свод расширенный'!AK94</f>
        <v>30</v>
      </c>
      <c r="W94" s="4">
        <f t="shared" si="11"/>
        <v>0</v>
      </c>
      <c r="X94" s="35">
        <f>'Свод расширенный'!AM94</f>
        <v>0</v>
      </c>
      <c r="Y94" s="35">
        <f>'Свод расширенный'!AN94</f>
        <v>50</v>
      </c>
      <c r="Z94" s="4">
        <f>'Свод расширенный'!AV94</f>
        <v>0</v>
      </c>
      <c r="AA94" s="4">
        <f>'Свод расширенный'!AY94</f>
        <v>0</v>
      </c>
    </row>
    <row r="95" spans="1:27" x14ac:dyDescent="0.25">
      <c r="A95" s="29">
        <v>91</v>
      </c>
      <c r="B95" s="29"/>
      <c r="C95" s="8">
        <f>'Свод расширенный'!C95</f>
        <v>0</v>
      </c>
      <c r="D95" s="8">
        <f>'Свод расширенный'!D95</f>
        <v>0</v>
      </c>
      <c r="E95" s="29">
        <f>'Свод расширенный'!G95</f>
        <v>0</v>
      </c>
      <c r="F95" s="29">
        <f>'Свод расширенный'!H95</f>
        <v>0</v>
      </c>
      <c r="G95" s="6">
        <f>'Свод расширенный'!I95</f>
        <v>0</v>
      </c>
      <c r="H95" s="6">
        <f>'Свод расширенный'!J95</f>
        <v>0</v>
      </c>
      <c r="I95" s="6">
        <f>'Свод расширенный'!K95</f>
        <v>0</v>
      </c>
      <c r="J95" s="6">
        <f>'Свод расширенный'!L95</f>
        <v>0</v>
      </c>
      <c r="K95" s="6">
        <f>'Свод расширенный'!M95</f>
        <v>0</v>
      </c>
      <c r="L95" s="6">
        <f>'Свод расширенный'!N95</f>
        <v>0</v>
      </c>
      <c r="M95" s="6">
        <f>'Свод расширенный'!O95</f>
        <v>0</v>
      </c>
      <c r="N95" s="6">
        <f>'Свод расширенный'!P95</f>
        <v>0</v>
      </c>
      <c r="O95" s="6">
        <f>'Свод расширенный'!Q95</f>
        <v>0</v>
      </c>
      <c r="P95" s="29">
        <f>'Свод расширенный'!AE95</f>
        <v>0</v>
      </c>
      <c r="Q95" s="4">
        <f t="shared" si="9"/>
        <v>0</v>
      </c>
      <c r="R95" s="35">
        <f>'Свод расширенный'!AG95</f>
        <v>0</v>
      </c>
      <c r="S95" s="35">
        <f>'Свод расширенный'!AH95</f>
        <v>20</v>
      </c>
      <c r="T95" s="4">
        <f t="shared" si="10"/>
        <v>0</v>
      </c>
      <c r="U95" s="35">
        <f>'Свод расширенный'!AJ95</f>
        <v>0</v>
      </c>
      <c r="V95" s="35">
        <f>'Свод расширенный'!AK95</f>
        <v>30</v>
      </c>
      <c r="W95" s="4">
        <f t="shared" si="11"/>
        <v>0</v>
      </c>
      <c r="X95" s="35">
        <f>'Свод расширенный'!AM95</f>
        <v>0</v>
      </c>
      <c r="Y95" s="35">
        <f>'Свод расширенный'!AN95</f>
        <v>50</v>
      </c>
      <c r="Z95" s="4">
        <f>'Свод расширенный'!AV95</f>
        <v>0</v>
      </c>
      <c r="AA95" s="4">
        <f>'Свод расширенный'!AY95</f>
        <v>0</v>
      </c>
    </row>
    <row r="96" spans="1:27" x14ac:dyDescent="0.25">
      <c r="A96" s="29">
        <v>92</v>
      </c>
      <c r="B96" s="29"/>
      <c r="C96" s="8">
        <f>'Свод расширенный'!C96</f>
        <v>0</v>
      </c>
      <c r="D96" s="8">
        <f>'Свод расширенный'!D96</f>
        <v>0</v>
      </c>
      <c r="E96" s="29">
        <f>'Свод расширенный'!G96</f>
        <v>0</v>
      </c>
      <c r="F96" s="29">
        <f>'Свод расширенный'!H96</f>
        <v>0</v>
      </c>
      <c r="G96" s="6">
        <f>'Свод расширенный'!I96</f>
        <v>0</v>
      </c>
      <c r="H96" s="6">
        <f>'Свод расширенный'!J96</f>
        <v>0</v>
      </c>
      <c r="I96" s="6">
        <f>'Свод расширенный'!K96</f>
        <v>0</v>
      </c>
      <c r="J96" s="6">
        <f>'Свод расширенный'!L96</f>
        <v>0</v>
      </c>
      <c r="K96" s="6">
        <f>'Свод расширенный'!M96</f>
        <v>0</v>
      </c>
      <c r="L96" s="6">
        <f>'Свод расширенный'!N96</f>
        <v>0</v>
      </c>
      <c r="M96" s="6">
        <f>'Свод расширенный'!O96</f>
        <v>0</v>
      </c>
      <c r="N96" s="6">
        <f>'Свод расширенный'!P96</f>
        <v>0</v>
      </c>
      <c r="O96" s="6">
        <f>'Свод расширенный'!Q96</f>
        <v>0</v>
      </c>
      <c r="P96" s="29">
        <f>'Свод расширенный'!AE96</f>
        <v>0</v>
      </c>
      <c r="Q96" s="4">
        <f t="shared" si="9"/>
        <v>0</v>
      </c>
      <c r="R96" s="35">
        <f>'Свод расширенный'!AG96</f>
        <v>0</v>
      </c>
      <c r="S96" s="35">
        <f>'Свод расширенный'!AH96</f>
        <v>20</v>
      </c>
      <c r="T96" s="4">
        <f t="shared" si="10"/>
        <v>0</v>
      </c>
      <c r="U96" s="35">
        <f>'Свод расширенный'!AJ96</f>
        <v>0</v>
      </c>
      <c r="V96" s="35">
        <f>'Свод расширенный'!AK96</f>
        <v>30</v>
      </c>
      <c r="W96" s="4">
        <f t="shared" si="11"/>
        <v>0</v>
      </c>
      <c r="X96" s="35">
        <f>'Свод расширенный'!AM96</f>
        <v>0</v>
      </c>
      <c r="Y96" s="35">
        <f>'Свод расширенный'!AN96</f>
        <v>50</v>
      </c>
      <c r="Z96" s="4">
        <f>'Свод расширенный'!AV96</f>
        <v>0</v>
      </c>
      <c r="AA96" s="4">
        <f>'Свод расширенный'!AY96</f>
        <v>0</v>
      </c>
    </row>
    <row r="97" spans="1:27" x14ac:dyDescent="0.25">
      <c r="A97" s="29">
        <v>93</v>
      </c>
      <c r="B97" s="29"/>
      <c r="C97" s="8">
        <f>'Свод расширенный'!C97</f>
        <v>0</v>
      </c>
      <c r="D97" s="8">
        <f>'Свод расширенный'!D97</f>
        <v>0</v>
      </c>
      <c r="E97" s="29">
        <f>'Свод расширенный'!G97</f>
        <v>0</v>
      </c>
      <c r="F97" s="29">
        <f>'Свод расширенный'!H97</f>
        <v>0</v>
      </c>
      <c r="G97" s="6">
        <f>'Свод расширенный'!I97</f>
        <v>0</v>
      </c>
      <c r="H97" s="6">
        <f>'Свод расширенный'!J97</f>
        <v>0</v>
      </c>
      <c r="I97" s="6">
        <f>'Свод расширенный'!K97</f>
        <v>0</v>
      </c>
      <c r="J97" s="6">
        <f>'Свод расширенный'!L97</f>
        <v>0</v>
      </c>
      <c r="K97" s="6">
        <f>'Свод расширенный'!M97</f>
        <v>0</v>
      </c>
      <c r="L97" s="6">
        <f>'Свод расширенный'!N97</f>
        <v>0</v>
      </c>
      <c r="M97" s="6">
        <f>'Свод расширенный'!O97</f>
        <v>0</v>
      </c>
      <c r="N97" s="6">
        <f>'Свод расширенный'!P97</f>
        <v>0</v>
      </c>
      <c r="O97" s="6">
        <f>'Свод расширенный'!Q97</f>
        <v>0</v>
      </c>
      <c r="P97" s="29">
        <f>'Свод расширенный'!AE97</f>
        <v>0</v>
      </c>
      <c r="Q97" s="4">
        <f t="shared" si="9"/>
        <v>0</v>
      </c>
      <c r="R97" s="35">
        <f>'Свод расширенный'!AG97</f>
        <v>0</v>
      </c>
      <c r="S97" s="35">
        <f>'Свод расширенный'!AH97</f>
        <v>20</v>
      </c>
      <c r="T97" s="4">
        <f t="shared" si="10"/>
        <v>0</v>
      </c>
      <c r="U97" s="35">
        <f>'Свод расширенный'!AJ97</f>
        <v>0</v>
      </c>
      <c r="V97" s="35">
        <f>'Свод расширенный'!AK97</f>
        <v>30</v>
      </c>
      <c r="W97" s="4">
        <f t="shared" si="11"/>
        <v>0</v>
      </c>
      <c r="X97" s="35">
        <f>'Свод расширенный'!AM97</f>
        <v>0</v>
      </c>
      <c r="Y97" s="35">
        <f>'Свод расширенный'!AN97</f>
        <v>50</v>
      </c>
      <c r="Z97" s="4">
        <f>'Свод расширенный'!AV97</f>
        <v>0</v>
      </c>
      <c r="AA97" s="4">
        <f>'Свод расширенный'!AY97</f>
        <v>0</v>
      </c>
    </row>
    <row r="98" spans="1:27" x14ac:dyDescent="0.25">
      <c r="A98" s="29">
        <v>94</v>
      </c>
      <c r="B98" s="29"/>
      <c r="C98" s="8">
        <f>'Свод расширенный'!C98</f>
        <v>0</v>
      </c>
      <c r="D98" s="8">
        <f>'Свод расширенный'!D98</f>
        <v>0</v>
      </c>
      <c r="E98" s="29">
        <f>'Свод расширенный'!G98</f>
        <v>0</v>
      </c>
      <c r="F98" s="29">
        <f>'Свод расширенный'!H98</f>
        <v>0</v>
      </c>
      <c r="G98" s="6">
        <f>'Свод расширенный'!I98</f>
        <v>0</v>
      </c>
      <c r="H98" s="6">
        <f>'Свод расширенный'!J98</f>
        <v>0</v>
      </c>
      <c r="I98" s="6">
        <f>'Свод расширенный'!K98</f>
        <v>0</v>
      </c>
      <c r="J98" s="6">
        <f>'Свод расширенный'!L98</f>
        <v>0</v>
      </c>
      <c r="K98" s="6">
        <f>'Свод расширенный'!M98</f>
        <v>0</v>
      </c>
      <c r="L98" s="6">
        <f>'Свод расширенный'!N98</f>
        <v>0</v>
      </c>
      <c r="M98" s="6">
        <f>'Свод расширенный'!O98</f>
        <v>0</v>
      </c>
      <c r="N98" s="6">
        <f>'Свод расширенный'!P98</f>
        <v>0</v>
      </c>
      <c r="O98" s="6">
        <f>'Свод расширенный'!Q98</f>
        <v>0</v>
      </c>
      <c r="P98" s="29">
        <f>'Свод расширенный'!AE98</f>
        <v>0</v>
      </c>
      <c r="Q98" s="4">
        <f t="shared" si="9"/>
        <v>0</v>
      </c>
      <c r="R98" s="35">
        <f>'Свод расширенный'!AG98</f>
        <v>0</v>
      </c>
      <c r="S98" s="35">
        <f>'Свод расширенный'!AH98</f>
        <v>20</v>
      </c>
      <c r="T98" s="4">
        <f t="shared" si="10"/>
        <v>0</v>
      </c>
      <c r="U98" s="35">
        <f>'Свод расширенный'!AJ98</f>
        <v>0</v>
      </c>
      <c r="V98" s="35">
        <f>'Свод расширенный'!AK98</f>
        <v>30</v>
      </c>
      <c r="W98" s="4">
        <f t="shared" si="11"/>
        <v>0</v>
      </c>
      <c r="X98" s="35">
        <f>'Свод расширенный'!AM98</f>
        <v>0</v>
      </c>
      <c r="Y98" s="35">
        <f>'Свод расширенный'!AN98</f>
        <v>50</v>
      </c>
      <c r="Z98" s="4">
        <f>'Свод расширенный'!AV98</f>
        <v>0</v>
      </c>
      <c r="AA98" s="4">
        <f>'Свод расширенный'!AY98</f>
        <v>0</v>
      </c>
    </row>
    <row r="99" spans="1:27" x14ac:dyDescent="0.25">
      <c r="A99" s="29">
        <v>95</v>
      </c>
      <c r="B99" s="29"/>
      <c r="C99" s="8">
        <f>'Свод расширенный'!C99</f>
        <v>0</v>
      </c>
      <c r="D99" s="8">
        <f>'Свод расширенный'!D99</f>
        <v>0</v>
      </c>
      <c r="E99" s="29">
        <f>'Свод расширенный'!G99</f>
        <v>0</v>
      </c>
      <c r="F99" s="29">
        <f>'Свод расширенный'!H99</f>
        <v>0</v>
      </c>
      <c r="G99" s="6">
        <f>'Свод расширенный'!I99</f>
        <v>0</v>
      </c>
      <c r="H99" s="6">
        <f>'Свод расширенный'!J99</f>
        <v>0</v>
      </c>
      <c r="I99" s="6">
        <f>'Свод расширенный'!K99</f>
        <v>0</v>
      </c>
      <c r="J99" s="6">
        <f>'Свод расширенный'!L99</f>
        <v>0</v>
      </c>
      <c r="K99" s="6">
        <f>'Свод расширенный'!M99</f>
        <v>0</v>
      </c>
      <c r="L99" s="6">
        <f>'Свод расширенный'!N99</f>
        <v>0</v>
      </c>
      <c r="M99" s="6">
        <f>'Свод расширенный'!O99</f>
        <v>0</v>
      </c>
      <c r="N99" s="6">
        <f>'Свод расширенный'!P99</f>
        <v>0</v>
      </c>
      <c r="O99" s="6">
        <f>'Свод расширенный'!Q99</f>
        <v>0</v>
      </c>
      <c r="P99" s="29">
        <f>'Свод расширенный'!AE99</f>
        <v>0</v>
      </c>
      <c r="Q99" s="4">
        <f t="shared" si="9"/>
        <v>0</v>
      </c>
      <c r="R99" s="35">
        <f>'Свод расширенный'!AG99</f>
        <v>0</v>
      </c>
      <c r="S99" s="35">
        <f>'Свод расширенный'!AH99</f>
        <v>20</v>
      </c>
      <c r="T99" s="4">
        <f t="shared" si="10"/>
        <v>0</v>
      </c>
      <c r="U99" s="35">
        <f>'Свод расширенный'!AJ99</f>
        <v>0</v>
      </c>
      <c r="V99" s="35">
        <f>'Свод расширенный'!AK99</f>
        <v>30</v>
      </c>
      <c r="W99" s="4">
        <f t="shared" si="11"/>
        <v>0</v>
      </c>
      <c r="X99" s="35">
        <f>'Свод расширенный'!AM99</f>
        <v>0</v>
      </c>
      <c r="Y99" s="35">
        <f>'Свод расширенный'!AN99</f>
        <v>50</v>
      </c>
      <c r="Z99" s="4">
        <f>'Свод расширенный'!AV99</f>
        <v>0</v>
      </c>
      <c r="AA99" s="4">
        <f>'Свод расширенный'!AY99</f>
        <v>0</v>
      </c>
    </row>
    <row r="100" spans="1:27" x14ac:dyDescent="0.25">
      <c r="A100" s="29">
        <v>96</v>
      </c>
      <c r="B100" s="29"/>
      <c r="C100" s="8">
        <f>'Свод расширенный'!C100</f>
        <v>0</v>
      </c>
      <c r="D100" s="8">
        <f>'Свод расширенный'!D100</f>
        <v>0</v>
      </c>
      <c r="E100" s="29">
        <f>'Свод расширенный'!G100</f>
        <v>0</v>
      </c>
      <c r="F100" s="29">
        <f>'Свод расширенный'!H100</f>
        <v>0</v>
      </c>
      <c r="G100" s="6">
        <f>'Свод расширенный'!I100</f>
        <v>0</v>
      </c>
      <c r="H100" s="6">
        <f>'Свод расширенный'!J100</f>
        <v>0</v>
      </c>
      <c r="I100" s="6">
        <f>'Свод расширенный'!K100</f>
        <v>0</v>
      </c>
      <c r="J100" s="6">
        <f>'Свод расширенный'!L100</f>
        <v>0</v>
      </c>
      <c r="K100" s="6">
        <f>'Свод расширенный'!M100</f>
        <v>0</v>
      </c>
      <c r="L100" s="6">
        <f>'Свод расширенный'!N100</f>
        <v>0</v>
      </c>
      <c r="M100" s="6">
        <f>'Свод расширенный'!O100</f>
        <v>0</v>
      </c>
      <c r="N100" s="6">
        <f>'Свод расширенный'!P100</f>
        <v>0</v>
      </c>
      <c r="O100" s="6">
        <f>'Свод расширенный'!Q100</f>
        <v>0</v>
      </c>
      <c r="P100" s="29">
        <f>'Свод расширенный'!AE100</f>
        <v>0</v>
      </c>
      <c r="Q100" s="4">
        <f t="shared" si="9"/>
        <v>0</v>
      </c>
      <c r="R100" s="35">
        <f>'Свод расширенный'!AG100</f>
        <v>0</v>
      </c>
      <c r="S100" s="35">
        <f>'Свод расширенный'!AH100</f>
        <v>20</v>
      </c>
      <c r="T100" s="4">
        <f t="shared" si="10"/>
        <v>0</v>
      </c>
      <c r="U100" s="35">
        <f>'Свод расширенный'!AJ100</f>
        <v>0</v>
      </c>
      <c r="V100" s="35">
        <f>'Свод расширенный'!AK100</f>
        <v>30</v>
      </c>
      <c r="W100" s="4">
        <f t="shared" si="11"/>
        <v>0</v>
      </c>
      <c r="X100" s="35">
        <f>'Свод расширенный'!AM100</f>
        <v>0</v>
      </c>
      <c r="Y100" s="35">
        <f>'Свод расширенный'!AN100</f>
        <v>50</v>
      </c>
      <c r="Z100" s="4">
        <f>'Свод расширенный'!AV100</f>
        <v>0</v>
      </c>
      <c r="AA100" s="4">
        <f>'Свод расширенный'!AY100</f>
        <v>0</v>
      </c>
    </row>
    <row r="101" spans="1:27" x14ac:dyDescent="0.25">
      <c r="A101" s="29">
        <v>97</v>
      </c>
      <c r="B101" s="29"/>
      <c r="C101" s="8">
        <f>'Свод расширенный'!C101</f>
        <v>0</v>
      </c>
      <c r="D101" s="8">
        <f>'Свод расширенный'!D101</f>
        <v>0</v>
      </c>
      <c r="E101" s="29">
        <f>'Свод расширенный'!G101</f>
        <v>0</v>
      </c>
      <c r="F101" s="29">
        <f>'Свод расширенный'!H101</f>
        <v>0</v>
      </c>
      <c r="G101" s="6">
        <f>'Свод расширенный'!I101</f>
        <v>0</v>
      </c>
      <c r="H101" s="6">
        <f>'Свод расширенный'!J101</f>
        <v>0</v>
      </c>
      <c r="I101" s="6">
        <f>'Свод расширенный'!K101</f>
        <v>0</v>
      </c>
      <c r="J101" s="6">
        <f>'Свод расширенный'!L101</f>
        <v>0</v>
      </c>
      <c r="K101" s="6">
        <f>'Свод расширенный'!M101</f>
        <v>0</v>
      </c>
      <c r="L101" s="6">
        <f>'Свод расширенный'!N101</f>
        <v>0</v>
      </c>
      <c r="M101" s="6">
        <f>'Свод расширенный'!O101</f>
        <v>0</v>
      </c>
      <c r="N101" s="6">
        <f>'Свод расширенный'!P101</f>
        <v>0</v>
      </c>
      <c r="O101" s="6">
        <f>'Свод расширенный'!Q101</f>
        <v>0</v>
      </c>
      <c r="P101" s="29">
        <f>'Свод расширенный'!AE101</f>
        <v>0</v>
      </c>
      <c r="Q101" s="4">
        <f t="shared" si="9"/>
        <v>0</v>
      </c>
      <c r="R101" s="35">
        <f>'Свод расширенный'!AG101</f>
        <v>0</v>
      </c>
      <c r="S101" s="35">
        <f>'Свод расширенный'!AH101</f>
        <v>20</v>
      </c>
      <c r="T101" s="4">
        <f t="shared" si="10"/>
        <v>0</v>
      </c>
      <c r="U101" s="35">
        <f>'Свод расширенный'!AJ101</f>
        <v>0</v>
      </c>
      <c r="V101" s="35">
        <f>'Свод расширенный'!AK101</f>
        <v>30</v>
      </c>
      <c r="W101" s="4">
        <f t="shared" si="11"/>
        <v>0</v>
      </c>
      <c r="X101" s="35">
        <f>'Свод расширенный'!AM101</f>
        <v>0</v>
      </c>
      <c r="Y101" s="35">
        <f>'Свод расширенный'!AN101</f>
        <v>50</v>
      </c>
      <c r="Z101" s="4">
        <f>'Свод расширенный'!AV101</f>
        <v>0</v>
      </c>
      <c r="AA101" s="4">
        <f>'Свод расширенный'!AY101</f>
        <v>0</v>
      </c>
    </row>
    <row r="102" spans="1:27" x14ac:dyDescent="0.25">
      <c r="A102" s="29">
        <v>98</v>
      </c>
      <c r="B102" s="29"/>
      <c r="C102" s="8">
        <f>'Свод расширенный'!C102</f>
        <v>0</v>
      </c>
      <c r="D102" s="8">
        <f>'Свод расширенный'!D102</f>
        <v>0</v>
      </c>
      <c r="E102" s="29">
        <f>'Свод расширенный'!G102</f>
        <v>0</v>
      </c>
      <c r="F102" s="29">
        <f>'Свод расширенный'!H102</f>
        <v>0</v>
      </c>
      <c r="G102" s="6">
        <f>'Свод расширенный'!I102</f>
        <v>0</v>
      </c>
      <c r="H102" s="6">
        <f>'Свод расширенный'!J102</f>
        <v>0</v>
      </c>
      <c r="I102" s="6">
        <f>'Свод расширенный'!K102</f>
        <v>0</v>
      </c>
      <c r="J102" s="6">
        <f>'Свод расширенный'!L102</f>
        <v>0</v>
      </c>
      <c r="K102" s="6">
        <f>'Свод расширенный'!M102</f>
        <v>0</v>
      </c>
      <c r="L102" s="6">
        <f>'Свод расширенный'!N102</f>
        <v>0</v>
      </c>
      <c r="M102" s="6">
        <f>'Свод расширенный'!O102</f>
        <v>0</v>
      </c>
      <c r="N102" s="6">
        <f>'Свод расширенный'!P102</f>
        <v>0</v>
      </c>
      <c r="O102" s="6">
        <f>'Свод расширенный'!Q102</f>
        <v>0</v>
      </c>
      <c r="P102" s="29">
        <f>'Свод расширенный'!AE102</f>
        <v>0</v>
      </c>
      <c r="Q102" s="4">
        <f t="shared" si="9"/>
        <v>0</v>
      </c>
      <c r="R102" s="35">
        <f>'Свод расширенный'!AG102</f>
        <v>0</v>
      </c>
      <c r="S102" s="35">
        <f>'Свод расширенный'!AH102</f>
        <v>20</v>
      </c>
      <c r="T102" s="4">
        <f t="shared" si="10"/>
        <v>0</v>
      </c>
      <c r="U102" s="35">
        <f>'Свод расширенный'!AJ102</f>
        <v>0</v>
      </c>
      <c r="V102" s="35">
        <f>'Свод расширенный'!AK102</f>
        <v>30</v>
      </c>
      <c r="W102" s="4">
        <f t="shared" si="11"/>
        <v>0</v>
      </c>
      <c r="X102" s="35">
        <f>'Свод расширенный'!AM102</f>
        <v>0</v>
      </c>
      <c r="Y102" s="35">
        <f>'Свод расширенный'!AN102</f>
        <v>50</v>
      </c>
      <c r="Z102" s="4">
        <f>'Свод расширенный'!AV102</f>
        <v>0</v>
      </c>
      <c r="AA102" s="4">
        <f>'Свод расширенный'!AY102</f>
        <v>0</v>
      </c>
    </row>
    <row r="103" spans="1:27" x14ac:dyDescent="0.25">
      <c r="A103" s="29">
        <v>99</v>
      </c>
      <c r="B103" s="29"/>
      <c r="C103" s="8">
        <f>'Свод расширенный'!C103</f>
        <v>0</v>
      </c>
      <c r="D103" s="8">
        <f>'Свод расширенный'!D103</f>
        <v>0</v>
      </c>
      <c r="E103" s="29">
        <f>'Свод расширенный'!G103</f>
        <v>0</v>
      </c>
      <c r="F103" s="29">
        <f>'Свод расширенный'!H103</f>
        <v>0</v>
      </c>
      <c r="G103" s="6">
        <f>'Свод расширенный'!I103</f>
        <v>0</v>
      </c>
      <c r="H103" s="6">
        <f>'Свод расширенный'!J103</f>
        <v>0</v>
      </c>
      <c r="I103" s="6">
        <f>'Свод расширенный'!K103</f>
        <v>0</v>
      </c>
      <c r="J103" s="6">
        <f>'Свод расширенный'!L103</f>
        <v>0</v>
      </c>
      <c r="K103" s="6">
        <f>'Свод расширенный'!M103</f>
        <v>0</v>
      </c>
      <c r="L103" s="6">
        <f>'Свод расширенный'!N103</f>
        <v>0</v>
      </c>
      <c r="M103" s="6">
        <f>'Свод расширенный'!O103</f>
        <v>0</v>
      </c>
      <c r="N103" s="6">
        <f>'Свод расширенный'!P103</f>
        <v>0</v>
      </c>
      <c r="O103" s="6">
        <f>'Свод расширенный'!Q103</f>
        <v>0</v>
      </c>
      <c r="P103" s="29">
        <f>'Свод расширенный'!AE103</f>
        <v>0</v>
      </c>
      <c r="Q103" s="4">
        <f t="shared" si="9"/>
        <v>0</v>
      </c>
      <c r="R103" s="35">
        <f>'Свод расширенный'!AG103</f>
        <v>0</v>
      </c>
      <c r="S103" s="35">
        <f>'Свод расширенный'!AH103</f>
        <v>20</v>
      </c>
      <c r="T103" s="4">
        <f t="shared" si="10"/>
        <v>0</v>
      </c>
      <c r="U103" s="35">
        <f>'Свод расширенный'!AJ103</f>
        <v>0</v>
      </c>
      <c r="V103" s="35">
        <f>'Свод расширенный'!AK103</f>
        <v>30</v>
      </c>
      <c r="W103" s="4">
        <f t="shared" si="11"/>
        <v>0</v>
      </c>
      <c r="X103" s="35">
        <f>'Свод расширенный'!AM103</f>
        <v>0</v>
      </c>
      <c r="Y103" s="35">
        <f>'Свод расширенный'!AN103</f>
        <v>50</v>
      </c>
      <c r="Z103" s="4">
        <f>'Свод расширенный'!AV103</f>
        <v>0</v>
      </c>
      <c r="AA103" s="4">
        <f>'Свод расширенный'!AY103</f>
        <v>0</v>
      </c>
    </row>
    <row r="104" spans="1:27" x14ac:dyDescent="0.25">
      <c r="A104" s="29">
        <v>100</v>
      </c>
      <c r="B104" s="29"/>
      <c r="C104" s="8">
        <f>'Свод расширенный'!C104</f>
        <v>0</v>
      </c>
      <c r="D104" s="8">
        <f>'Свод расширенный'!D104</f>
        <v>0</v>
      </c>
      <c r="E104" s="29">
        <f>'Свод расширенный'!G104</f>
        <v>0</v>
      </c>
      <c r="F104" s="29">
        <f>'Свод расширенный'!H104</f>
        <v>0</v>
      </c>
      <c r="G104" s="6">
        <f>'Свод расширенный'!I104</f>
        <v>0</v>
      </c>
      <c r="H104" s="6">
        <f>'Свод расширенный'!J104</f>
        <v>0</v>
      </c>
      <c r="I104" s="6">
        <f>'Свод расширенный'!K104</f>
        <v>0</v>
      </c>
      <c r="J104" s="6">
        <f>'Свод расширенный'!L104</f>
        <v>0</v>
      </c>
      <c r="K104" s="6">
        <f>'Свод расширенный'!M104</f>
        <v>0</v>
      </c>
      <c r="L104" s="6">
        <f>'Свод расширенный'!N104</f>
        <v>0</v>
      </c>
      <c r="M104" s="6">
        <f>'Свод расширенный'!O104</f>
        <v>0</v>
      </c>
      <c r="N104" s="6">
        <f>'Свод расширенный'!P104</f>
        <v>0</v>
      </c>
      <c r="O104" s="6">
        <f>'Свод расширенный'!Q104</f>
        <v>0</v>
      </c>
      <c r="P104" s="29">
        <f>'Свод расширенный'!AE104</f>
        <v>0</v>
      </c>
      <c r="Q104" s="4">
        <f t="shared" si="9"/>
        <v>0</v>
      </c>
      <c r="R104" s="35">
        <f>'Свод расширенный'!AG104</f>
        <v>0</v>
      </c>
      <c r="S104" s="35">
        <f>'Свод расширенный'!AH104</f>
        <v>20</v>
      </c>
      <c r="T104" s="4">
        <f t="shared" si="10"/>
        <v>0</v>
      </c>
      <c r="U104" s="35">
        <f>'Свод расширенный'!AJ104</f>
        <v>0</v>
      </c>
      <c r="V104" s="35">
        <f>'Свод расширенный'!AK104</f>
        <v>30</v>
      </c>
      <c r="W104" s="4">
        <f t="shared" si="11"/>
        <v>0</v>
      </c>
      <c r="X104" s="35">
        <f>'Свод расширенный'!AM104</f>
        <v>0</v>
      </c>
      <c r="Y104" s="35">
        <f>'Свод расширенный'!AN104</f>
        <v>50</v>
      </c>
      <c r="Z104" s="4">
        <f>'Свод расширенный'!AV104</f>
        <v>0</v>
      </c>
      <c r="AA104" s="4">
        <f>'Свод расширенный'!AY104</f>
        <v>0</v>
      </c>
    </row>
    <row r="105" spans="1:27" x14ac:dyDescent="0.25">
      <c r="A105" s="29">
        <v>101</v>
      </c>
      <c r="B105" s="29"/>
      <c r="C105" s="8">
        <f>'Свод расширенный'!C105</f>
        <v>0</v>
      </c>
      <c r="D105" s="8">
        <f>'Свод расширенный'!D105</f>
        <v>0</v>
      </c>
      <c r="E105" s="29">
        <f>'Свод расширенный'!G105</f>
        <v>0</v>
      </c>
      <c r="F105" s="29">
        <f>'Свод расширенный'!H105</f>
        <v>0</v>
      </c>
      <c r="G105" s="6">
        <f>'Свод расширенный'!I105</f>
        <v>0</v>
      </c>
      <c r="H105" s="6">
        <f>'Свод расширенный'!J105</f>
        <v>0</v>
      </c>
      <c r="I105" s="6">
        <f>'Свод расширенный'!K105</f>
        <v>0</v>
      </c>
      <c r="J105" s="6">
        <f>'Свод расширенный'!L105</f>
        <v>0</v>
      </c>
      <c r="K105" s="6">
        <f>'Свод расширенный'!M105</f>
        <v>0</v>
      </c>
      <c r="L105" s="6">
        <f>'Свод расширенный'!N105</f>
        <v>0</v>
      </c>
      <c r="M105" s="6">
        <f>'Свод расширенный'!O105</f>
        <v>0</v>
      </c>
      <c r="N105" s="6">
        <f>'Свод расширенный'!P105</f>
        <v>0</v>
      </c>
      <c r="O105" s="6">
        <f>'Свод расширенный'!Q105</f>
        <v>0</v>
      </c>
      <c r="P105" s="29">
        <f>'Свод расширенный'!AE105</f>
        <v>0</v>
      </c>
      <c r="Q105" s="4">
        <f t="shared" si="9"/>
        <v>0</v>
      </c>
      <c r="R105" s="35">
        <f>'Свод расширенный'!AG105</f>
        <v>0</v>
      </c>
      <c r="S105" s="35">
        <f>'Свод расширенный'!AH105</f>
        <v>20</v>
      </c>
      <c r="T105" s="4">
        <f t="shared" si="10"/>
        <v>0</v>
      </c>
      <c r="U105" s="35">
        <f>'Свод расширенный'!AJ105</f>
        <v>0</v>
      </c>
      <c r="V105" s="35">
        <f>'Свод расширенный'!AK105</f>
        <v>30</v>
      </c>
      <c r="W105" s="4">
        <f t="shared" si="11"/>
        <v>0</v>
      </c>
      <c r="X105" s="35">
        <f>'Свод расширенный'!AM105</f>
        <v>0</v>
      </c>
      <c r="Y105" s="35">
        <f>'Свод расширенный'!AN105</f>
        <v>50</v>
      </c>
      <c r="Z105" s="4">
        <f>'Свод расширенный'!AV105</f>
        <v>0</v>
      </c>
      <c r="AA105" s="4">
        <f>'Свод расширенный'!AY105</f>
        <v>0</v>
      </c>
    </row>
    <row r="106" spans="1:27" x14ac:dyDescent="0.25">
      <c r="A106" s="29">
        <v>102</v>
      </c>
      <c r="B106" s="29"/>
      <c r="C106" s="8">
        <f>'Свод расширенный'!C106</f>
        <v>0</v>
      </c>
      <c r="D106" s="8">
        <f>'Свод расширенный'!D106</f>
        <v>0</v>
      </c>
      <c r="E106" s="29">
        <f>'Свод расширенный'!G106</f>
        <v>0</v>
      </c>
      <c r="F106" s="29">
        <f>'Свод расширенный'!H106</f>
        <v>0</v>
      </c>
      <c r="G106" s="6">
        <f>'Свод расширенный'!I106</f>
        <v>0</v>
      </c>
      <c r="H106" s="6">
        <f>'Свод расширенный'!J106</f>
        <v>0</v>
      </c>
      <c r="I106" s="6">
        <f>'Свод расширенный'!K106</f>
        <v>0</v>
      </c>
      <c r="J106" s="6">
        <f>'Свод расширенный'!L106</f>
        <v>0</v>
      </c>
      <c r="K106" s="6">
        <f>'Свод расширенный'!M106</f>
        <v>0</v>
      </c>
      <c r="L106" s="6">
        <f>'Свод расширенный'!N106</f>
        <v>0</v>
      </c>
      <c r="M106" s="6">
        <f>'Свод расширенный'!O106</f>
        <v>0</v>
      </c>
      <c r="N106" s="6">
        <f>'Свод расширенный'!P106</f>
        <v>0</v>
      </c>
      <c r="O106" s="6">
        <f>'Свод расширенный'!Q106</f>
        <v>0</v>
      </c>
      <c r="P106" s="29">
        <f>'Свод расширенный'!AE106</f>
        <v>0</v>
      </c>
      <c r="Q106" s="4">
        <f t="shared" si="9"/>
        <v>0</v>
      </c>
      <c r="R106" s="35">
        <f>'Свод расширенный'!AG106</f>
        <v>0</v>
      </c>
      <c r="S106" s="35">
        <f>'Свод расширенный'!AH106</f>
        <v>20</v>
      </c>
      <c r="T106" s="4">
        <f t="shared" si="10"/>
        <v>0</v>
      </c>
      <c r="U106" s="35">
        <f>'Свод расширенный'!AJ106</f>
        <v>0</v>
      </c>
      <c r="V106" s="35">
        <f>'Свод расширенный'!AK106</f>
        <v>30</v>
      </c>
      <c r="W106" s="4">
        <f t="shared" si="11"/>
        <v>0</v>
      </c>
      <c r="X106" s="35">
        <f>'Свод расширенный'!AM106</f>
        <v>0</v>
      </c>
      <c r="Y106" s="35">
        <f>'Свод расширенный'!AN106</f>
        <v>50</v>
      </c>
      <c r="Z106" s="4">
        <f>'Свод расширенный'!AV106</f>
        <v>0</v>
      </c>
      <c r="AA106" s="4">
        <f>'Свод расширенный'!AY106</f>
        <v>0</v>
      </c>
    </row>
    <row r="107" spans="1:27" x14ac:dyDescent="0.25">
      <c r="A107" s="29">
        <v>103</v>
      </c>
      <c r="B107" s="29"/>
      <c r="C107" s="8">
        <f>'Свод расширенный'!C107</f>
        <v>0</v>
      </c>
      <c r="D107" s="8">
        <f>'Свод расширенный'!D107</f>
        <v>0</v>
      </c>
      <c r="E107" s="29">
        <f>'Свод расширенный'!G107</f>
        <v>0</v>
      </c>
      <c r="F107" s="29">
        <f>'Свод расширенный'!H107</f>
        <v>0</v>
      </c>
      <c r="G107" s="6">
        <f>'Свод расширенный'!I107</f>
        <v>0</v>
      </c>
      <c r="H107" s="6">
        <f>'Свод расширенный'!J107</f>
        <v>0</v>
      </c>
      <c r="I107" s="6">
        <f>'Свод расширенный'!K107</f>
        <v>0</v>
      </c>
      <c r="J107" s="6">
        <f>'Свод расширенный'!L107</f>
        <v>0</v>
      </c>
      <c r="K107" s="6">
        <f>'Свод расширенный'!M107</f>
        <v>0</v>
      </c>
      <c r="L107" s="6">
        <f>'Свод расширенный'!N107</f>
        <v>0</v>
      </c>
      <c r="M107" s="6">
        <f>'Свод расширенный'!O107</f>
        <v>0</v>
      </c>
      <c r="N107" s="6">
        <f>'Свод расширенный'!P107</f>
        <v>0</v>
      </c>
      <c r="O107" s="6">
        <f>'Свод расширенный'!Q107</f>
        <v>0</v>
      </c>
      <c r="P107" s="29">
        <f>'Свод расширенный'!AE107</f>
        <v>0</v>
      </c>
      <c r="Q107" s="4">
        <f t="shared" si="9"/>
        <v>0</v>
      </c>
      <c r="R107" s="35">
        <f>'Свод расширенный'!AG107</f>
        <v>0</v>
      </c>
      <c r="S107" s="35">
        <f>'Свод расширенный'!AH107</f>
        <v>20</v>
      </c>
      <c r="T107" s="4">
        <f t="shared" si="10"/>
        <v>0</v>
      </c>
      <c r="U107" s="35">
        <f>'Свод расширенный'!AJ107</f>
        <v>0</v>
      </c>
      <c r="V107" s="35">
        <f>'Свод расширенный'!AK107</f>
        <v>30</v>
      </c>
      <c r="W107" s="4">
        <f t="shared" si="11"/>
        <v>0</v>
      </c>
      <c r="X107" s="35">
        <f>'Свод расширенный'!AM107</f>
        <v>0</v>
      </c>
      <c r="Y107" s="35">
        <f>'Свод расширенный'!AN107</f>
        <v>50</v>
      </c>
      <c r="Z107" s="4">
        <f>'Свод расширенный'!AV107</f>
        <v>0</v>
      </c>
      <c r="AA107" s="4">
        <f>'Свод расширенный'!AY107</f>
        <v>0</v>
      </c>
    </row>
    <row r="108" spans="1:27" x14ac:dyDescent="0.25">
      <c r="A108" s="29">
        <v>104</v>
      </c>
      <c r="B108" s="29"/>
      <c r="C108" s="8">
        <f>'Свод расширенный'!C108</f>
        <v>0</v>
      </c>
      <c r="D108" s="8">
        <f>'Свод расширенный'!D108</f>
        <v>0</v>
      </c>
      <c r="E108" s="29">
        <f>'Свод расширенный'!G108</f>
        <v>0</v>
      </c>
      <c r="F108" s="29">
        <f>'Свод расширенный'!H108</f>
        <v>0</v>
      </c>
      <c r="G108" s="6">
        <f>'Свод расширенный'!I108</f>
        <v>0</v>
      </c>
      <c r="H108" s="6">
        <f>'Свод расширенный'!J108</f>
        <v>0</v>
      </c>
      <c r="I108" s="6">
        <f>'Свод расширенный'!K108</f>
        <v>0</v>
      </c>
      <c r="J108" s="6">
        <f>'Свод расширенный'!L108</f>
        <v>0</v>
      </c>
      <c r="K108" s="6">
        <f>'Свод расширенный'!M108</f>
        <v>0</v>
      </c>
      <c r="L108" s="6">
        <f>'Свод расширенный'!N108</f>
        <v>0</v>
      </c>
      <c r="M108" s="6">
        <f>'Свод расширенный'!O108</f>
        <v>0</v>
      </c>
      <c r="N108" s="6">
        <f>'Свод расширенный'!P108</f>
        <v>0</v>
      </c>
      <c r="O108" s="6">
        <f>'Свод расширенный'!Q108</f>
        <v>0</v>
      </c>
      <c r="P108" s="29">
        <f>'Свод расширенный'!AE108</f>
        <v>0</v>
      </c>
      <c r="Q108" s="4">
        <f t="shared" si="9"/>
        <v>0</v>
      </c>
      <c r="R108" s="35">
        <f>'Свод расширенный'!AG108</f>
        <v>0</v>
      </c>
      <c r="S108" s="35">
        <f>'Свод расширенный'!AH108</f>
        <v>20</v>
      </c>
      <c r="T108" s="4">
        <f t="shared" si="10"/>
        <v>0</v>
      </c>
      <c r="U108" s="35">
        <f>'Свод расширенный'!AJ108</f>
        <v>0</v>
      </c>
      <c r="V108" s="35">
        <f>'Свод расширенный'!AK108</f>
        <v>30</v>
      </c>
      <c r="W108" s="4">
        <f t="shared" si="11"/>
        <v>0</v>
      </c>
      <c r="X108" s="35">
        <f>'Свод расширенный'!AM108</f>
        <v>0</v>
      </c>
      <c r="Y108" s="35">
        <f>'Свод расширенный'!AN108</f>
        <v>50</v>
      </c>
      <c r="Z108" s="4">
        <f>'Свод расширенный'!AV108</f>
        <v>0</v>
      </c>
      <c r="AA108" s="4">
        <f>'Свод расширенный'!AY108</f>
        <v>0</v>
      </c>
    </row>
    <row r="109" spans="1:27" x14ac:dyDescent="0.25">
      <c r="A109" s="29">
        <v>105</v>
      </c>
      <c r="B109" s="29"/>
      <c r="C109" s="8">
        <f>'Свод расширенный'!C109</f>
        <v>0</v>
      </c>
      <c r="D109" s="8">
        <f>'Свод расширенный'!D109</f>
        <v>0</v>
      </c>
      <c r="E109" s="29">
        <f>'Свод расширенный'!G109</f>
        <v>0</v>
      </c>
      <c r="F109" s="29">
        <f>'Свод расширенный'!H109</f>
        <v>0</v>
      </c>
      <c r="G109" s="6">
        <f>'Свод расширенный'!I109</f>
        <v>0</v>
      </c>
      <c r="H109" s="6">
        <f>'Свод расширенный'!J109</f>
        <v>0</v>
      </c>
      <c r="I109" s="6">
        <f>'Свод расширенный'!K109</f>
        <v>0</v>
      </c>
      <c r="J109" s="6">
        <f>'Свод расширенный'!L109</f>
        <v>0</v>
      </c>
      <c r="K109" s="6">
        <f>'Свод расширенный'!M109</f>
        <v>0</v>
      </c>
      <c r="L109" s="6">
        <f>'Свод расширенный'!N109</f>
        <v>0</v>
      </c>
      <c r="M109" s="6">
        <f>'Свод расширенный'!O109</f>
        <v>0</v>
      </c>
      <c r="N109" s="6">
        <f>'Свод расширенный'!P109</f>
        <v>0</v>
      </c>
      <c r="O109" s="6">
        <f>'Свод расширенный'!Q109</f>
        <v>0</v>
      </c>
      <c r="P109" s="29">
        <f>'Свод расширенный'!AE109</f>
        <v>0</v>
      </c>
      <c r="Q109" s="4">
        <f t="shared" si="9"/>
        <v>0</v>
      </c>
      <c r="R109" s="35">
        <f>'Свод расширенный'!AG109</f>
        <v>0</v>
      </c>
      <c r="S109" s="35">
        <f>'Свод расширенный'!AH109</f>
        <v>20</v>
      </c>
      <c r="T109" s="4">
        <f t="shared" si="10"/>
        <v>0</v>
      </c>
      <c r="U109" s="35">
        <f>'Свод расширенный'!AJ109</f>
        <v>0</v>
      </c>
      <c r="V109" s="35">
        <f>'Свод расширенный'!AK109</f>
        <v>30</v>
      </c>
      <c r="W109" s="4">
        <f t="shared" si="11"/>
        <v>0</v>
      </c>
      <c r="X109" s="35">
        <f>'Свод расширенный'!AM109</f>
        <v>0</v>
      </c>
      <c r="Y109" s="35">
        <f>'Свод расширенный'!AN109</f>
        <v>50</v>
      </c>
      <c r="Z109" s="4">
        <f>'Свод расширенный'!AV109</f>
        <v>0</v>
      </c>
      <c r="AA109" s="4">
        <f>'Свод расширенный'!AY109</f>
        <v>0</v>
      </c>
    </row>
    <row r="110" spans="1:27" x14ac:dyDescent="0.25">
      <c r="A110" s="29">
        <v>106</v>
      </c>
      <c r="B110" s="29"/>
      <c r="C110" s="8">
        <f>'Свод расширенный'!C110</f>
        <v>0</v>
      </c>
      <c r="D110" s="8">
        <f>'Свод расширенный'!D110</f>
        <v>0</v>
      </c>
      <c r="E110" s="29">
        <f>'Свод расширенный'!G110</f>
        <v>0</v>
      </c>
      <c r="F110" s="29">
        <f>'Свод расширенный'!H110</f>
        <v>0</v>
      </c>
      <c r="G110" s="6">
        <f>'Свод расширенный'!I110</f>
        <v>0</v>
      </c>
      <c r="H110" s="6">
        <f>'Свод расширенный'!J110</f>
        <v>0</v>
      </c>
      <c r="I110" s="6">
        <f>'Свод расширенный'!K110</f>
        <v>0</v>
      </c>
      <c r="J110" s="6">
        <f>'Свод расширенный'!L110</f>
        <v>0</v>
      </c>
      <c r="K110" s="6">
        <f>'Свод расширенный'!M110</f>
        <v>0</v>
      </c>
      <c r="L110" s="6">
        <f>'Свод расширенный'!N110</f>
        <v>0</v>
      </c>
      <c r="M110" s="6">
        <f>'Свод расширенный'!O110</f>
        <v>0</v>
      </c>
      <c r="N110" s="6">
        <f>'Свод расширенный'!P110</f>
        <v>0</v>
      </c>
      <c r="O110" s="6">
        <f>'Свод расширенный'!Q110</f>
        <v>0</v>
      </c>
      <c r="P110" s="29">
        <f>'Свод расширенный'!AE110</f>
        <v>0</v>
      </c>
      <c r="Q110" s="4">
        <f t="shared" si="9"/>
        <v>0</v>
      </c>
      <c r="R110" s="35">
        <f>'Свод расширенный'!AG110</f>
        <v>0</v>
      </c>
      <c r="S110" s="35">
        <f>'Свод расширенный'!AH110</f>
        <v>20</v>
      </c>
      <c r="T110" s="4">
        <f t="shared" si="10"/>
        <v>0</v>
      </c>
      <c r="U110" s="35">
        <f>'Свод расширенный'!AJ110</f>
        <v>0</v>
      </c>
      <c r="V110" s="35">
        <f>'Свод расширенный'!AK110</f>
        <v>30</v>
      </c>
      <c r="W110" s="4">
        <f t="shared" si="11"/>
        <v>0</v>
      </c>
      <c r="X110" s="35">
        <f>'Свод расширенный'!AM110</f>
        <v>0</v>
      </c>
      <c r="Y110" s="35">
        <f>'Свод расширенный'!AN110</f>
        <v>50</v>
      </c>
      <c r="Z110" s="4">
        <f>'Свод расширенный'!AV110</f>
        <v>0</v>
      </c>
      <c r="AA110" s="4">
        <f>'Свод расширенный'!AY110</f>
        <v>0</v>
      </c>
    </row>
    <row r="111" spans="1:27" x14ac:dyDescent="0.25">
      <c r="A111" s="29">
        <v>107</v>
      </c>
      <c r="B111" s="29"/>
      <c r="C111" s="8">
        <f>'Свод расширенный'!C111</f>
        <v>0</v>
      </c>
      <c r="D111" s="8">
        <f>'Свод расширенный'!D111</f>
        <v>0</v>
      </c>
      <c r="E111" s="29">
        <f>'Свод расширенный'!G111</f>
        <v>0</v>
      </c>
      <c r="F111" s="29">
        <f>'Свод расширенный'!H111</f>
        <v>0</v>
      </c>
      <c r="G111" s="6">
        <f>'Свод расширенный'!I111</f>
        <v>0</v>
      </c>
      <c r="H111" s="6">
        <f>'Свод расширенный'!J111</f>
        <v>0</v>
      </c>
      <c r="I111" s="6">
        <f>'Свод расширенный'!K111</f>
        <v>0</v>
      </c>
      <c r="J111" s="6">
        <f>'Свод расширенный'!L111</f>
        <v>0</v>
      </c>
      <c r="K111" s="6">
        <f>'Свод расширенный'!M111</f>
        <v>0</v>
      </c>
      <c r="L111" s="6">
        <f>'Свод расширенный'!N111</f>
        <v>0</v>
      </c>
      <c r="M111" s="6">
        <f>'Свод расширенный'!O111</f>
        <v>0</v>
      </c>
      <c r="N111" s="6">
        <f>'Свод расширенный'!P111</f>
        <v>0</v>
      </c>
      <c r="O111" s="6">
        <f>'Свод расширенный'!Q111</f>
        <v>0</v>
      </c>
      <c r="P111" s="29">
        <f>'Свод расширенный'!AE111</f>
        <v>0</v>
      </c>
      <c r="Q111" s="4">
        <f t="shared" si="9"/>
        <v>0</v>
      </c>
      <c r="R111" s="35">
        <f>'Свод расширенный'!AG111</f>
        <v>0</v>
      </c>
      <c r="S111" s="35">
        <f>'Свод расширенный'!AH111</f>
        <v>20</v>
      </c>
      <c r="T111" s="4">
        <f t="shared" si="10"/>
        <v>0</v>
      </c>
      <c r="U111" s="35">
        <f>'Свод расширенный'!AJ111</f>
        <v>0</v>
      </c>
      <c r="V111" s="35">
        <f>'Свод расширенный'!AK111</f>
        <v>30</v>
      </c>
      <c r="W111" s="4">
        <f t="shared" si="11"/>
        <v>0</v>
      </c>
      <c r="X111" s="35">
        <f>'Свод расширенный'!AM111</f>
        <v>0</v>
      </c>
      <c r="Y111" s="35">
        <f>'Свод расширенный'!AN111</f>
        <v>50</v>
      </c>
      <c r="Z111" s="4">
        <f>'Свод расширенный'!AV111</f>
        <v>0</v>
      </c>
      <c r="AA111" s="4">
        <f>'Свод расширенный'!AY111</f>
        <v>0</v>
      </c>
    </row>
    <row r="112" spans="1:27" x14ac:dyDescent="0.25">
      <c r="A112" s="29">
        <v>108</v>
      </c>
      <c r="B112" s="29"/>
      <c r="C112" s="8">
        <f>'Свод расширенный'!C112</f>
        <v>0</v>
      </c>
      <c r="D112" s="8">
        <f>'Свод расширенный'!D112</f>
        <v>0</v>
      </c>
      <c r="E112" s="29">
        <f>'Свод расширенный'!G112</f>
        <v>0</v>
      </c>
      <c r="F112" s="29">
        <f>'Свод расширенный'!H112</f>
        <v>0</v>
      </c>
      <c r="G112" s="6">
        <f>'Свод расширенный'!I112</f>
        <v>0</v>
      </c>
      <c r="H112" s="6">
        <f>'Свод расширенный'!J112</f>
        <v>0</v>
      </c>
      <c r="I112" s="6">
        <f>'Свод расширенный'!K112</f>
        <v>0</v>
      </c>
      <c r="J112" s="6">
        <f>'Свод расширенный'!L112</f>
        <v>0</v>
      </c>
      <c r="K112" s="6">
        <f>'Свод расширенный'!M112</f>
        <v>0</v>
      </c>
      <c r="L112" s="6">
        <f>'Свод расширенный'!N112</f>
        <v>0</v>
      </c>
      <c r="M112" s="6">
        <f>'Свод расширенный'!O112</f>
        <v>0</v>
      </c>
      <c r="N112" s="6">
        <f>'Свод расширенный'!P112</f>
        <v>0</v>
      </c>
      <c r="O112" s="6">
        <f>'Свод расширенный'!Q112</f>
        <v>0</v>
      </c>
      <c r="P112" s="29">
        <f>'Свод расширенный'!AE112</f>
        <v>0</v>
      </c>
      <c r="Q112" s="4">
        <f t="shared" si="9"/>
        <v>0</v>
      </c>
      <c r="R112" s="35">
        <f>'Свод расширенный'!AG112</f>
        <v>0</v>
      </c>
      <c r="S112" s="35">
        <f>'Свод расширенный'!AH112</f>
        <v>20</v>
      </c>
      <c r="T112" s="4">
        <f t="shared" si="10"/>
        <v>0</v>
      </c>
      <c r="U112" s="35">
        <f>'Свод расширенный'!AJ112</f>
        <v>0</v>
      </c>
      <c r="V112" s="35">
        <f>'Свод расширенный'!AK112</f>
        <v>30</v>
      </c>
      <c r="W112" s="4">
        <f t="shared" si="11"/>
        <v>0</v>
      </c>
      <c r="X112" s="35">
        <f>'Свод расширенный'!AM112</f>
        <v>0</v>
      </c>
      <c r="Y112" s="35">
        <f>'Свод расширенный'!AN112</f>
        <v>50</v>
      </c>
      <c r="Z112" s="4">
        <f>'Свод расширенный'!AV112</f>
        <v>0</v>
      </c>
      <c r="AA112" s="4">
        <f>'Свод расширенный'!AY112</f>
        <v>0</v>
      </c>
    </row>
    <row r="113" spans="1:27" x14ac:dyDescent="0.25">
      <c r="A113" s="29">
        <v>109</v>
      </c>
      <c r="B113" s="29"/>
      <c r="C113" s="8">
        <f>'Свод расширенный'!C113</f>
        <v>0</v>
      </c>
      <c r="D113" s="8">
        <f>'Свод расширенный'!D113</f>
        <v>0</v>
      </c>
      <c r="E113" s="29">
        <f>'Свод расширенный'!G113</f>
        <v>0</v>
      </c>
      <c r="F113" s="29">
        <f>'Свод расширенный'!H113</f>
        <v>0</v>
      </c>
      <c r="G113" s="6">
        <f>'Свод расширенный'!I113</f>
        <v>0</v>
      </c>
      <c r="H113" s="6">
        <f>'Свод расширенный'!J113</f>
        <v>0</v>
      </c>
      <c r="I113" s="6">
        <f>'Свод расширенный'!K113</f>
        <v>0</v>
      </c>
      <c r="J113" s="6">
        <f>'Свод расширенный'!L113</f>
        <v>0</v>
      </c>
      <c r="K113" s="6">
        <f>'Свод расширенный'!M113</f>
        <v>0</v>
      </c>
      <c r="L113" s="6">
        <f>'Свод расширенный'!N113</f>
        <v>0</v>
      </c>
      <c r="M113" s="6">
        <f>'Свод расширенный'!O113</f>
        <v>0</v>
      </c>
      <c r="N113" s="6">
        <f>'Свод расширенный'!P113</f>
        <v>0</v>
      </c>
      <c r="O113" s="6">
        <f>'Свод расширенный'!Q113</f>
        <v>0</v>
      </c>
      <c r="P113" s="29">
        <f>'Свод расширенный'!AE113</f>
        <v>0</v>
      </c>
      <c r="Q113" s="4">
        <f t="shared" si="9"/>
        <v>0</v>
      </c>
      <c r="R113" s="35">
        <f>'Свод расширенный'!AG113</f>
        <v>0</v>
      </c>
      <c r="S113" s="35">
        <f>'Свод расширенный'!AH113</f>
        <v>20</v>
      </c>
      <c r="T113" s="4">
        <f t="shared" si="10"/>
        <v>0</v>
      </c>
      <c r="U113" s="35">
        <f>'Свод расширенный'!AJ113</f>
        <v>0</v>
      </c>
      <c r="V113" s="35">
        <f>'Свод расширенный'!AK113</f>
        <v>30</v>
      </c>
      <c r="W113" s="4">
        <f t="shared" si="11"/>
        <v>0</v>
      </c>
      <c r="X113" s="35">
        <f>'Свод расширенный'!AM113</f>
        <v>0</v>
      </c>
      <c r="Y113" s="35">
        <f>'Свод расширенный'!AN113</f>
        <v>50</v>
      </c>
      <c r="Z113" s="4">
        <f>'Свод расширенный'!AV113</f>
        <v>0</v>
      </c>
      <c r="AA113" s="4">
        <f>'Свод расширенный'!AY113</f>
        <v>0</v>
      </c>
    </row>
    <row r="114" spans="1:27" x14ac:dyDescent="0.25">
      <c r="A114" s="29">
        <v>110</v>
      </c>
      <c r="B114" s="29"/>
      <c r="C114" s="8">
        <f>'Свод расширенный'!C114</f>
        <v>0</v>
      </c>
      <c r="D114" s="8">
        <f>'Свод расширенный'!D114</f>
        <v>0</v>
      </c>
      <c r="E114" s="29">
        <f>'Свод расширенный'!G114</f>
        <v>0</v>
      </c>
      <c r="F114" s="29">
        <f>'Свод расширенный'!H114</f>
        <v>0</v>
      </c>
      <c r="G114" s="6">
        <f>'Свод расширенный'!I114</f>
        <v>0</v>
      </c>
      <c r="H114" s="6">
        <f>'Свод расширенный'!J114</f>
        <v>0</v>
      </c>
      <c r="I114" s="6">
        <f>'Свод расширенный'!K114</f>
        <v>0</v>
      </c>
      <c r="J114" s="6">
        <f>'Свод расширенный'!L114</f>
        <v>0</v>
      </c>
      <c r="K114" s="6">
        <f>'Свод расширенный'!M114</f>
        <v>0</v>
      </c>
      <c r="L114" s="6">
        <f>'Свод расширенный'!N114</f>
        <v>0</v>
      </c>
      <c r="M114" s="6">
        <f>'Свод расширенный'!O114</f>
        <v>0</v>
      </c>
      <c r="N114" s="6">
        <f>'Свод расширенный'!P114</f>
        <v>0</v>
      </c>
      <c r="O114" s="6">
        <f>'Свод расширенный'!Q114</f>
        <v>0</v>
      </c>
      <c r="P114" s="29">
        <f>'Свод расширенный'!AE114</f>
        <v>0</v>
      </c>
      <c r="Q114" s="4">
        <f t="shared" si="9"/>
        <v>0</v>
      </c>
      <c r="R114" s="35">
        <f>'Свод расширенный'!AG114</f>
        <v>0</v>
      </c>
      <c r="S114" s="35">
        <f>'Свод расширенный'!AH114</f>
        <v>20</v>
      </c>
      <c r="T114" s="4">
        <f t="shared" si="10"/>
        <v>0</v>
      </c>
      <c r="U114" s="35">
        <f>'Свод расширенный'!AJ114</f>
        <v>0</v>
      </c>
      <c r="V114" s="35">
        <f>'Свод расширенный'!AK114</f>
        <v>30</v>
      </c>
      <c r="W114" s="4">
        <f t="shared" si="11"/>
        <v>0</v>
      </c>
      <c r="X114" s="35">
        <f>'Свод расширенный'!AM114</f>
        <v>0</v>
      </c>
      <c r="Y114" s="35">
        <f>'Свод расширенный'!AN114</f>
        <v>50</v>
      </c>
      <c r="Z114" s="4">
        <f>'Свод расширенный'!AV114</f>
        <v>0</v>
      </c>
      <c r="AA114" s="4">
        <f>'Свод расширенный'!AY114</f>
        <v>0</v>
      </c>
    </row>
    <row r="115" spans="1:27" x14ac:dyDescent="0.25">
      <c r="A115" s="29">
        <v>111</v>
      </c>
      <c r="B115" s="29"/>
      <c r="C115" s="8">
        <f>'Свод расширенный'!C115</f>
        <v>0</v>
      </c>
      <c r="D115" s="8">
        <f>'Свод расширенный'!D115</f>
        <v>0</v>
      </c>
      <c r="E115" s="29">
        <f>'Свод расширенный'!G115</f>
        <v>0</v>
      </c>
      <c r="F115" s="29">
        <f>'Свод расширенный'!H115</f>
        <v>0</v>
      </c>
      <c r="G115" s="6">
        <f>'Свод расширенный'!I115</f>
        <v>0</v>
      </c>
      <c r="H115" s="6">
        <f>'Свод расширенный'!J115</f>
        <v>0</v>
      </c>
      <c r="I115" s="6">
        <f>'Свод расширенный'!K115</f>
        <v>0</v>
      </c>
      <c r="J115" s="6">
        <f>'Свод расширенный'!L115</f>
        <v>0</v>
      </c>
      <c r="K115" s="6">
        <f>'Свод расширенный'!M115</f>
        <v>0</v>
      </c>
      <c r="L115" s="6">
        <f>'Свод расширенный'!N115</f>
        <v>0</v>
      </c>
      <c r="M115" s="6">
        <f>'Свод расширенный'!O115</f>
        <v>0</v>
      </c>
      <c r="N115" s="6">
        <f>'Свод расширенный'!P115</f>
        <v>0</v>
      </c>
      <c r="O115" s="6">
        <f>'Свод расширенный'!Q115</f>
        <v>0</v>
      </c>
      <c r="P115" s="29">
        <f>'Свод расширенный'!AE115</f>
        <v>0</v>
      </c>
      <c r="Q115" s="4">
        <f t="shared" si="9"/>
        <v>0</v>
      </c>
      <c r="R115" s="35">
        <f>'Свод расширенный'!AG115</f>
        <v>0</v>
      </c>
      <c r="S115" s="35">
        <f>'Свод расширенный'!AH115</f>
        <v>20</v>
      </c>
      <c r="T115" s="4">
        <f t="shared" si="10"/>
        <v>0</v>
      </c>
      <c r="U115" s="35">
        <f>'Свод расширенный'!AJ115</f>
        <v>0</v>
      </c>
      <c r="V115" s="35">
        <f>'Свод расширенный'!AK115</f>
        <v>30</v>
      </c>
      <c r="W115" s="4">
        <f t="shared" si="11"/>
        <v>0</v>
      </c>
      <c r="X115" s="35">
        <f>'Свод расширенный'!AM115</f>
        <v>0</v>
      </c>
      <c r="Y115" s="35">
        <f>'Свод расширенный'!AN115</f>
        <v>50</v>
      </c>
      <c r="Z115" s="4">
        <f>'Свод расширенный'!AV115</f>
        <v>0</v>
      </c>
      <c r="AA115" s="4">
        <f>'Свод расширенный'!AY115</f>
        <v>0</v>
      </c>
    </row>
    <row r="116" spans="1:27" x14ac:dyDescent="0.25">
      <c r="A116" s="29">
        <v>112</v>
      </c>
      <c r="B116" s="29"/>
      <c r="C116" s="8">
        <f>'Свод расширенный'!C116</f>
        <v>0</v>
      </c>
      <c r="D116" s="8">
        <f>'Свод расширенный'!D116</f>
        <v>0</v>
      </c>
      <c r="E116" s="29">
        <f>'Свод расширенный'!G116</f>
        <v>0</v>
      </c>
      <c r="F116" s="29">
        <f>'Свод расширенный'!H116</f>
        <v>0</v>
      </c>
      <c r="G116" s="6">
        <f>'Свод расширенный'!I116</f>
        <v>0</v>
      </c>
      <c r="H116" s="6">
        <f>'Свод расширенный'!J116</f>
        <v>0</v>
      </c>
      <c r="I116" s="6">
        <f>'Свод расширенный'!K116</f>
        <v>0</v>
      </c>
      <c r="J116" s="6">
        <f>'Свод расширенный'!L116</f>
        <v>0</v>
      </c>
      <c r="K116" s="6">
        <f>'Свод расширенный'!M116</f>
        <v>0</v>
      </c>
      <c r="L116" s="6">
        <f>'Свод расширенный'!N116</f>
        <v>0</v>
      </c>
      <c r="M116" s="6">
        <f>'Свод расширенный'!O116</f>
        <v>0</v>
      </c>
      <c r="N116" s="6">
        <f>'Свод расширенный'!P116</f>
        <v>0</v>
      </c>
      <c r="O116" s="6">
        <f>'Свод расширенный'!Q116</f>
        <v>0</v>
      </c>
      <c r="P116" s="29">
        <f>'Свод расширенный'!AE116</f>
        <v>0</v>
      </c>
      <c r="Q116" s="4">
        <f t="shared" si="9"/>
        <v>0</v>
      </c>
      <c r="R116" s="35">
        <f>'Свод расширенный'!AG116</f>
        <v>0</v>
      </c>
      <c r="S116" s="35">
        <f>'Свод расширенный'!AH116</f>
        <v>20</v>
      </c>
      <c r="T116" s="4">
        <f t="shared" si="10"/>
        <v>0</v>
      </c>
      <c r="U116" s="35">
        <f>'Свод расширенный'!AJ116</f>
        <v>0</v>
      </c>
      <c r="V116" s="35">
        <f>'Свод расширенный'!AK116</f>
        <v>30</v>
      </c>
      <c r="W116" s="4">
        <f t="shared" si="11"/>
        <v>0</v>
      </c>
      <c r="X116" s="35">
        <f>'Свод расширенный'!AM116</f>
        <v>0</v>
      </c>
      <c r="Y116" s="35">
        <f>'Свод расширенный'!AN116</f>
        <v>50</v>
      </c>
      <c r="Z116" s="4">
        <f>'Свод расширенный'!AV116</f>
        <v>0</v>
      </c>
      <c r="AA116" s="4">
        <f>'Свод расширенный'!AY116</f>
        <v>0</v>
      </c>
    </row>
    <row r="117" spans="1:27" x14ac:dyDescent="0.25">
      <c r="A117" s="29">
        <v>113</v>
      </c>
      <c r="B117" s="29"/>
      <c r="C117" s="8">
        <f>'Свод расширенный'!C117</f>
        <v>0</v>
      </c>
      <c r="D117" s="8">
        <f>'Свод расширенный'!D117</f>
        <v>0</v>
      </c>
      <c r="E117" s="29">
        <f>'Свод расширенный'!G117</f>
        <v>0</v>
      </c>
      <c r="F117" s="29">
        <f>'Свод расширенный'!H117</f>
        <v>0</v>
      </c>
      <c r="G117" s="6">
        <f>'Свод расширенный'!I117</f>
        <v>0</v>
      </c>
      <c r="H117" s="6">
        <f>'Свод расширенный'!J117</f>
        <v>0</v>
      </c>
      <c r="I117" s="6">
        <f>'Свод расширенный'!K117</f>
        <v>0</v>
      </c>
      <c r="J117" s="6">
        <f>'Свод расширенный'!L117</f>
        <v>0</v>
      </c>
      <c r="K117" s="6">
        <f>'Свод расширенный'!M117</f>
        <v>0</v>
      </c>
      <c r="L117" s="6">
        <f>'Свод расширенный'!N117</f>
        <v>0</v>
      </c>
      <c r="M117" s="6">
        <f>'Свод расширенный'!O117</f>
        <v>0</v>
      </c>
      <c r="N117" s="6">
        <f>'Свод расширенный'!P117</f>
        <v>0</v>
      </c>
      <c r="O117" s="6">
        <f>'Свод расширенный'!Q117</f>
        <v>0</v>
      </c>
      <c r="P117" s="29">
        <f>'Свод расширенный'!AE117</f>
        <v>0</v>
      </c>
      <c r="Q117" s="4">
        <f t="shared" si="9"/>
        <v>0</v>
      </c>
      <c r="R117" s="35">
        <f>'Свод расширенный'!AG117</f>
        <v>0</v>
      </c>
      <c r="S117" s="35">
        <f>'Свод расширенный'!AH117</f>
        <v>20</v>
      </c>
      <c r="T117" s="4">
        <f t="shared" si="10"/>
        <v>0</v>
      </c>
      <c r="U117" s="35">
        <f>'Свод расширенный'!AJ117</f>
        <v>0</v>
      </c>
      <c r="V117" s="35">
        <f>'Свод расширенный'!AK117</f>
        <v>30</v>
      </c>
      <c r="W117" s="4">
        <f t="shared" si="11"/>
        <v>0</v>
      </c>
      <c r="X117" s="35">
        <f>'Свод расширенный'!AM117</f>
        <v>0</v>
      </c>
      <c r="Y117" s="35">
        <f>'Свод расширенный'!AN117</f>
        <v>50</v>
      </c>
      <c r="Z117" s="4">
        <f>'Свод расширенный'!AV117</f>
        <v>0</v>
      </c>
      <c r="AA117" s="4">
        <f>'Свод расширенный'!AY117</f>
        <v>0</v>
      </c>
    </row>
    <row r="118" spans="1:27" x14ac:dyDescent="0.25">
      <c r="A118" s="29">
        <v>114</v>
      </c>
      <c r="B118" s="29"/>
      <c r="C118" s="8">
        <f>'Свод расширенный'!C118</f>
        <v>0</v>
      </c>
      <c r="D118" s="8">
        <f>'Свод расширенный'!D118</f>
        <v>0</v>
      </c>
      <c r="E118" s="29">
        <f>'Свод расширенный'!G118</f>
        <v>0</v>
      </c>
      <c r="F118" s="29">
        <f>'Свод расширенный'!H118</f>
        <v>0</v>
      </c>
      <c r="G118" s="6">
        <f>'Свод расширенный'!I118</f>
        <v>0</v>
      </c>
      <c r="H118" s="6">
        <f>'Свод расширенный'!J118</f>
        <v>0</v>
      </c>
      <c r="I118" s="6">
        <f>'Свод расширенный'!K118</f>
        <v>0</v>
      </c>
      <c r="J118" s="6">
        <f>'Свод расширенный'!L118</f>
        <v>0</v>
      </c>
      <c r="K118" s="6">
        <f>'Свод расширенный'!M118</f>
        <v>0</v>
      </c>
      <c r="L118" s="6">
        <f>'Свод расширенный'!N118</f>
        <v>0</v>
      </c>
      <c r="M118" s="6">
        <f>'Свод расширенный'!O118</f>
        <v>0</v>
      </c>
      <c r="N118" s="6">
        <f>'Свод расширенный'!P118</f>
        <v>0</v>
      </c>
      <c r="O118" s="6">
        <f>'Свод расширенный'!Q118</f>
        <v>0</v>
      </c>
      <c r="P118" s="29">
        <f>'Свод расширенный'!AE118</f>
        <v>0</v>
      </c>
      <c r="Q118" s="4">
        <f t="shared" si="9"/>
        <v>0</v>
      </c>
      <c r="R118" s="35">
        <f>'Свод расширенный'!AG118</f>
        <v>0</v>
      </c>
      <c r="S118" s="35">
        <f>'Свод расширенный'!AH118</f>
        <v>20</v>
      </c>
      <c r="T118" s="4">
        <f t="shared" si="10"/>
        <v>0</v>
      </c>
      <c r="U118" s="35">
        <f>'Свод расширенный'!AJ118</f>
        <v>0</v>
      </c>
      <c r="V118" s="35">
        <f>'Свод расширенный'!AK118</f>
        <v>30</v>
      </c>
      <c r="W118" s="4">
        <f t="shared" si="11"/>
        <v>0</v>
      </c>
      <c r="X118" s="35">
        <f>'Свод расширенный'!AM118</f>
        <v>0</v>
      </c>
      <c r="Y118" s="35">
        <f>'Свод расширенный'!AN118</f>
        <v>50</v>
      </c>
      <c r="Z118" s="4">
        <f>'Свод расширенный'!AV118</f>
        <v>0</v>
      </c>
      <c r="AA118" s="4">
        <f>'Свод расширенный'!AY118</f>
        <v>0</v>
      </c>
    </row>
    <row r="119" spans="1:27" x14ac:dyDescent="0.25">
      <c r="A119" s="29">
        <v>115</v>
      </c>
      <c r="B119" s="29"/>
      <c r="C119" s="8">
        <f>'Свод расширенный'!C119</f>
        <v>0</v>
      </c>
      <c r="D119" s="8">
        <f>'Свод расширенный'!D119</f>
        <v>0</v>
      </c>
      <c r="E119" s="29">
        <f>'Свод расширенный'!G119</f>
        <v>0</v>
      </c>
      <c r="F119" s="29">
        <f>'Свод расширенный'!H119</f>
        <v>0</v>
      </c>
      <c r="G119" s="6">
        <f>'Свод расширенный'!I119</f>
        <v>0</v>
      </c>
      <c r="H119" s="6">
        <f>'Свод расширенный'!J119</f>
        <v>0</v>
      </c>
      <c r="I119" s="6">
        <f>'Свод расширенный'!K119</f>
        <v>0</v>
      </c>
      <c r="J119" s="6">
        <f>'Свод расширенный'!L119</f>
        <v>0</v>
      </c>
      <c r="K119" s="6">
        <f>'Свод расширенный'!M119</f>
        <v>0</v>
      </c>
      <c r="L119" s="6">
        <f>'Свод расширенный'!N119</f>
        <v>0</v>
      </c>
      <c r="M119" s="6">
        <f>'Свод расширенный'!O119</f>
        <v>0</v>
      </c>
      <c r="N119" s="6">
        <f>'Свод расширенный'!P119</f>
        <v>0</v>
      </c>
      <c r="O119" s="6">
        <f>'Свод расширенный'!Q119</f>
        <v>0</v>
      </c>
      <c r="P119" s="29">
        <f>'Свод расширенный'!AE119</f>
        <v>0</v>
      </c>
      <c r="Q119" s="4">
        <f t="shared" si="9"/>
        <v>0</v>
      </c>
      <c r="R119" s="35">
        <f>'Свод расширенный'!AG119</f>
        <v>0</v>
      </c>
      <c r="S119" s="35">
        <f>'Свод расширенный'!AH119</f>
        <v>20</v>
      </c>
      <c r="T119" s="4">
        <f t="shared" si="10"/>
        <v>0</v>
      </c>
      <c r="U119" s="35">
        <f>'Свод расширенный'!AJ119</f>
        <v>0</v>
      </c>
      <c r="V119" s="35">
        <f>'Свод расширенный'!AK119</f>
        <v>30</v>
      </c>
      <c r="W119" s="4">
        <f t="shared" si="11"/>
        <v>0</v>
      </c>
      <c r="X119" s="35">
        <f>'Свод расширенный'!AM119</f>
        <v>0</v>
      </c>
      <c r="Y119" s="35">
        <f>'Свод расширенный'!AN119</f>
        <v>50</v>
      </c>
      <c r="Z119" s="4">
        <f>'Свод расширенный'!AV119</f>
        <v>0</v>
      </c>
      <c r="AA119" s="4">
        <f>'Свод расширенный'!AY119</f>
        <v>0</v>
      </c>
    </row>
    <row r="120" spans="1:27" x14ac:dyDescent="0.25">
      <c r="A120" s="29">
        <v>116</v>
      </c>
      <c r="B120" s="29"/>
      <c r="C120" s="8">
        <f>'Свод расширенный'!C120</f>
        <v>0</v>
      </c>
      <c r="D120" s="8">
        <f>'Свод расширенный'!D120</f>
        <v>0</v>
      </c>
      <c r="E120" s="29">
        <f>'Свод расширенный'!G120</f>
        <v>0</v>
      </c>
      <c r="F120" s="29">
        <f>'Свод расширенный'!H120</f>
        <v>0</v>
      </c>
      <c r="G120" s="6">
        <f>'Свод расширенный'!I120</f>
        <v>0</v>
      </c>
      <c r="H120" s="6">
        <f>'Свод расширенный'!J120</f>
        <v>0</v>
      </c>
      <c r="I120" s="6">
        <f>'Свод расширенный'!K120</f>
        <v>0</v>
      </c>
      <c r="J120" s="6">
        <f>'Свод расширенный'!L120</f>
        <v>0</v>
      </c>
      <c r="K120" s="6">
        <f>'Свод расширенный'!M120</f>
        <v>0</v>
      </c>
      <c r="L120" s="6">
        <f>'Свод расширенный'!N120</f>
        <v>0</v>
      </c>
      <c r="M120" s="6">
        <f>'Свод расширенный'!O120</f>
        <v>0</v>
      </c>
      <c r="N120" s="6">
        <f>'Свод расширенный'!P120</f>
        <v>0</v>
      </c>
      <c r="O120" s="6">
        <f>'Свод расширенный'!Q120</f>
        <v>0</v>
      </c>
      <c r="P120" s="29">
        <f>'Свод расширенный'!AE120</f>
        <v>0</v>
      </c>
      <c r="Q120" s="4">
        <f t="shared" si="9"/>
        <v>0</v>
      </c>
      <c r="R120" s="35">
        <f>'Свод расширенный'!AG120</f>
        <v>0</v>
      </c>
      <c r="S120" s="35">
        <f>'Свод расширенный'!AH120</f>
        <v>20</v>
      </c>
      <c r="T120" s="4">
        <f t="shared" si="10"/>
        <v>0</v>
      </c>
      <c r="U120" s="35">
        <f>'Свод расширенный'!AJ120</f>
        <v>0</v>
      </c>
      <c r="V120" s="35">
        <f>'Свод расширенный'!AK120</f>
        <v>30</v>
      </c>
      <c r="W120" s="4">
        <f t="shared" si="11"/>
        <v>0</v>
      </c>
      <c r="X120" s="35">
        <f>'Свод расширенный'!AM120</f>
        <v>0</v>
      </c>
      <c r="Y120" s="35">
        <f>'Свод расширенный'!AN120</f>
        <v>50</v>
      </c>
      <c r="Z120" s="4">
        <f>'Свод расширенный'!AV120</f>
        <v>0</v>
      </c>
      <c r="AA120" s="4">
        <f>'Свод расширенный'!AY120</f>
        <v>0</v>
      </c>
    </row>
    <row r="121" spans="1:27" x14ac:dyDescent="0.25">
      <c r="A121" s="29">
        <v>117</v>
      </c>
      <c r="B121" s="29"/>
      <c r="C121" s="8">
        <f>'Свод расширенный'!C121</f>
        <v>0</v>
      </c>
      <c r="D121" s="8">
        <f>'Свод расширенный'!D121</f>
        <v>0</v>
      </c>
      <c r="E121" s="29">
        <f>'Свод расширенный'!G121</f>
        <v>0</v>
      </c>
      <c r="F121" s="29">
        <f>'Свод расширенный'!H121</f>
        <v>0</v>
      </c>
      <c r="G121" s="6">
        <f>'Свод расширенный'!I121</f>
        <v>0</v>
      </c>
      <c r="H121" s="6">
        <f>'Свод расширенный'!J121</f>
        <v>0</v>
      </c>
      <c r="I121" s="6">
        <f>'Свод расширенный'!K121</f>
        <v>0</v>
      </c>
      <c r="J121" s="6">
        <f>'Свод расширенный'!L121</f>
        <v>0</v>
      </c>
      <c r="K121" s="6">
        <f>'Свод расширенный'!M121</f>
        <v>0</v>
      </c>
      <c r="L121" s="6">
        <f>'Свод расширенный'!N121</f>
        <v>0</v>
      </c>
      <c r="M121" s="6">
        <f>'Свод расширенный'!O121</f>
        <v>0</v>
      </c>
      <c r="N121" s="6">
        <f>'Свод расширенный'!P121</f>
        <v>0</v>
      </c>
      <c r="O121" s="6">
        <f>'Свод расширенный'!Q121</f>
        <v>0</v>
      </c>
      <c r="P121" s="29">
        <f>'Свод расширенный'!AE121</f>
        <v>0</v>
      </c>
      <c r="Q121" s="4">
        <f t="shared" si="9"/>
        <v>0</v>
      </c>
      <c r="R121" s="35">
        <f>'Свод расширенный'!AG121</f>
        <v>0</v>
      </c>
      <c r="S121" s="35">
        <f>'Свод расширенный'!AH121</f>
        <v>20</v>
      </c>
      <c r="T121" s="4">
        <f t="shared" si="10"/>
        <v>0</v>
      </c>
      <c r="U121" s="35">
        <f>'Свод расширенный'!AJ121</f>
        <v>0</v>
      </c>
      <c r="V121" s="35">
        <f>'Свод расширенный'!AK121</f>
        <v>30</v>
      </c>
      <c r="W121" s="4">
        <f t="shared" si="11"/>
        <v>0</v>
      </c>
      <c r="X121" s="35">
        <f>'Свод расширенный'!AM121</f>
        <v>0</v>
      </c>
      <c r="Y121" s="35">
        <f>'Свод расширенный'!AN121</f>
        <v>50</v>
      </c>
      <c r="Z121" s="4">
        <f>'Свод расширенный'!AV121</f>
        <v>0</v>
      </c>
      <c r="AA121" s="4">
        <f>'Свод расширенный'!AY121</f>
        <v>0</v>
      </c>
    </row>
    <row r="122" spans="1:27" x14ac:dyDescent="0.25">
      <c r="A122" s="29">
        <v>118</v>
      </c>
      <c r="B122" s="29"/>
      <c r="C122" s="8">
        <f>'Свод расширенный'!C122</f>
        <v>0</v>
      </c>
      <c r="D122" s="8">
        <f>'Свод расширенный'!D122</f>
        <v>0</v>
      </c>
      <c r="E122" s="29">
        <f>'Свод расширенный'!G122</f>
        <v>0</v>
      </c>
      <c r="F122" s="29">
        <f>'Свод расширенный'!H122</f>
        <v>0</v>
      </c>
      <c r="G122" s="6">
        <f>'Свод расширенный'!I122</f>
        <v>0</v>
      </c>
      <c r="H122" s="6">
        <f>'Свод расширенный'!J122</f>
        <v>0</v>
      </c>
      <c r="I122" s="6">
        <f>'Свод расширенный'!K122</f>
        <v>0</v>
      </c>
      <c r="J122" s="6">
        <f>'Свод расширенный'!L122</f>
        <v>0</v>
      </c>
      <c r="K122" s="6">
        <f>'Свод расширенный'!M122</f>
        <v>0</v>
      </c>
      <c r="L122" s="6">
        <f>'Свод расширенный'!N122</f>
        <v>0</v>
      </c>
      <c r="M122" s="6">
        <f>'Свод расширенный'!O122</f>
        <v>0</v>
      </c>
      <c r="N122" s="6">
        <f>'Свод расширенный'!P122</f>
        <v>0</v>
      </c>
      <c r="O122" s="6">
        <f>'Свод расширенный'!Q122</f>
        <v>0</v>
      </c>
      <c r="P122" s="29">
        <f>'Свод расширенный'!AE122</f>
        <v>0</v>
      </c>
      <c r="Q122" s="4">
        <f t="shared" si="9"/>
        <v>0</v>
      </c>
      <c r="R122" s="35">
        <f>'Свод расширенный'!AG122</f>
        <v>0</v>
      </c>
      <c r="S122" s="35">
        <f>'Свод расширенный'!AH122</f>
        <v>20</v>
      </c>
      <c r="T122" s="4">
        <f t="shared" si="10"/>
        <v>0</v>
      </c>
      <c r="U122" s="35">
        <f>'Свод расширенный'!AJ122</f>
        <v>0</v>
      </c>
      <c r="V122" s="35">
        <f>'Свод расширенный'!AK122</f>
        <v>30</v>
      </c>
      <c r="W122" s="4">
        <f t="shared" si="11"/>
        <v>0</v>
      </c>
      <c r="X122" s="35">
        <f>'Свод расширенный'!AM122</f>
        <v>0</v>
      </c>
      <c r="Y122" s="35">
        <f>'Свод расширенный'!AN122</f>
        <v>50</v>
      </c>
      <c r="Z122" s="4">
        <f>'Свод расширенный'!AV122</f>
        <v>0</v>
      </c>
      <c r="AA122" s="4">
        <f>'Свод расширенный'!AY122</f>
        <v>0</v>
      </c>
    </row>
    <row r="123" spans="1:27" x14ac:dyDescent="0.25">
      <c r="A123" s="29">
        <v>119</v>
      </c>
      <c r="B123" s="29"/>
      <c r="C123" s="8">
        <f>'Свод расширенный'!C123</f>
        <v>0</v>
      </c>
      <c r="D123" s="8">
        <f>'Свод расширенный'!D123</f>
        <v>0</v>
      </c>
      <c r="E123" s="29">
        <f>'Свод расширенный'!G123</f>
        <v>0</v>
      </c>
      <c r="F123" s="29">
        <f>'Свод расширенный'!H123</f>
        <v>0</v>
      </c>
      <c r="G123" s="6">
        <f>'Свод расширенный'!I123</f>
        <v>0</v>
      </c>
      <c r="H123" s="6">
        <f>'Свод расширенный'!J123</f>
        <v>0</v>
      </c>
      <c r="I123" s="6">
        <f>'Свод расширенный'!K123</f>
        <v>0</v>
      </c>
      <c r="J123" s="6">
        <f>'Свод расширенный'!L123</f>
        <v>0</v>
      </c>
      <c r="K123" s="6">
        <f>'Свод расширенный'!M123</f>
        <v>0</v>
      </c>
      <c r="L123" s="6">
        <f>'Свод расширенный'!N123</f>
        <v>0</v>
      </c>
      <c r="M123" s="6">
        <f>'Свод расширенный'!O123</f>
        <v>0</v>
      </c>
      <c r="N123" s="6">
        <f>'Свод расширенный'!P123</f>
        <v>0</v>
      </c>
      <c r="O123" s="6">
        <f>'Свод расширенный'!Q123</f>
        <v>0</v>
      </c>
      <c r="P123" s="29">
        <f>'Свод расширенный'!AE123</f>
        <v>0</v>
      </c>
      <c r="Q123" s="4">
        <f t="shared" si="9"/>
        <v>0</v>
      </c>
      <c r="R123" s="35">
        <f>'Свод расширенный'!AG123</f>
        <v>0</v>
      </c>
      <c r="S123" s="35">
        <f>'Свод расширенный'!AH123</f>
        <v>20</v>
      </c>
      <c r="T123" s="4">
        <f t="shared" si="10"/>
        <v>0</v>
      </c>
      <c r="U123" s="35">
        <f>'Свод расширенный'!AJ123</f>
        <v>0</v>
      </c>
      <c r="V123" s="35">
        <f>'Свод расширенный'!AK123</f>
        <v>30</v>
      </c>
      <c r="W123" s="4">
        <f t="shared" si="11"/>
        <v>0</v>
      </c>
      <c r="X123" s="35">
        <f>'Свод расширенный'!AM123</f>
        <v>0</v>
      </c>
      <c r="Y123" s="35">
        <f>'Свод расширенный'!AN123</f>
        <v>50</v>
      </c>
      <c r="Z123" s="4">
        <f>'Свод расширенный'!AV123</f>
        <v>0</v>
      </c>
      <c r="AA123" s="4">
        <f>'Свод расширенный'!AY123</f>
        <v>0</v>
      </c>
    </row>
    <row r="124" spans="1:27" x14ac:dyDescent="0.25">
      <c r="A124" s="29">
        <v>120</v>
      </c>
      <c r="B124" s="29"/>
      <c r="C124" s="8">
        <f>'Свод расширенный'!C124</f>
        <v>0</v>
      </c>
      <c r="D124" s="8">
        <f>'Свод расширенный'!D124</f>
        <v>0</v>
      </c>
      <c r="E124" s="29">
        <f>'Свод расширенный'!G124</f>
        <v>0</v>
      </c>
      <c r="F124" s="29">
        <f>'Свод расширенный'!H124</f>
        <v>0</v>
      </c>
      <c r="G124" s="6">
        <f>'Свод расширенный'!I124</f>
        <v>0</v>
      </c>
      <c r="H124" s="6">
        <f>'Свод расширенный'!J124</f>
        <v>0</v>
      </c>
      <c r="I124" s="6">
        <f>'Свод расширенный'!K124</f>
        <v>0</v>
      </c>
      <c r="J124" s="6">
        <f>'Свод расширенный'!L124</f>
        <v>0</v>
      </c>
      <c r="K124" s="6">
        <f>'Свод расширенный'!M124</f>
        <v>0</v>
      </c>
      <c r="L124" s="6">
        <f>'Свод расширенный'!N124</f>
        <v>0</v>
      </c>
      <c r="M124" s="6">
        <f>'Свод расширенный'!O124</f>
        <v>0</v>
      </c>
      <c r="N124" s="6">
        <f>'Свод расширенный'!P124</f>
        <v>0</v>
      </c>
      <c r="O124" s="6">
        <f>'Свод расширенный'!Q124</f>
        <v>0</v>
      </c>
      <c r="P124" s="29">
        <f>'Свод расширенный'!AE124</f>
        <v>0</v>
      </c>
      <c r="Q124" s="4">
        <f t="shared" si="9"/>
        <v>0</v>
      </c>
      <c r="R124" s="35">
        <f>'Свод расширенный'!AG124</f>
        <v>0</v>
      </c>
      <c r="S124" s="35">
        <f>'Свод расширенный'!AH124</f>
        <v>20</v>
      </c>
      <c r="T124" s="4">
        <f t="shared" si="10"/>
        <v>0</v>
      </c>
      <c r="U124" s="35">
        <f>'Свод расширенный'!AJ124</f>
        <v>0</v>
      </c>
      <c r="V124" s="35">
        <f>'Свод расширенный'!AK124</f>
        <v>30</v>
      </c>
      <c r="W124" s="4">
        <f t="shared" si="11"/>
        <v>0</v>
      </c>
      <c r="X124" s="35">
        <f>'Свод расширенный'!AM124</f>
        <v>0</v>
      </c>
      <c r="Y124" s="35">
        <f>'Свод расширенный'!AN124</f>
        <v>50</v>
      </c>
      <c r="Z124" s="4">
        <f>'Свод расширенный'!AV124</f>
        <v>0</v>
      </c>
      <c r="AA124" s="4">
        <f>'Свод расширенный'!AY124</f>
        <v>0</v>
      </c>
    </row>
    <row r="125" spans="1:27" x14ac:dyDescent="0.25">
      <c r="A125" s="29">
        <v>121</v>
      </c>
      <c r="B125" s="29"/>
      <c r="C125" s="8">
        <f>'Свод расширенный'!C125</f>
        <v>0</v>
      </c>
      <c r="D125" s="8">
        <f>'Свод расширенный'!D125</f>
        <v>0</v>
      </c>
      <c r="E125" s="29">
        <f>'Свод расширенный'!G125</f>
        <v>0</v>
      </c>
      <c r="F125" s="29">
        <f>'Свод расширенный'!H125</f>
        <v>0</v>
      </c>
      <c r="G125" s="6">
        <f>'Свод расширенный'!I125</f>
        <v>0</v>
      </c>
      <c r="H125" s="6">
        <f>'Свод расширенный'!J125</f>
        <v>0</v>
      </c>
      <c r="I125" s="6">
        <f>'Свод расширенный'!K125</f>
        <v>0</v>
      </c>
      <c r="J125" s="6">
        <f>'Свод расширенный'!L125</f>
        <v>0</v>
      </c>
      <c r="K125" s="6">
        <f>'Свод расширенный'!M125</f>
        <v>0</v>
      </c>
      <c r="L125" s="6">
        <f>'Свод расширенный'!N125</f>
        <v>0</v>
      </c>
      <c r="M125" s="6">
        <f>'Свод расширенный'!O125</f>
        <v>0</v>
      </c>
      <c r="N125" s="6">
        <f>'Свод расширенный'!P125</f>
        <v>0</v>
      </c>
      <c r="O125" s="6">
        <f>'Свод расширенный'!Q125</f>
        <v>0</v>
      </c>
      <c r="P125" s="29">
        <f>'Свод расширенный'!AE125</f>
        <v>0</v>
      </c>
      <c r="Q125" s="4">
        <f t="shared" si="9"/>
        <v>0</v>
      </c>
      <c r="R125" s="35">
        <f>'Свод расширенный'!AG125</f>
        <v>0</v>
      </c>
      <c r="S125" s="35">
        <f>'Свод расширенный'!AH125</f>
        <v>20</v>
      </c>
      <c r="T125" s="4">
        <f t="shared" si="10"/>
        <v>0</v>
      </c>
      <c r="U125" s="35">
        <f>'Свод расширенный'!AJ125</f>
        <v>0</v>
      </c>
      <c r="V125" s="35">
        <f>'Свод расширенный'!AK125</f>
        <v>30</v>
      </c>
      <c r="W125" s="4">
        <f t="shared" si="11"/>
        <v>0</v>
      </c>
      <c r="X125" s="35">
        <f>'Свод расширенный'!AM125</f>
        <v>0</v>
      </c>
      <c r="Y125" s="35">
        <f>'Свод расширенный'!AN125</f>
        <v>50</v>
      </c>
      <c r="Z125" s="4">
        <f>'Свод расширенный'!AV125</f>
        <v>0</v>
      </c>
      <c r="AA125" s="4">
        <f>'Свод расширенный'!AY125</f>
        <v>0</v>
      </c>
    </row>
    <row r="126" spans="1:27" x14ac:dyDescent="0.25">
      <c r="A126" s="29">
        <v>122</v>
      </c>
      <c r="B126" s="29"/>
      <c r="C126" s="8">
        <f>'Свод расширенный'!C126</f>
        <v>0</v>
      </c>
      <c r="D126" s="8">
        <f>'Свод расширенный'!D126</f>
        <v>0</v>
      </c>
      <c r="E126" s="29">
        <f>'Свод расширенный'!G126</f>
        <v>0</v>
      </c>
      <c r="F126" s="29">
        <f>'Свод расширенный'!H126</f>
        <v>0</v>
      </c>
      <c r="G126" s="6">
        <f>'Свод расширенный'!I126</f>
        <v>0</v>
      </c>
      <c r="H126" s="6">
        <f>'Свод расширенный'!J126</f>
        <v>0</v>
      </c>
      <c r="I126" s="6">
        <f>'Свод расширенный'!K126</f>
        <v>0</v>
      </c>
      <c r="J126" s="6">
        <f>'Свод расширенный'!L126</f>
        <v>0</v>
      </c>
      <c r="K126" s="6">
        <f>'Свод расширенный'!M126</f>
        <v>0</v>
      </c>
      <c r="L126" s="6">
        <f>'Свод расширенный'!N126</f>
        <v>0</v>
      </c>
      <c r="M126" s="6">
        <f>'Свод расширенный'!O126</f>
        <v>0</v>
      </c>
      <c r="N126" s="6">
        <f>'Свод расширенный'!P126</f>
        <v>0</v>
      </c>
      <c r="O126" s="6">
        <f>'Свод расширенный'!Q126</f>
        <v>0</v>
      </c>
      <c r="P126" s="29">
        <f>'Свод расширенный'!AE126</f>
        <v>0</v>
      </c>
      <c r="Q126" s="4">
        <f t="shared" si="9"/>
        <v>0</v>
      </c>
      <c r="R126" s="35">
        <f>'Свод расширенный'!AG126</f>
        <v>0</v>
      </c>
      <c r="S126" s="35">
        <f>'Свод расширенный'!AH126</f>
        <v>20</v>
      </c>
      <c r="T126" s="4">
        <f t="shared" si="10"/>
        <v>0</v>
      </c>
      <c r="U126" s="35">
        <f>'Свод расширенный'!AJ126</f>
        <v>0</v>
      </c>
      <c r="V126" s="35">
        <f>'Свод расширенный'!AK126</f>
        <v>30</v>
      </c>
      <c r="W126" s="4">
        <f t="shared" si="11"/>
        <v>0</v>
      </c>
      <c r="X126" s="35">
        <f>'Свод расширенный'!AM126</f>
        <v>0</v>
      </c>
      <c r="Y126" s="35">
        <f>'Свод расширенный'!AN126</f>
        <v>50</v>
      </c>
      <c r="Z126" s="4">
        <f>'Свод расширенный'!AV126</f>
        <v>0</v>
      </c>
      <c r="AA126" s="4">
        <f>'Свод расширенный'!AY126</f>
        <v>0</v>
      </c>
    </row>
    <row r="127" spans="1:27" x14ac:dyDescent="0.25">
      <c r="A127" s="29">
        <v>123</v>
      </c>
      <c r="B127" s="29"/>
      <c r="C127" s="8">
        <f>'Свод расширенный'!C127</f>
        <v>0</v>
      </c>
      <c r="D127" s="8">
        <f>'Свод расширенный'!D127</f>
        <v>0</v>
      </c>
      <c r="E127" s="29">
        <f>'Свод расширенный'!G127</f>
        <v>0</v>
      </c>
      <c r="F127" s="29">
        <f>'Свод расширенный'!H127</f>
        <v>0</v>
      </c>
      <c r="G127" s="6">
        <f>'Свод расширенный'!I127</f>
        <v>0</v>
      </c>
      <c r="H127" s="6">
        <f>'Свод расширенный'!J127</f>
        <v>0</v>
      </c>
      <c r="I127" s="6">
        <f>'Свод расширенный'!K127</f>
        <v>0</v>
      </c>
      <c r="J127" s="6">
        <f>'Свод расширенный'!L127</f>
        <v>0</v>
      </c>
      <c r="K127" s="6">
        <f>'Свод расширенный'!M127</f>
        <v>0</v>
      </c>
      <c r="L127" s="6">
        <f>'Свод расширенный'!N127</f>
        <v>0</v>
      </c>
      <c r="M127" s="6">
        <f>'Свод расширенный'!O127</f>
        <v>0</v>
      </c>
      <c r="N127" s="6">
        <f>'Свод расширенный'!P127</f>
        <v>0</v>
      </c>
      <c r="O127" s="6">
        <f>'Свод расширенный'!Q127</f>
        <v>0</v>
      </c>
      <c r="P127" s="29">
        <f>'Свод расширенный'!AE127</f>
        <v>0</v>
      </c>
      <c r="Q127" s="4">
        <f t="shared" si="9"/>
        <v>0</v>
      </c>
      <c r="R127" s="35">
        <f>'Свод расширенный'!AG127</f>
        <v>0</v>
      </c>
      <c r="S127" s="35">
        <f>'Свод расширенный'!AH127</f>
        <v>20</v>
      </c>
      <c r="T127" s="4">
        <f t="shared" si="10"/>
        <v>0</v>
      </c>
      <c r="U127" s="35">
        <f>'Свод расширенный'!AJ127</f>
        <v>0</v>
      </c>
      <c r="V127" s="35">
        <f>'Свод расширенный'!AK127</f>
        <v>30</v>
      </c>
      <c r="W127" s="4">
        <f t="shared" si="11"/>
        <v>0</v>
      </c>
      <c r="X127" s="35">
        <f>'Свод расширенный'!AM127</f>
        <v>0</v>
      </c>
      <c r="Y127" s="35">
        <f>'Свод расширенный'!AN127</f>
        <v>50</v>
      </c>
      <c r="Z127" s="4">
        <f>'Свод расширенный'!AV127</f>
        <v>0</v>
      </c>
      <c r="AA127" s="4">
        <f>'Свод расширенный'!AY127</f>
        <v>0</v>
      </c>
    </row>
    <row r="128" spans="1:27" x14ac:dyDescent="0.25">
      <c r="A128" s="29">
        <v>124</v>
      </c>
      <c r="B128" s="29"/>
      <c r="C128" s="8">
        <f>'Свод расширенный'!C128</f>
        <v>0</v>
      </c>
      <c r="D128" s="8">
        <f>'Свод расширенный'!D128</f>
        <v>0</v>
      </c>
      <c r="E128" s="29">
        <f>'Свод расширенный'!G128</f>
        <v>0</v>
      </c>
      <c r="F128" s="29">
        <f>'Свод расширенный'!H128</f>
        <v>0</v>
      </c>
      <c r="G128" s="6">
        <f>'Свод расширенный'!I128</f>
        <v>0</v>
      </c>
      <c r="H128" s="6">
        <f>'Свод расширенный'!J128</f>
        <v>0</v>
      </c>
      <c r="I128" s="6">
        <f>'Свод расширенный'!K128</f>
        <v>0</v>
      </c>
      <c r="J128" s="6">
        <f>'Свод расширенный'!L128</f>
        <v>0</v>
      </c>
      <c r="K128" s="6">
        <f>'Свод расширенный'!M128</f>
        <v>0</v>
      </c>
      <c r="L128" s="6">
        <f>'Свод расширенный'!N128</f>
        <v>0</v>
      </c>
      <c r="M128" s="6">
        <f>'Свод расширенный'!O128</f>
        <v>0</v>
      </c>
      <c r="N128" s="6">
        <f>'Свод расширенный'!P128</f>
        <v>0</v>
      </c>
      <c r="O128" s="6">
        <f>'Свод расширенный'!Q128</f>
        <v>0</v>
      </c>
      <c r="P128" s="29">
        <f>'Свод расширенный'!AE128</f>
        <v>0</v>
      </c>
      <c r="Q128" s="4">
        <f t="shared" si="9"/>
        <v>0</v>
      </c>
      <c r="R128" s="35">
        <f>'Свод расширенный'!AG128</f>
        <v>0</v>
      </c>
      <c r="S128" s="35">
        <f>'Свод расширенный'!AH128</f>
        <v>20</v>
      </c>
      <c r="T128" s="4">
        <f t="shared" si="10"/>
        <v>0</v>
      </c>
      <c r="U128" s="35">
        <f>'Свод расширенный'!AJ128</f>
        <v>0</v>
      </c>
      <c r="V128" s="35">
        <f>'Свод расширенный'!AK128</f>
        <v>30</v>
      </c>
      <c r="W128" s="4">
        <f t="shared" si="11"/>
        <v>0</v>
      </c>
      <c r="X128" s="35">
        <f>'Свод расширенный'!AM128</f>
        <v>0</v>
      </c>
      <c r="Y128" s="35">
        <f>'Свод расширенный'!AN128</f>
        <v>50</v>
      </c>
      <c r="Z128" s="4">
        <f>'Свод расширенный'!AV128</f>
        <v>0</v>
      </c>
      <c r="AA128" s="4">
        <f>'Свод расширенный'!AY128</f>
        <v>0</v>
      </c>
    </row>
    <row r="129" spans="1:27" x14ac:dyDescent="0.25">
      <c r="A129" s="29">
        <v>125</v>
      </c>
      <c r="B129" s="29"/>
      <c r="C129" s="8">
        <f>'Свод расширенный'!C129</f>
        <v>0</v>
      </c>
      <c r="D129" s="8">
        <f>'Свод расширенный'!D129</f>
        <v>0</v>
      </c>
      <c r="E129" s="29">
        <f>'Свод расширенный'!G129</f>
        <v>0</v>
      </c>
      <c r="F129" s="29">
        <f>'Свод расширенный'!H129</f>
        <v>0</v>
      </c>
      <c r="G129" s="6">
        <f>'Свод расширенный'!I129</f>
        <v>0</v>
      </c>
      <c r="H129" s="6">
        <f>'Свод расширенный'!J129</f>
        <v>0</v>
      </c>
      <c r="I129" s="6">
        <f>'Свод расширенный'!K129</f>
        <v>0</v>
      </c>
      <c r="J129" s="6">
        <f>'Свод расширенный'!L129</f>
        <v>0</v>
      </c>
      <c r="K129" s="6">
        <f>'Свод расширенный'!M129</f>
        <v>0</v>
      </c>
      <c r="L129" s="6">
        <f>'Свод расширенный'!N129</f>
        <v>0</v>
      </c>
      <c r="M129" s="6">
        <f>'Свод расширенный'!O129</f>
        <v>0</v>
      </c>
      <c r="N129" s="6">
        <f>'Свод расширенный'!P129</f>
        <v>0</v>
      </c>
      <c r="O129" s="6">
        <f>'Свод расширенный'!Q129</f>
        <v>0</v>
      </c>
      <c r="P129" s="29">
        <f>'Свод расширенный'!AE129</f>
        <v>0</v>
      </c>
      <c r="Q129" s="4">
        <f t="shared" si="9"/>
        <v>0</v>
      </c>
      <c r="R129" s="35">
        <f>'Свод расширенный'!AG129</f>
        <v>0</v>
      </c>
      <c r="S129" s="35">
        <f>'Свод расширенный'!AH129</f>
        <v>20</v>
      </c>
      <c r="T129" s="4">
        <f t="shared" si="10"/>
        <v>0</v>
      </c>
      <c r="U129" s="35">
        <f>'Свод расширенный'!AJ129</f>
        <v>0</v>
      </c>
      <c r="V129" s="35">
        <f>'Свод расширенный'!AK129</f>
        <v>30</v>
      </c>
      <c r="W129" s="4">
        <f t="shared" si="11"/>
        <v>0</v>
      </c>
      <c r="X129" s="35">
        <f>'Свод расширенный'!AM129</f>
        <v>0</v>
      </c>
      <c r="Y129" s="35">
        <f>'Свод расширенный'!AN129</f>
        <v>50</v>
      </c>
      <c r="Z129" s="4">
        <f>'Свод расширенный'!AV129</f>
        <v>0</v>
      </c>
      <c r="AA129" s="4">
        <f>'Свод расширенный'!AY129</f>
        <v>0</v>
      </c>
    </row>
    <row r="130" spans="1:27" x14ac:dyDescent="0.25">
      <c r="A130" s="29">
        <v>126</v>
      </c>
      <c r="B130" s="29"/>
      <c r="C130" s="8">
        <f>'Свод расширенный'!C130</f>
        <v>0</v>
      </c>
      <c r="D130" s="8">
        <f>'Свод расширенный'!D130</f>
        <v>0</v>
      </c>
      <c r="E130" s="29">
        <f>'Свод расширенный'!G130</f>
        <v>0</v>
      </c>
      <c r="F130" s="29">
        <f>'Свод расширенный'!H130</f>
        <v>0</v>
      </c>
      <c r="G130" s="6">
        <f>'Свод расширенный'!I130</f>
        <v>0</v>
      </c>
      <c r="H130" s="6">
        <f>'Свод расширенный'!J130</f>
        <v>0</v>
      </c>
      <c r="I130" s="6">
        <f>'Свод расширенный'!K130</f>
        <v>0</v>
      </c>
      <c r="J130" s="6">
        <f>'Свод расширенный'!L130</f>
        <v>0</v>
      </c>
      <c r="K130" s="6">
        <f>'Свод расширенный'!M130</f>
        <v>0</v>
      </c>
      <c r="L130" s="6">
        <f>'Свод расширенный'!N130</f>
        <v>0</v>
      </c>
      <c r="M130" s="6">
        <f>'Свод расширенный'!O130</f>
        <v>0</v>
      </c>
      <c r="N130" s="6">
        <f>'Свод расширенный'!P130</f>
        <v>0</v>
      </c>
      <c r="O130" s="6">
        <f>'Свод расширенный'!Q130</f>
        <v>0</v>
      </c>
      <c r="P130" s="29">
        <f>'Свод расширенный'!AE130</f>
        <v>0</v>
      </c>
      <c r="Q130" s="4">
        <f t="shared" si="9"/>
        <v>0</v>
      </c>
      <c r="R130" s="35">
        <f>'Свод расширенный'!AG130</f>
        <v>0</v>
      </c>
      <c r="S130" s="35">
        <f>'Свод расширенный'!AH130</f>
        <v>20</v>
      </c>
      <c r="T130" s="4">
        <f t="shared" si="10"/>
        <v>0</v>
      </c>
      <c r="U130" s="35">
        <f>'Свод расширенный'!AJ130</f>
        <v>0</v>
      </c>
      <c r="V130" s="35">
        <f>'Свод расширенный'!AK130</f>
        <v>30</v>
      </c>
      <c r="W130" s="4">
        <f t="shared" si="11"/>
        <v>0</v>
      </c>
      <c r="X130" s="35">
        <f>'Свод расширенный'!AM130</f>
        <v>0</v>
      </c>
      <c r="Y130" s="35">
        <f>'Свод расширенный'!AN130</f>
        <v>50</v>
      </c>
      <c r="Z130" s="4">
        <f>'Свод расширенный'!AV130</f>
        <v>0</v>
      </c>
      <c r="AA130" s="4">
        <f>'Свод расширенный'!AY130</f>
        <v>0</v>
      </c>
    </row>
    <row r="131" spans="1:27" x14ac:dyDescent="0.25">
      <c r="A131" s="29">
        <v>127</v>
      </c>
      <c r="B131" s="29"/>
      <c r="C131" s="8">
        <f>'Свод расширенный'!C131</f>
        <v>0</v>
      </c>
      <c r="D131" s="8">
        <f>'Свод расширенный'!D131</f>
        <v>0</v>
      </c>
      <c r="E131" s="29">
        <f>'Свод расширенный'!G131</f>
        <v>0</v>
      </c>
      <c r="F131" s="29">
        <f>'Свод расширенный'!H131</f>
        <v>0</v>
      </c>
      <c r="G131" s="6">
        <f>'Свод расширенный'!I131</f>
        <v>0</v>
      </c>
      <c r="H131" s="6">
        <f>'Свод расширенный'!J131</f>
        <v>0</v>
      </c>
      <c r="I131" s="6">
        <f>'Свод расширенный'!K131</f>
        <v>0</v>
      </c>
      <c r="J131" s="6">
        <f>'Свод расширенный'!L131</f>
        <v>0</v>
      </c>
      <c r="K131" s="6">
        <f>'Свод расширенный'!M131</f>
        <v>0</v>
      </c>
      <c r="L131" s="6">
        <f>'Свод расширенный'!N131</f>
        <v>0</v>
      </c>
      <c r="M131" s="6">
        <f>'Свод расширенный'!O131</f>
        <v>0</v>
      </c>
      <c r="N131" s="6">
        <f>'Свод расширенный'!P131</f>
        <v>0</v>
      </c>
      <c r="O131" s="6">
        <f>'Свод расширенный'!Q131</f>
        <v>0</v>
      </c>
      <c r="P131" s="29">
        <f>'Свод расширенный'!AE131</f>
        <v>0</v>
      </c>
      <c r="Q131" s="4">
        <f t="shared" si="9"/>
        <v>0</v>
      </c>
      <c r="R131" s="35">
        <f>'Свод расширенный'!AG131</f>
        <v>0</v>
      </c>
      <c r="S131" s="35">
        <f>'Свод расширенный'!AH131</f>
        <v>20</v>
      </c>
      <c r="T131" s="4">
        <f t="shared" si="10"/>
        <v>0</v>
      </c>
      <c r="U131" s="35">
        <f>'Свод расширенный'!AJ131</f>
        <v>0</v>
      </c>
      <c r="V131" s="35">
        <f>'Свод расширенный'!AK131</f>
        <v>30</v>
      </c>
      <c r="W131" s="4">
        <f t="shared" si="11"/>
        <v>0</v>
      </c>
      <c r="X131" s="35">
        <f>'Свод расширенный'!AM131</f>
        <v>0</v>
      </c>
      <c r="Y131" s="35">
        <f>'Свод расширенный'!AN131</f>
        <v>50</v>
      </c>
      <c r="Z131" s="4">
        <f>'Свод расширенный'!AV131</f>
        <v>0</v>
      </c>
      <c r="AA131" s="4">
        <f>'Свод расширенный'!AY131</f>
        <v>0</v>
      </c>
    </row>
    <row r="132" spans="1:27" x14ac:dyDescent="0.25">
      <c r="A132" s="29">
        <v>128</v>
      </c>
      <c r="B132" s="29"/>
      <c r="C132" s="8">
        <f>'Свод расширенный'!C132</f>
        <v>0</v>
      </c>
      <c r="D132" s="8">
        <f>'Свод расширенный'!D132</f>
        <v>0</v>
      </c>
      <c r="E132" s="29">
        <f>'Свод расширенный'!G132</f>
        <v>0</v>
      </c>
      <c r="F132" s="29">
        <f>'Свод расширенный'!H132</f>
        <v>0</v>
      </c>
      <c r="G132" s="6">
        <f>'Свод расширенный'!I132</f>
        <v>0</v>
      </c>
      <c r="H132" s="6">
        <f>'Свод расширенный'!J132</f>
        <v>0</v>
      </c>
      <c r="I132" s="6">
        <f>'Свод расширенный'!K132</f>
        <v>0</v>
      </c>
      <c r="J132" s="6">
        <f>'Свод расширенный'!L132</f>
        <v>0</v>
      </c>
      <c r="K132" s="6">
        <f>'Свод расширенный'!M132</f>
        <v>0</v>
      </c>
      <c r="L132" s="6">
        <f>'Свод расширенный'!N132</f>
        <v>0</v>
      </c>
      <c r="M132" s="6">
        <f>'Свод расширенный'!O132</f>
        <v>0</v>
      </c>
      <c r="N132" s="6">
        <f>'Свод расширенный'!P132</f>
        <v>0</v>
      </c>
      <c r="O132" s="6">
        <f>'Свод расширенный'!Q132</f>
        <v>0</v>
      </c>
      <c r="P132" s="29">
        <f>'Свод расширенный'!AE132</f>
        <v>0</v>
      </c>
      <c r="Q132" s="4">
        <f t="shared" si="9"/>
        <v>0</v>
      </c>
      <c r="R132" s="35">
        <f>'Свод расширенный'!AG132</f>
        <v>0</v>
      </c>
      <c r="S132" s="35">
        <f>'Свод расширенный'!AH132</f>
        <v>20</v>
      </c>
      <c r="T132" s="4">
        <f t="shared" si="10"/>
        <v>0</v>
      </c>
      <c r="U132" s="35">
        <f>'Свод расширенный'!AJ132</f>
        <v>0</v>
      </c>
      <c r="V132" s="35">
        <f>'Свод расширенный'!AK132</f>
        <v>30</v>
      </c>
      <c r="W132" s="4">
        <f t="shared" si="11"/>
        <v>0</v>
      </c>
      <c r="X132" s="35">
        <f>'Свод расширенный'!AM132</f>
        <v>0</v>
      </c>
      <c r="Y132" s="35">
        <f>'Свод расширенный'!AN132</f>
        <v>50</v>
      </c>
      <c r="Z132" s="4">
        <f>'Свод расширенный'!AV132</f>
        <v>0</v>
      </c>
      <c r="AA132" s="4">
        <f>'Свод расширенный'!AY132</f>
        <v>0</v>
      </c>
    </row>
    <row r="133" spans="1:27" x14ac:dyDescent="0.25">
      <c r="A133" s="29">
        <v>129</v>
      </c>
      <c r="B133" s="29"/>
      <c r="C133" s="8">
        <f>'Свод расширенный'!C133</f>
        <v>0</v>
      </c>
      <c r="D133" s="8">
        <f>'Свод расширенный'!D133</f>
        <v>0</v>
      </c>
      <c r="E133" s="29">
        <f>'Свод расширенный'!G133</f>
        <v>0</v>
      </c>
      <c r="F133" s="29">
        <f>'Свод расширенный'!H133</f>
        <v>0</v>
      </c>
      <c r="G133" s="6">
        <f>'Свод расширенный'!I133</f>
        <v>0</v>
      </c>
      <c r="H133" s="6">
        <f>'Свод расширенный'!J133</f>
        <v>0</v>
      </c>
      <c r="I133" s="6">
        <f>'Свод расширенный'!K133</f>
        <v>0</v>
      </c>
      <c r="J133" s="6">
        <f>'Свод расширенный'!L133</f>
        <v>0</v>
      </c>
      <c r="K133" s="6">
        <f>'Свод расширенный'!M133</f>
        <v>0</v>
      </c>
      <c r="L133" s="6">
        <f>'Свод расширенный'!N133</f>
        <v>0</v>
      </c>
      <c r="M133" s="6">
        <f>'Свод расширенный'!O133</f>
        <v>0</v>
      </c>
      <c r="N133" s="6">
        <f>'Свод расширенный'!P133</f>
        <v>0</v>
      </c>
      <c r="O133" s="6">
        <f>'Свод расширенный'!Q133</f>
        <v>0</v>
      </c>
      <c r="P133" s="29">
        <f>'Свод расширенный'!AE133</f>
        <v>0</v>
      </c>
      <c r="Q133" s="4">
        <f t="shared" si="9"/>
        <v>0</v>
      </c>
      <c r="R133" s="35">
        <f>'Свод расширенный'!AG133</f>
        <v>0</v>
      </c>
      <c r="S133" s="35">
        <f>'Свод расширенный'!AH133</f>
        <v>20</v>
      </c>
      <c r="T133" s="4">
        <f t="shared" si="10"/>
        <v>0</v>
      </c>
      <c r="U133" s="35">
        <f>'Свод расширенный'!AJ133</f>
        <v>0</v>
      </c>
      <c r="V133" s="35">
        <f>'Свод расширенный'!AK133</f>
        <v>30</v>
      </c>
      <c r="W133" s="4">
        <f t="shared" si="11"/>
        <v>0</v>
      </c>
      <c r="X133" s="35">
        <f>'Свод расширенный'!AM133</f>
        <v>0</v>
      </c>
      <c r="Y133" s="35">
        <f>'Свод расширенный'!AN133</f>
        <v>50</v>
      </c>
      <c r="Z133" s="4">
        <f>'Свод расширенный'!AV133</f>
        <v>0</v>
      </c>
      <c r="AA133" s="4">
        <f>'Свод расширенный'!AY133</f>
        <v>0</v>
      </c>
    </row>
    <row r="134" spans="1:27" x14ac:dyDescent="0.25">
      <c r="A134" s="29">
        <v>130</v>
      </c>
      <c r="B134" s="29"/>
      <c r="C134" s="8">
        <f>'Свод расширенный'!C134</f>
        <v>0</v>
      </c>
      <c r="D134" s="8">
        <f>'Свод расширенный'!D134</f>
        <v>0</v>
      </c>
      <c r="E134" s="29">
        <f>'Свод расширенный'!G134</f>
        <v>0</v>
      </c>
      <c r="F134" s="29">
        <f>'Свод расширенный'!H134</f>
        <v>0</v>
      </c>
      <c r="G134" s="6">
        <f>'Свод расширенный'!I134</f>
        <v>0</v>
      </c>
      <c r="H134" s="6">
        <f>'Свод расширенный'!J134</f>
        <v>0</v>
      </c>
      <c r="I134" s="6">
        <f>'Свод расширенный'!K134</f>
        <v>0</v>
      </c>
      <c r="J134" s="6">
        <f>'Свод расширенный'!L134</f>
        <v>0</v>
      </c>
      <c r="K134" s="6">
        <f>'Свод расширенный'!M134</f>
        <v>0</v>
      </c>
      <c r="L134" s="6">
        <f>'Свод расширенный'!N134</f>
        <v>0</v>
      </c>
      <c r="M134" s="6">
        <f>'Свод расширенный'!O134</f>
        <v>0</v>
      </c>
      <c r="N134" s="6">
        <f>'Свод расширенный'!P134</f>
        <v>0</v>
      </c>
      <c r="O134" s="6">
        <f>'Свод расширенный'!Q134</f>
        <v>0</v>
      </c>
      <c r="P134" s="29">
        <f>'Свод расширенный'!AE134</f>
        <v>0</v>
      </c>
      <c r="Q134" s="4">
        <f t="shared" ref="Q134:Q197" si="12">R134*S134</f>
        <v>0</v>
      </c>
      <c r="R134" s="35">
        <f>'Свод расширенный'!AG134</f>
        <v>0</v>
      </c>
      <c r="S134" s="35">
        <f>'Свод расширенный'!AH134</f>
        <v>20</v>
      </c>
      <c r="T134" s="4">
        <f t="shared" ref="T134:T197" si="13">U134*V134</f>
        <v>0</v>
      </c>
      <c r="U134" s="35">
        <f>'Свод расширенный'!AJ134</f>
        <v>0</v>
      </c>
      <c r="V134" s="35">
        <f>'Свод расширенный'!AK134</f>
        <v>30</v>
      </c>
      <c r="W134" s="4">
        <f t="shared" ref="W134:W197" si="14">X134*Y134</f>
        <v>0</v>
      </c>
      <c r="X134" s="35">
        <f>'Свод расширенный'!AM134</f>
        <v>0</v>
      </c>
      <c r="Y134" s="35">
        <f>'Свод расширенный'!AN134</f>
        <v>50</v>
      </c>
      <c r="Z134" s="4">
        <f>'Свод расширенный'!AV134</f>
        <v>0</v>
      </c>
      <c r="AA134" s="4">
        <f>'Свод расширенный'!AY134</f>
        <v>0</v>
      </c>
    </row>
    <row r="135" spans="1:27" x14ac:dyDescent="0.25">
      <c r="A135" s="29">
        <v>131</v>
      </c>
      <c r="B135" s="29"/>
      <c r="C135" s="8">
        <f>'Свод расширенный'!C135</f>
        <v>0</v>
      </c>
      <c r="D135" s="8">
        <f>'Свод расширенный'!D135</f>
        <v>0</v>
      </c>
      <c r="E135" s="29">
        <f>'Свод расширенный'!G135</f>
        <v>0</v>
      </c>
      <c r="F135" s="29">
        <f>'Свод расширенный'!H135</f>
        <v>0</v>
      </c>
      <c r="G135" s="6">
        <f>'Свод расширенный'!I135</f>
        <v>0</v>
      </c>
      <c r="H135" s="6">
        <f>'Свод расширенный'!J135</f>
        <v>0</v>
      </c>
      <c r="I135" s="6">
        <f>'Свод расширенный'!K135</f>
        <v>0</v>
      </c>
      <c r="J135" s="6">
        <f>'Свод расширенный'!L135</f>
        <v>0</v>
      </c>
      <c r="K135" s="6">
        <f>'Свод расширенный'!M135</f>
        <v>0</v>
      </c>
      <c r="L135" s="6">
        <f>'Свод расширенный'!N135</f>
        <v>0</v>
      </c>
      <c r="M135" s="6">
        <f>'Свод расширенный'!O135</f>
        <v>0</v>
      </c>
      <c r="N135" s="6">
        <f>'Свод расширенный'!P135</f>
        <v>0</v>
      </c>
      <c r="O135" s="6">
        <f>'Свод расширенный'!Q135</f>
        <v>0</v>
      </c>
      <c r="P135" s="29">
        <f>'Свод расширенный'!AE135</f>
        <v>0</v>
      </c>
      <c r="Q135" s="4">
        <f t="shared" si="12"/>
        <v>0</v>
      </c>
      <c r="R135" s="35">
        <f>'Свод расширенный'!AG135</f>
        <v>0</v>
      </c>
      <c r="S135" s="35">
        <f>'Свод расширенный'!AH135</f>
        <v>20</v>
      </c>
      <c r="T135" s="4">
        <f t="shared" si="13"/>
        <v>0</v>
      </c>
      <c r="U135" s="35">
        <f>'Свод расширенный'!AJ135</f>
        <v>0</v>
      </c>
      <c r="V135" s="35">
        <f>'Свод расширенный'!AK135</f>
        <v>30</v>
      </c>
      <c r="W135" s="4">
        <f t="shared" si="14"/>
        <v>0</v>
      </c>
      <c r="X135" s="35">
        <f>'Свод расширенный'!AM135</f>
        <v>0</v>
      </c>
      <c r="Y135" s="35">
        <f>'Свод расширенный'!AN135</f>
        <v>50</v>
      </c>
      <c r="Z135" s="4">
        <f>'Свод расширенный'!AV135</f>
        <v>0</v>
      </c>
      <c r="AA135" s="4">
        <f>'Свод расширенный'!AY135</f>
        <v>0</v>
      </c>
    </row>
    <row r="136" spans="1:27" x14ac:dyDescent="0.25">
      <c r="A136" s="29">
        <v>132</v>
      </c>
      <c r="B136" s="29"/>
      <c r="C136" s="8">
        <f>'Свод расширенный'!C136</f>
        <v>0</v>
      </c>
      <c r="D136" s="8">
        <f>'Свод расширенный'!D136</f>
        <v>0</v>
      </c>
      <c r="E136" s="29">
        <f>'Свод расширенный'!G136</f>
        <v>0</v>
      </c>
      <c r="F136" s="29">
        <f>'Свод расширенный'!H136</f>
        <v>0</v>
      </c>
      <c r="G136" s="6">
        <f>'Свод расширенный'!I136</f>
        <v>0</v>
      </c>
      <c r="H136" s="6">
        <f>'Свод расширенный'!J136</f>
        <v>0</v>
      </c>
      <c r="I136" s="6">
        <f>'Свод расширенный'!K136</f>
        <v>0</v>
      </c>
      <c r="J136" s="6">
        <f>'Свод расширенный'!L136</f>
        <v>0</v>
      </c>
      <c r="K136" s="6">
        <f>'Свод расширенный'!M136</f>
        <v>0</v>
      </c>
      <c r="L136" s="6">
        <f>'Свод расширенный'!N136</f>
        <v>0</v>
      </c>
      <c r="M136" s="6">
        <f>'Свод расширенный'!O136</f>
        <v>0</v>
      </c>
      <c r="N136" s="6">
        <f>'Свод расширенный'!P136</f>
        <v>0</v>
      </c>
      <c r="O136" s="6">
        <f>'Свод расширенный'!Q136</f>
        <v>0</v>
      </c>
      <c r="P136" s="29">
        <f>'Свод расширенный'!AE136</f>
        <v>0</v>
      </c>
      <c r="Q136" s="4">
        <f t="shared" si="12"/>
        <v>0</v>
      </c>
      <c r="R136" s="35">
        <f>'Свод расширенный'!AG136</f>
        <v>0</v>
      </c>
      <c r="S136" s="35">
        <f>'Свод расширенный'!AH136</f>
        <v>20</v>
      </c>
      <c r="T136" s="4">
        <f t="shared" si="13"/>
        <v>0</v>
      </c>
      <c r="U136" s="35">
        <f>'Свод расширенный'!AJ136</f>
        <v>0</v>
      </c>
      <c r="V136" s="35">
        <f>'Свод расширенный'!AK136</f>
        <v>30</v>
      </c>
      <c r="W136" s="4">
        <f t="shared" si="14"/>
        <v>0</v>
      </c>
      <c r="X136" s="35">
        <f>'Свод расширенный'!AM136</f>
        <v>0</v>
      </c>
      <c r="Y136" s="35">
        <f>'Свод расширенный'!AN136</f>
        <v>50</v>
      </c>
      <c r="Z136" s="4">
        <f>'Свод расширенный'!AV136</f>
        <v>0</v>
      </c>
      <c r="AA136" s="4">
        <f>'Свод расширенный'!AY136</f>
        <v>0</v>
      </c>
    </row>
    <row r="137" spans="1:27" x14ac:dyDescent="0.25">
      <c r="A137" s="29">
        <v>133</v>
      </c>
      <c r="B137" s="29"/>
      <c r="C137" s="8">
        <f>'Свод расширенный'!C137</f>
        <v>0</v>
      </c>
      <c r="D137" s="8">
        <f>'Свод расширенный'!D137</f>
        <v>0</v>
      </c>
      <c r="E137" s="29">
        <f>'Свод расширенный'!G137</f>
        <v>0</v>
      </c>
      <c r="F137" s="29">
        <f>'Свод расширенный'!H137</f>
        <v>0</v>
      </c>
      <c r="G137" s="6">
        <f>'Свод расширенный'!I137</f>
        <v>0</v>
      </c>
      <c r="H137" s="6">
        <f>'Свод расширенный'!J137</f>
        <v>0</v>
      </c>
      <c r="I137" s="6">
        <f>'Свод расширенный'!K137</f>
        <v>0</v>
      </c>
      <c r="J137" s="6">
        <f>'Свод расширенный'!L137</f>
        <v>0</v>
      </c>
      <c r="K137" s="6">
        <f>'Свод расширенный'!M137</f>
        <v>0</v>
      </c>
      <c r="L137" s="6">
        <f>'Свод расширенный'!N137</f>
        <v>0</v>
      </c>
      <c r="M137" s="6">
        <f>'Свод расширенный'!O137</f>
        <v>0</v>
      </c>
      <c r="N137" s="6">
        <f>'Свод расширенный'!P137</f>
        <v>0</v>
      </c>
      <c r="O137" s="6">
        <f>'Свод расширенный'!Q137</f>
        <v>0</v>
      </c>
      <c r="P137" s="29">
        <f>'Свод расширенный'!AE137</f>
        <v>0</v>
      </c>
      <c r="Q137" s="4">
        <f t="shared" si="12"/>
        <v>0</v>
      </c>
      <c r="R137" s="35">
        <f>'Свод расширенный'!AG137</f>
        <v>0</v>
      </c>
      <c r="S137" s="35">
        <f>'Свод расширенный'!AH137</f>
        <v>20</v>
      </c>
      <c r="T137" s="4">
        <f t="shared" si="13"/>
        <v>0</v>
      </c>
      <c r="U137" s="35">
        <f>'Свод расширенный'!AJ137</f>
        <v>0</v>
      </c>
      <c r="V137" s="35">
        <f>'Свод расширенный'!AK137</f>
        <v>30</v>
      </c>
      <c r="W137" s="4">
        <f t="shared" si="14"/>
        <v>0</v>
      </c>
      <c r="X137" s="35">
        <f>'Свод расширенный'!AM137</f>
        <v>0</v>
      </c>
      <c r="Y137" s="35">
        <f>'Свод расширенный'!AN137</f>
        <v>50</v>
      </c>
      <c r="Z137" s="4">
        <f>'Свод расширенный'!AV137</f>
        <v>0</v>
      </c>
      <c r="AA137" s="4">
        <f>'Свод расширенный'!AY137</f>
        <v>0</v>
      </c>
    </row>
    <row r="138" spans="1:27" x14ac:dyDescent="0.25">
      <c r="A138" s="29">
        <v>134</v>
      </c>
      <c r="B138" s="29"/>
      <c r="C138" s="8">
        <f>'Свод расширенный'!C138</f>
        <v>0</v>
      </c>
      <c r="D138" s="8">
        <f>'Свод расширенный'!D138</f>
        <v>0</v>
      </c>
      <c r="E138" s="29">
        <f>'Свод расширенный'!G138</f>
        <v>0</v>
      </c>
      <c r="F138" s="29">
        <f>'Свод расширенный'!H138</f>
        <v>0</v>
      </c>
      <c r="G138" s="6">
        <f>'Свод расширенный'!I138</f>
        <v>0</v>
      </c>
      <c r="H138" s="6">
        <f>'Свод расширенный'!J138</f>
        <v>0</v>
      </c>
      <c r="I138" s="6">
        <f>'Свод расширенный'!K138</f>
        <v>0</v>
      </c>
      <c r="J138" s="6">
        <f>'Свод расширенный'!L138</f>
        <v>0</v>
      </c>
      <c r="K138" s="6">
        <f>'Свод расширенный'!M138</f>
        <v>0</v>
      </c>
      <c r="L138" s="6">
        <f>'Свод расширенный'!N138</f>
        <v>0</v>
      </c>
      <c r="M138" s="6">
        <f>'Свод расширенный'!O138</f>
        <v>0</v>
      </c>
      <c r="N138" s="6">
        <f>'Свод расширенный'!P138</f>
        <v>0</v>
      </c>
      <c r="O138" s="6">
        <f>'Свод расширенный'!Q138</f>
        <v>0</v>
      </c>
      <c r="P138" s="29">
        <f>'Свод расширенный'!AE138</f>
        <v>0</v>
      </c>
      <c r="Q138" s="4">
        <f t="shared" si="12"/>
        <v>0</v>
      </c>
      <c r="R138" s="35">
        <f>'Свод расширенный'!AG138</f>
        <v>0</v>
      </c>
      <c r="S138" s="35">
        <f>'Свод расширенный'!AH138</f>
        <v>20</v>
      </c>
      <c r="T138" s="4">
        <f t="shared" si="13"/>
        <v>0</v>
      </c>
      <c r="U138" s="35">
        <f>'Свод расширенный'!AJ138</f>
        <v>0</v>
      </c>
      <c r="V138" s="35">
        <f>'Свод расширенный'!AK138</f>
        <v>30</v>
      </c>
      <c r="W138" s="4">
        <f t="shared" si="14"/>
        <v>0</v>
      </c>
      <c r="X138" s="35">
        <f>'Свод расширенный'!AM138</f>
        <v>0</v>
      </c>
      <c r="Y138" s="35">
        <f>'Свод расширенный'!AN138</f>
        <v>50</v>
      </c>
      <c r="Z138" s="4">
        <f>'Свод расширенный'!AV138</f>
        <v>0</v>
      </c>
      <c r="AA138" s="4">
        <f>'Свод расширенный'!AY138</f>
        <v>0</v>
      </c>
    </row>
    <row r="139" spans="1:27" x14ac:dyDescent="0.25">
      <c r="A139" s="29">
        <v>135</v>
      </c>
      <c r="B139" s="29"/>
      <c r="C139" s="8">
        <f>'Свод расширенный'!C139</f>
        <v>0</v>
      </c>
      <c r="D139" s="8">
        <f>'Свод расширенный'!D139</f>
        <v>0</v>
      </c>
      <c r="E139" s="29">
        <f>'Свод расширенный'!G139</f>
        <v>0</v>
      </c>
      <c r="F139" s="29">
        <f>'Свод расширенный'!H139</f>
        <v>0</v>
      </c>
      <c r="G139" s="6">
        <f>'Свод расширенный'!I139</f>
        <v>0</v>
      </c>
      <c r="H139" s="6">
        <f>'Свод расширенный'!J139</f>
        <v>0</v>
      </c>
      <c r="I139" s="6">
        <f>'Свод расширенный'!K139</f>
        <v>0</v>
      </c>
      <c r="J139" s="6">
        <f>'Свод расширенный'!L139</f>
        <v>0</v>
      </c>
      <c r="K139" s="6">
        <f>'Свод расширенный'!M139</f>
        <v>0</v>
      </c>
      <c r="L139" s="6">
        <f>'Свод расширенный'!N139</f>
        <v>0</v>
      </c>
      <c r="M139" s="6">
        <f>'Свод расширенный'!O139</f>
        <v>0</v>
      </c>
      <c r="N139" s="6">
        <f>'Свод расширенный'!P139</f>
        <v>0</v>
      </c>
      <c r="O139" s="6">
        <f>'Свод расширенный'!Q139</f>
        <v>0</v>
      </c>
      <c r="P139" s="29">
        <f>'Свод расширенный'!AE139</f>
        <v>0</v>
      </c>
      <c r="Q139" s="4">
        <f t="shared" si="12"/>
        <v>0</v>
      </c>
      <c r="R139" s="35">
        <f>'Свод расширенный'!AG139</f>
        <v>0</v>
      </c>
      <c r="S139" s="35">
        <f>'Свод расширенный'!AH139</f>
        <v>20</v>
      </c>
      <c r="T139" s="4">
        <f t="shared" si="13"/>
        <v>0</v>
      </c>
      <c r="U139" s="35">
        <f>'Свод расширенный'!AJ139</f>
        <v>0</v>
      </c>
      <c r="V139" s="35">
        <f>'Свод расширенный'!AK139</f>
        <v>30</v>
      </c>
      <c r="W139" s="4">
        <f t="shared" si="14"/>
        <v>0</v>
      </c>
      <c r="X139" s="35">
        <f>'Свод расширенный'!AM139</f>
        <v>0</v>
      </c>
      <c r="Y139" s="35">
        <f>'Свод расширенный'!AN139</f>
        <v>50</v>
      </c>
      <c r="Z139" s="4">
        <f>'Свод расширенный'!AV139</f>
        <v>0</v>
      </c>
      <c r="AA139" s="4">
        <f>'Свод расширенный'!AY139</f>
        <v>0</v>
      </c>
    </row>
    <row r="140" spans="1:27" x14ac:dyDescent="0.25">
      <c r="A140" s="29">
        <v>136</v>
      </c>
      <c r="B140" s="29"/>
      <c r="C140" s="8">
        <f>'Свод расширенный'!C140</f>
        <v>0</v>
      </c>
      <c r="D140" s="8">
        <f>'Свод расширенный'!D140</f>
        <v>0</v>
      </c>
      <c r="E140" s="29">
        <f>'Свод расширенный'!G140</f>
        <v>0</v>
      </c>
      <c r="F140" s="29">
        <f>'Свод расширенный'!H140</f>
        <v>0</v>
      </c>
      <c r="G140" s="6">
        <f>'Свод расширенный'!I140</f>
        <v>0</v>
      </c>
      <c r="H140" s="6">
        <f>'Свод расширенный'!J140</f>
        <v>0</v>
      </c>
      <c r="I140" s="6">
        <f>'Свод расширенный'!K140</f>
        <v>0</v>
      </c>
      <c r="J140" s="6">
        <f>'Свод расширенный'!L140</f>
        <v>0</v>
      </c>
      <c r="K140" s="6">
        <f>'Свод расширенный'!M140</f>
        <v>0</v>
      </c>
      <c r="L140" s="6">
        <f>'Свод расширенный'!N140</f>
        <v>0</v>
      </c>
      <c r="M140" s="6">
        <f>'Свод расширенный'!O140</f>
        <v>0</v>
      </c>
      <c r="N140" s="6">
        <f>'Свод расширенный'!P140</f>
        <v>0</v>
      </c>
      <c r="O140" s="6">
        <f>'Свод расширенный'!Q140</f>
        <v>0</v>
      </c>
      <c r="P140" s="29">
        <f>'Свод расширенный'!AE140</f>
        <v>0</v>
      </c>
      <c r="Q140" s="4">
        <f t="shared" si="12"/>
        <v>0</v>
      </c>
      <c r="R140" s="35">
        <f>'Свод расширенный'!AG140</f>
        <v>0</v>
      </c>
      <c r="S140" s="35">
        <f>'Свод расширенный'!AH140</f>
        <v>20</v>
      </c>
      <c r="T140" s="4">
        <f t="shared" si="13"/>
        <v>0</v>
      </c>
      <c r="U140" s="35">
        <f>'Свод расширенный'!AJ140</f>
        <v>0</v>
      </c>
      <c r="V140" s="35">
        <f>'Свод расширенный'!AK140</f>
        <v>30</v>
      </c>
      <c r="W140" s="4">
        <f t="shared" si="14"/>
        <v>0</v>
      </c>
      <c r="X140" s="35">
        <f>'Свод расширенный'!AM140</f>
        <v>0</v>
      </c>
      <c r="Y140" s="35">
        <f>'Свод расширенный'!AN140</f>
        <v>50</v>
      </c>
      <c r="Z140" s="4">
        <f>'Свод расширенный'!AV140</f>
        <v>0</v>
      </c>
      <c r="AA140" s="4">
        <f>'Свод расширенный'!AY140</f>
        <v>0</v>
      </c>
    </row>
    <row r="141" spans="1:27" x14ac:dyDescent="0.25">
      <c r="A141" s="29">
        <v>137</v>
      </c>
      <c r="B141" s="29"/>
      <c r="C141" s="8">
        <f>'Свод расширенный'!C141</f>
        <v>0</v>
      </c>
      <c r="D141" s="8">
        <f>'Свод расширенный'!D141</f>
        <v>0</v>
      </c>
      <c r="E141" s="29">
        <f>'Свод расширенный'!G141</f>
        <v>0</v>
      </c>
      <c r="F141" s="29">
        <f>'Свод расширенный'!H141</f>
        <v>0</v>
      </c>
      <c r="G141" s="6">
        <f>'Свод расширенный'!I141</f>
        <v>0</v>
      </c>
      <c r="H141" s="6">
        <f>'Свод расширенный'!J141</f>
        <v>0</v>
      </c>
      <c r="I141" s="6">
        <f>'Свод расширенный'!K141</f>
        <v>0</v>
      </c>
      <c r="J141" s="6">
        <f>'Свод расширенный'!L141</f>
        <v>0</v>
      </c>
      <c r="K141" s="6">
        <f>'Свод расширенный'!M141</f>
        <v>0</v>
      </c>
      <c r="L141" s="6">
        <f>'Свод расширенный'!N141</f>
        <v>0</v>
      </c>
      <c r="M141" s="6">
        <f>'Свод расширенный'!O141</f>
        <v>0</v>
      </c>
      <c r="N141" s="6">
        <f>'Свод расширенный'!P141</f>
        <v>0</v>
      </c>
      <c r="O141" s="6">
        <f>'Свод расширенный'!Q141</f>
        <v>0</v>
      </c>
      <c r="P141" s="29">
        <f>'Свод расширенный'!AE141</f>
        <v>0</v>
      </c>
      <c r="Q141" s="4">
        <f t="shared" si="12"/>
        <v>0</v>
      </c>
      <c r="R141" s="35">
        <f>'Свод расширенный'!AG141</f>
        <v>0</v>
      </c>
      <c r="S141" s="35">
        <f>'Свод расширенный'!AH141</f>
        <v>20</v>
      </c>
      <c r="T141" s="4">
        <f t="shared" si="13"/>
        <v>0</v>
      </c>
      <c r="U141" s="35">
        <f>'Свод расширенный'!AJ141</f>
        <v>0</v>
      </c>
      <c r="V141" s="35">
        <f>'Свод расширенный'!AK141</f>
        <v>30</v>
      </c>
      <c r="W141" s="4">
        <f t="shared" si="14"/>
        <v>0</v>
      </c>
      <c r="X141" s="35">
        <f>'Свод расширенный'!AM141</f>
        <v>0</v>
      </c>
      <c r="Y141" s="35">
        <f>'Свод расширенный'!AN141</f>
        <v>50</v>
      </c>
      <c r="Z141" s="4">
        <f>'Свод расширенный'!AV141</f>
        <v>0</v>
      </c>
      <c r="AA141" s="4">
        <f>'Свод расширенный'!AY141</f>
        <v>0</v>
      </c>
    </row>
    <row r="142" spans="1:27" x14ac:dyDescent="0.25">
      <c r="A142" s="29">
        <v>138</v>
      </c>
      <c r="B142" s="29"/>
      <c r="C142" s="8">
        <f>'Свод расширенный'!C142</f>
        <v>0</v>
      </c>
      <c r="D142" s="8">
        <f>'Свод расширенный'!D142</f>
        <v>0</v>
      </c>
      <c r="E142" s="29">
        <f>'Свод расширенный'!G142</f>
        <v>0</v>
      </c>
      <c r="F142" s="29">
        <f>'Свод расширенный'!H142</f>
        <v>0</v>
      </c>
      <c r="G142" s="6">
        <f>'Свод расширенный'!I142</f>
        <v>0</v>
      </c>
      <c r="H142" s="6">
        <f>'Свод расширенный'!J142</f>
        <v>0</v>
      </c>
      <c r="I142" s="6">
        <f>'Свод расширенный'!K142</f>
        <v>0</v>
      </c>
      <c r="J142" s="6">
        <f>'Свод расширенный'!L142</f>
        <v>0</v>
      </c>
      <c r="K142" s="6">
        <f>'Свод расширенный'!M142</f>
        <v>0</v>
      </c>
      <c r="L142" s="6">
        <f>'Свод расширенный'!N142</f>
        <v>0</v>
      </c>
      <c r="M142" s="6">
        <f>'Свод расширенный'!O142</f>
        <v>0</v>
      </c>
      <c r="N142" s="6">
        <f>'Свод расширенный'!P142</f>
        <v>0</v>
      </c>
      <c r="O142" s="6">
        <f>'Свод расширенный'!Q142</f>
        <v>0</v>
      </c>
      <c r="P142" s="29">
        <f>'Свод расширенный'!AE142</f>
        <v>0</v>
      </c>
      <c r="Q142" s="4">
        <f t="shared" si="12"/>
        <v>0</v>
      </c>
      <c r="R142" s="35">
        <f>'Свод расширенный'!AG142</f>
        <v>0</v>
      </c>
      <c r="S142" s="35">
        <f>'Свод расширенный'!AH142</f>
        <v>20</v>
      </c>
      <c r="T142" s="4">
        <f t="shared" si="13"/>
        <v>0</v>
      </c>
      <c r="U142" s="35">
        <f>'Свод расширенный'!AJ142</f>
        <v>0</v>
      </c>
      <c r="V142" s="35">
        <f>'Свод расширенный'!AK142</f>
        <v>30</v>
      </c>
      <c r="W142" s="4">
        <f t="shared" si="14"/>
        <v>0</v>
      </c>
      <c r="X142" s="35">
        <f>'Свод расширенный'!AM142</f>
        <v>0</v>
      </c>
      <c r="Y142" s="35">
        <f>'Свод расширенный'!AN142</f>
        <v>50</v>
      </c>
      <c r="Z142" s="4">
        <f>'Свод расширенный'!AV142</f>
        <v>0</v>
      </c>
      <c r="AA142" s="4">
        <f>'Свод расширенный'!AY142</f>
        <v>0</v>
      </c>
    </row>
    <row r="143" spans="1:27" x14ac:dyDescent="0.25">
      <c r="A143" s="29">
        <v>139</v>
      </c>
      <c r="B143" s="29"/>
      <c r="C143" s="8">
        <f>'Свод расширенный'!C143</f>
        <v>0</v>
      </c>
      <c r="D143" s="8">
        <f>'Свод расширенный'!D143</f>
        <v>0</v>
      </c>
      <c r="E143" s="29">
        <f>'Свод расширенный'!G143</f>
        <v>0</v>
      </c>
      <c r="F143" s="29">
        <f>'Свод расширенный'!H143</f>
        <v>0</v>
      </c>
      <c r="G143" s="6">
        <f>'Свод расширенный'!I143</f>
        <v>0</v>
      </c>
      <c r="H143" s="6">
        <f>'Свод расширенный'!J143</f>
        <v>0</v>
      </c>
      <c r="I143" s="6">
        <f>'Свод расширенный'!K143</f>
        <v>0</v>
      </c>
      <c r="J143" s="6">
        <f>'Свод расширенный'!L143</f>
        <v>0</v>
      </c>
      <c r="K143" s="6">
        <f>'Свод расширенный'!M143</f>
        <v>0</v>
      </c>
      <c r="L143" s="6">
        <f>'Свод расширенный'!N143</f>
        <v>0</v>
      </c>
      <c r="M143" s="6">
        <f>'Свод расширенный'!O143</f>
        <v>0</v>
      </c>
      <c r="N143" s="6">
        <f>'Свод расширенный'!P143</f>
        <v>0</v>
      </c>
      <c r="O143" s="6">
        <f>'Свод расширенный'!Q143</f>
        <v>0</v>
      </c>
      <c r="P143" s="29">
        <f>'Свод расширенный'!AE143</f>
        <v>0</v>
      </c>
      <c r="Q143" s="4">
        <f t="shared" si="12"/>
        <v>0</v>
      </c>
      <c r="R143" s="35">
        <f>'Свод расширенный'!AG143</f>
        <v>0</v>
      </c>
      <c r="S143" s="35">
        <f>'Свод расширенный'!AH143</f>
        <v>20</v>
      </c>
      <c r="T143" s="4">
        <f t="shared" si="13"/>
        <v>0</v>
      </c>
      <c r="U143" s="35">
        <f>'Свод расширенный'!AJ143</f>
        <v>0</v>
      </c>
      <c r="V143" s="35">
        <f>'Свод расширенный'!AK143</f>
        <v>30</v>
      </c>
      <c r="W143" s="4">
        <f t="shared" si="14"/>
        <v>0</v>
      </c>
      <c r="X143" s="35">
        <f>'Свод расширенный'!AM143</f>
        <v>0</v>
      </c>
      <c r="Y143" s="35">
        <f>'Свод расширенный'!AN143</f>
        <v>50</v>
      </c>
      <c r="Z143" s="4">
        <f>'Свод расширенный'!AV143</f>
        <v>0</v>
      </c>
      <c r="AA143" s="4">
        <f>'Свод расширенный'!AY143</f>
        <v>0</v>
      </c>
    </row>
    <row r="144" spans="1:27" x14ac:dyDescent="0.25">
      <c r="A144" s="29">
        <v>140</v>
      </c>
      <c r="B144" s="29"/>
      <c r="C144" s="8">
        <f>'Свод расширенный'!C144</f>
        <v>0</v>
      </c>
      <c r="D144" s="8">
        <f>'Свод расширенный'!D144</f>
        <v>0</v>
      </c>
      <c r="E144" s="29">
        <f>'Свод расширенный'!G144</f>
        <v>0</v>
      </c>
      <c r="F144" s="29">
        <f>'Свод расширенный'!H144</f>
        <v>0</v>
      </c>
      <c r="G144" s="6">
        <f>'Свод расширенный'!I144</f>
        <v>0</v>
      </c>
      <c r="H144" s="6">
        <f>'Свод расширенный'!J144</f>
        <v>0</v>
      </c>
      <c r="I144" s="6">
        <f>'Свод расширенный'!K144</f>
        <v>0</v>
      </c>
      <c r="J144" s="6">
        <f>'Свод расширенный'!L144</f>
        <v>0</v>
      </c>
      <c r="K144" s="6">
        <f>'Свод расширенный'!M144</f>
        <v>0</v>
      </c>
      <c r="L144" s="6">
        <f>'Свод расширенный'!N144</f>
        <v>0</v>
      </c>
      <c r="M144" s="6">
        <f>'Свод расширенный'!O144</f>
        <v>0</v>
      </c>
      <c r="N144" s="6">
        <f>'Свод расширенный'!P144</f>
        <v>0</v>
      </c>
      <c r="O144" s="6">
        <f>'Свод расширенный'!Q144</f>
        <v>0</v>
      </c>
      <c r="P144" s="29">
        <f>'Свод расширенный'!AE144</f>
        <v>0</v>
      </c>
      <c r="Q144" s="4">
        <f t="shared" si="12"/>
        <v>0</v>
      </c>
      <c r="R144" s="35">
        <f>'Свод расширенный'!AG144</f>
        <v>0</v>
      </c>
      <c r="S144" s="35">
        <f>'Свод расширенный'!AH144</f>
        <v>20</v>
      </c>
      <c r="T144" s="4">
        <f t="shared" si="13"/>
        <v>0</v>
      </c>
      <c r="U144" s="35">
        <f>'Свод расширенный'!AJ144</f>
        <v>0</v>
      </c>
      <c r="V144" s="35">
        <f>'Свод расширенный'!AK144</f>
        <v>30</v>
      </c>
      <c r="W144" s="4">
        <f t="shared" si="14"/>
        <v>0</v>
      </c>
      <c r="X144" s="35">
        <f>'Свод расширенный'!AM144</f>
        <v>0</v>
      </c>
      <c r="Y144" s="35">
        <f>'Свод расширенный'!AN144</f>
        <v>50</v>
      </c>
      <c r="Z144" s="4">
        <f>'Свод расширенный'!AV144</f>
        <v>0</v>
      </c>
      <c r="AA144" s="4">
        <f>'Свод расширенный'!AY144</f>
        <v>0</v>
      </c>
    </row>
    <row r="145" spans="1:27" x14ac:dyDescent="0.25">
      <c r="A145" s="29">
        <v>141</v>
      </c>
      <c r="B145" s="29"/>
      <c r="C145" s="8">
        <f>'Свод расширенный'!C145</f>
        <v>0</v>
      </c>
      <c r="D145" s="8">
        <f>'Свод расширенный'!D145</f>
        <v>0</v>
      </c>
      <c r="E145" s="29">
        <f>'Свод расширенный'!G145</f>
        <v>0</v>
      </c>
      <c r="F145" s="29">
        <f>'Свод расширенный'!H145</f>
        <v>0</v>
      </c>
      <c r="G145" s="6">
        <f>'Свод расширенный'!I145</f>
        <v>0</v>
      </c>
      <c r="H145" s="6">
        <f>'Свод расширенный'!J145</f>
        <v>0</v>
      </c>
      <c r="I145" s="6">
        <f>'Свод расширенный'!K145</f>
        <v>0</v>
      </c>
      <c r="J145" s="6">
        <f>'Свод расширенный'!L145</f>
        <v>0</v>
      </c>
      <c r="K145" s="6">
        <f>'Свод расширенный'!M145</f>
        <v>0</v>
      </c>
      <c r="L145" s="6">
        <f>'Свод расширенный'!N145</f>
        <v>0</v>
      </c>
      <c r="M145" s="6">
        <f>'Свод расширенный'!O145</f>
        <v>0</v>
      </c>
      <c r="N145" s="6">
        <f>'Свод расширенный'!P145</f>
        <v>0</v>
      </c>
      <c r="O145" s="6">
        <f>'Свод расширенный'!Q145</f>
        <v>0</v>
      </c>
      <c r="P145" s="29">
        <f>'Свод расширенный'!AE145</f>
        <v>0</v>
      </c>
      <c r="Q145" s="4">
        <f t="shared" si="12"/>
        <v>0</v>
      </c>
      <c r="R145" s="35">
        <f>'Свод расширенный'!AG145</f>
        <v>0</v>
      </c>
      <c r="S145" s="35">
        <f>'Свод расширенный'!AH145</f>
        <v>20</v>
      </c>
      <c r="T145" s="4">
        <f t="shared" si="13"/>
        <v>0</v>
      </c>
      <c r="U145" s="35">
        <f>'Свод расширенный'!AJ145</f>
        <v>0</v>
      </c>
      <c r="V145" s="35">
        <f>'Свод расширенный'!AK145</f>
        <v>30</v>
      </c>
      <c r="W145" s="4">
        <f t="shared" si="14"/>
        <v>0</v>
      </c>
      <c r="X145" s="35">
        <f>'Свод расширенный'!AM145</f>
        <v>0</v>
      </c>
      <c r="Y145" s="35">
        <f>'Свод расширенный'!AN145</f>
        <v>50</v>
      </c>
      <c r="Z145" s="4">
        <f>'Свод расширенный'!AV145</f>
        <v>0</v>
      </c>
      <c r="AA145" s="4">
        <f>'Свод расширенный'!AY145</f>
        <v>0</v>
      </c>
    </row>
    <row r="146" spans="1:27" x14ac:dyDescent="0.25">
      <c r="A146" s="29">
        <v>142</v>
      </c>
      <c r="B146" s="29"/>
      <c r="C146" s="8">
        <f>'Свод расширенный'!C146</f>
        <v>0</v>
      </c>
      <c r="D146" s="8">
        <f>'Свод расширенный'!D146</f>
        <v>0</v>
      </c>
      <c r="E146" s="29">
        <f>'Свод расширенный'!G146</f>
        <v>0</v>
      </c>
      <c r="F146" s="29">
        <f>'Свод расширенный'!H146</f>
        <v>0</v>
      </c>
      <c r="G146" s="6">
        <f>'Свод расширенный'!I146</f>
        <v>0</v>
      </c>
      <c r="H146" s="6">
        <f>'Свод расширенный'!J146</f>
        <v>0</v>
      </c>
      <c r="I146" s="6">
        <f>'Свод расширенный'!K146</f>
        <v>0</v>
      </c>
      <c r="J146" s="6">
        <f>'Свод расширенный'!L146</f>
        <v>0</v>
      </c>
      <c r="K146" s="6">
        <f>'Свод расширенный'!M146</f>
        <v>0</v>
      </c>
      <c r="L146" s="6">
        <f>'Свод расширенный'!N146</f>
        <v>0</v>
      </c>
      <c r="M146" s="6">
        <f>'Свод расширенный'!O146</f>
        <v>0</v>
      </c>
      <c r="N146" s="6">
        <f>'Свод расширенный'!P146</f>
        <v>0</v>
      </c>
      <c r="O146" s="6">
        <f>'Свод расширенный'!Q146</f>
        <v>0</v>
      </c>
      <c r="P146" s="29">
        <f>'Свод расширенный'!AE146</f>
        <v>0</v>
      </c>
      <c r="Q146" s="4">
        <f t="shared" si="12"/>
        <v>0</v>
      </c>
      <c r="R146" s="35">
        <f>'Свод расширенный'!AG146</f>
        <v>0</v>
      </c>
      <c r="S146" s="35">
        <f>'Свод расширенный'!AH146</f>
        <v>20</v>
      </c>
      <c r="T146" s="4">
        <f t="shared" si="13"/>
        <v>0</v>
      </c>
      <c r="U146" s="35">
        <f>'Свод расширенный'!AJ146</f>
        <v>0</v>
      </c>
      <c r="V146" s="35">
        <f>'Свод расширенный'!AK146</f>
        <v>30</v>
      </c>
      <c r="W146" s="4">
        <f t="shared" si="14"/>
        <v>0</v>
      </c>
      <c r="X146" s="35">
        <f>'Свод расширенный'!AM146</f>
        <v>0</v>
      </c>
      <c r="Y146" s="35">
        <f>'Свод расширенный'!AN146</f>
        <v>50</v>
      </c>
      <c r="Z146" s="4">
        <f>'Свод расширенный'!AV146</f>
        <v>0</v>
      </c>
      <c r="AA146" s="4">
        <f>'Свод расширенный'!AY146</f>
        <v>0</v>
      </c>
    </row>
    <row r="147" spans="1:27" x14ac:dyDescent="0.25">
      <c r="A147" s="29">
        <v>143</v>
      </c>
      <c r="B147" s="29"/>
      <c r="C147" s="8">
        <f>'Свод расширенный'!C147</f>
        <v>0</v>
      </c>
      <c r="D147" s="8">
        <f>'Свод расширенный'!D147</f>
        <v>0</v>
      </c>
      <c r="E147" s="29">
        <f>'Свод расширенный'!G147</f>
        <v>0</v>
      </c>
      <c r="F147" s="29">
        <f>'Свод расширенный'!H147</f>
        <v>0</v>
      </c>
      <c r="G147" s="6">
        <f>'Свод расширенный'!I147</f>
        <v>0</v>
      </c>
      <c r="H147" s="6">
        <f>'Свод расширенный'!J147</f>
        <v>0</v>
      </c>
      <c r="I147" s="6">
        <f>'Свод расширенный'!K147</f>
        <v>0</v>
      </c>
      <c r="J147" s="6">
        <f>'Свод расширенный'!L147</f>
        <v>0</v>
      </c>
      <c r="K147" s="6">
        <f>'Свод расширенный'!M147</f>
        <v>0</v>
      </c>
      <c r="L147" s="6">
        <f>'Свод расширенный'!N147</f>
        <v>0</v>
      </c>
      <c r="M147" s="6">
        <f>'Свод расширенный'!O147</f>
        <v>0</v>
      </c>
      <c r="N147" s="6">
        <f>'Свод расширенный'!P147</f>
        <v>0</v>
      </c>
      <c r="O147" s="6">
        <f>'Свод расширенный'!Q147</f>
        <v>0</v>
      </c>
      <c r="P147" s="29">
        <f>'Свод расширенный'!AE147</f>
        <v>0</v>
      </c>
      <c r="Q147" s="4">
        <f t="shared" si="12"/>
        <v>0</v>
      </c>
      <c r="R147" s="35">
        <f>'Свод расширенный'!AG147</f>
        <v>0</v>
      </c>
      <c r="S147" s="35">
        <f>'Свод расширенный'!AH147</f>
        <v>20</v>
      </c>
      <c r="T147" s="4">
        <f t="shared" si="13"/>
        <v>0</v>
      </c>
      <c r="U147" s="35">
        <f>'Свод расширенный'!AJ147</f>
        <v>0</v>
      </c>
      <c r="V147" s="35">
        <f>'Свод расширенный'!AK147</f>
        <v>30</v>
      </c>
      <c r="W147" s="4">
        <f t="shared" si="14"/>
        <v>0</v>
      </c>
      <c r="X147" s="35">
        <f>'Свод расширенный'!AM147</f>
        <v>0</v>
      </c>
      <c r="Y147" s="35">
        <f>'Свод расширенный'!AN147</f>
        <v>50</v>
      </c>
      <c r="Z147" s="4">
        <f>'Свод расширенный'!AV147</f>
        <v>0</v>
      </c>
      <c r="AA147" s="4">
        <f>'Свод расширенный'!AY147</f>
        <v>0</v>
      </c>
    </row>
    <row r="148" spans="1:27" x14ac:dyDescent="0.25">
      <c r="A148" s="29">
        <v>144</v>
      </c>
      <c r="B148" s="29"/>
      <c r="C148" s="8">
        <f>'Свод расширенный'!C148</f>
        <v>0</v>
      </c>
      <c r="D148" s="8">
        <f>'Свод расширенный'!D148</f>
        <v>0</v>
      </c>
      <c r="E148" s="29">
        <f>'Свод расширенный'!G148</f>
        <v>0</v>
      </c>
      <c r="F148" s="29">
        <f>'Свод расширенный'!H148</f>
        <v>0</v>
      </c>
      <c r="G148" s="6">
        <f>'Свод расширенный'!I148</f>
        <v>0</v>
      </c>
      <c r="H148" s="6">
        <f>'Свод расширенный'!J148</f>
        <v>0</v>
      </c>
      <c r="I148" s="6">
        <f>'Свод расширенный'!K148</f>
        <v>0</v>
      </c>
      <c r="J148" s="6">
        <f>'Свод расширенный'!L148</f>
        <v>0</v>
      </c>
      <c r="K148" s="6">
        <f>'Свод расширенный'!M148</f>
        <v>0</v>
      </c>
      <c r="L148" s="6">
        <f>'Свод расширенный'!N148</f>
        <v>0</v>
      </c>
      <c r="M148" s="6">
        <f>'Свод расширенный'!O148</f>
        <v>0</v>
      </c>
      <c r="N148" s="6">
        <f>'Свод расширенный'!P148</f>
        <v>0</v>
      </c>
      <c r="O148" s="6">
        <f>'Свод расширенный'!Q148</f>
        <v>0</v>
      </c>
      <c r="P148" s="29">
        <f>'Свод расширенный'!AE148</f>
        <v>0</v>
      </c>
      <c r="Q148" s="4">
        <f t="shared" si="12"/>
        <v>0</v>
      </c>
      <c r="R148" s="35">
        <f>'Свод расширенный'!AG148</f>
        <v>0</v>
      </c>
      <c r="S148" s="35">
        <f>'Свод расширенный'!AH148</f>
        <v>20</v>
      </c>
      <c r="T148" s="4">
        <f t="shared" si="13"/>
        <v>0</v>
      </c>
      <c r="U148" s="35">
        <f>'Свод расширенный'!AJ148</f>
        <v>0</v>
      </c>
      <c r="V148" s="35">
        <f>'Свод расширенный'!AK148</f>
        <v>30</v>
      </c>
      <c r="W148" s="4">
        <f t="shared" si="14"/>
        <v>0</v>
      </c>
      <c r="X148" s="35">
        <f>'Свод расширенный'!AM148</f>
        <v>0</v>
      </c>
      <c r="Y148" s="35">
        <f>'Свод расширенный'!AN148</f>
        <v>50</v>
      </c>
      <c r="Z148" s="4">
        <f>'Свод расширенный'!AV148</f>
        <v>0</v>
      </c>
      <c r="AA148" s="4">
        <f>'Свод расширенный'!AY148</f>
        <v>0</v>
      </c>
    </row>
    <row r="149" spans="1:27" x14ac:dyDescent="0.25">
      <c r="A149" s="29">
        <v>145</v>
      </c>
      <c r="B149" s="29"/>
      <c r="C149" s="8">
        <f>'Свод расширенный'!C149</f>
        <v>0</v>
      </c>
      <c r="D149" s="8">
        <f>'Свод расширенный'!D149</f>
        <v>0</v>
      </c>
      <c r="E149" s="29">
        <f>'Свод расширенный'!G149</f>
        <v>0</v>
      </c>
      <c r="F149" s="29">
        <f>'Свод расширенный'!H149</f>
        <v>0</v>
      </c>
      <c r="G149" s="6">
        <f>'Свод расширенный'!I149</f>
        <v>0</v>
      </c>
      <c r="H149" s="6">
        <f>'Свод расширенный'!J149</f>
        <v>0</v>
      </c>
      <c r="I149" s="6">
        <f>'Свод расширенный'!K149</f>
        <v>0</v>
      </c>
      <c r="J149" s="6">
        <f>'Свод расширенный'!L149</f>
        <v>0</v>
      </c>
      <c r="K149" s="6">
        <f>'Свод расширенный'!M149</f>
        <v>0</v>
      </c>
      <c r="L149" s="6">
        <f>'Свод расширенный'!N149</f>
        <v>0</v>
      </c>
      <c r="M149" s="6">
        <f>'Свод расширенный'!O149</f>
        <v>0</v>
      </c>
      <c r="N149" s="6">
        <f>'Свод расширенный'!P149</f>
        <v>0</v>
      </c>
      <c r="O149" s="6">
        <f>'Свод расширенный'!Q149</f>
        <v>0</v>
      </c>
      <c r="P149" s="29">
        <f>'Свод расширенный'!AE149</f>
        <v>0</v>
      </c>
      <c r="Q149" s="4">
        <f t="shared" si="12"/>
        <v>0</v>
      </c>
      <c r="R149" s="35">
        <f>'Свод расширенный'!AG149</f>
        <v>0</v>
      </c>
      <c r="S149" s="35">
        <f>'Свод расширенный'!AH149</f>
        <v>20</v>
      </c>
      <c r="T149" s="4">
        <f t="shared" si="13"/>
        <v>0</v>
      </c>
      <c r="U149" s="35">
        <f>'Свод расширенный'!AJ149</f>
        <v>0</v>
      </c>
      <c r="V149" s="35">
        <f>'Свод расширенный'!AK149</f>
        <v>30</v>
      </c>
      <c r="W149" s="4">
        <f t="shared" si="14"/>
        <v>0</v>
      </c>
      <c r="X149" s="35">
        <f>'Свод расширенный'!AM149</f>
        <v>0</v>
      </c>
      <c r="Y149" s="35">
        <f>'Свод расширенный'!AN149</f>
        <v>50</v>
      </c>
      <c r="Z149" s="4">
        <f>'Свод расширенный'!AV149</f>
        <v>0</v>
      </c>
      <c r="AA149" s="4">
        <f>'Свод расширенный'!AY149</f>
        <v>0</v>
      </c>
    </row>
    <row r="150" spans="1:27" x14ac:dyDescent="0.25">
      <c r="A150" s="29">
        <v>146</v>
      </c>
      <c r="B150" s="29"/>
      <c r="C150" s="8">
        <f>'Свод расширенный'!C150</f>
        <v>0</v>
      </c>
      <c r="D150" s="8">
        <f>'Свод расширенный'!D150</f>
        <v>0</v>
      </c>
      <c r="E150" s="29">
        <f>'Свод расширенный'!G150</f>
        <v>0</v>
      </c>
      <c r="F150" s="29">
        <f>'Свод расширенный'!H150</f>
        <v>0</v>
      </c>
      <c r="G150" s="6">
        <f>'Свод расширенный'!I150</f>
        <v>0</v>
      </c>
      <c r="H150" s="6">
        <f>'Свод расширенный'!J150</f>
        <v>0</v>
      </c>
      <c r="I150" s="6">
        <f>'Свод расширенный'!K150</f>
        <v>0</v>
      </c>
      <c r="J150" s="6">
        <f>'Свод расширенный'!L150</f>
        <v>0</v>
      </c>
      <c r="K150" s="6">
        <f>'Свод расширенный'!M150</f>
        <v>0</v>
      </c>
      <c r="L150" s="6">
        <f>'Свод расширенный'!N150</f>
        <v>0</v>
      </c>
      <c r="M150" s="6">
        <f>'Свод расширенный'!O150</f>
        <v>0</v>
      </c>
      <c r="N150" s="6">
        <f>'Свод расширенный'!P150</f>
        <v>0</v>
      </c>
      <c r="O150" s="6">
        <f>'Свод расширенный'!Q150</f>
        <v>0</v>
      </c>
      <c r="P150" s="29">
        <f>'Свод расширенный'!AE150</f>
        <v>0</v>
      </c>
      <c r="Q150" s="4">
        <f t="shared" si="12"/>
        <v>0</v>
      </c>
      <c r="R150" s="35">
        <f>'Свод расширенный'!AG150</f>
        <v>0</v>
      </c>
      <c r="S150" s="35">
        <f>'Свод расширенный'!AH150</f>
        <v>20</v>
      </c>
      <c r="T150" s="4">
        <f t="shared" si="13"/>
        <v>0</v>
      </c>
      <c r="U150" s="35">
        <f>'Свод расширенный'!AJ150</f>
        <v>0</v>
      </c>
      <c r="V150" s="35">
        <f>'Свод расширенный'!AK150</f>
        <v>30</v>
      </c>
      <c r="W150" s="4">
        <f t="shared" si="14"/>
        <v>0</v>
      </c>
      <c r="X150" s="35">
        <f>'Свод расширенный'!AM150</f>
        <v>0</v>
      </c>
      <c r="Y150" s="35">
        <f>'Свод расширенный'!AN150</f>
        <v>50</v>
      </c>
      <c r="Z150" s="4">
        <f>'Свод расширенный'!AV150</f>
        <v>0</v>
      </c>
      <c r="AA150" s="4">
        <f>'Свод расширенный'!AY150</f>
        <v>0</v>
      </c>
    </row>
    <row r="151" spans="1:27" x14ac:dyDescent="0.25">
      <c r="A151" s="29">
        <v>147</v>
      </c>
      <c r="B151" s="29"/>
      <c r="C151" s="8">
        <f>'Свод расширенный'!C151</f>
        <v>0</v>
      </c>
      <c r="D151" s="8">
        <f>'Свод расширенный'!D151</f>
        <v>0</v>
      </c>
      <c r="E151" s="29">
        <f>'Свод расширенный'!G151</f>
        <v>0</v>
      </c>
      <c r="F151" s="29">
        <f>'Свод расширенный'!H151</f>
        <v>0</v>
      </c>
      <c r="G151" s="6">
        <f>'Свод расширенный'!I151</f>
        <v>0</v>
      </c>
      <c r="H151" s="6">
        <f>'Свод расширенный'!J151</f>
        <v>0</v>
      </c>
      <c r="I151" s="6">
        <f>'Свод расширенный'!K151</f>
        <v>0</v>
      </c>
      <c r="J151" s="6">
        <f>'Свод расширенный'!L151</f>
        <v>0</v>
      </c>
      <c r="K151" s="6">
        <f>'Свод расширенный'!M151</f>
        <v>0</v>
      </c>
      <c r="L151" s="6">
        <f>'Свод расширенный'!N151</f>
        <v>0</v>
      </c>
      <c r="M151" s="6">
        <f>'Свод расширенный'!O151</f>
        <v>0</v>
      </c>
      <c r="N151" s="6">
        <f>'Свод расширенный'!P151</f>
        <v>0</v>
      </c>
      <c r="O151" s="6">
        <f>'Свод расширенный'!Q151</f>
        <v>0</v>
      </c>
      <c r="P151" s="29">
        <f>'Свод расширенный'!AE151</f>
        <v>0</v>
      </c>
      <c r="Q151" s="4">
        <f t="shared" si="12"/>
        <v>0</v>
      </c>
      <c r="R151" s="35">
        <f>'Свод расширенный'!AG151</f>
        <v>0</v>
      </c>
      <c r="S151" s="35">
        <f>'Свод расширенный'!AH151</f>
        <v>20</v>
      </c>
      <c r="T151" s="4">
        <f t="shared" si="13"/>
        <v>0</v>
      </c>
      <c r="U151" s="35">
        <f>'Свод расширенный'!AJ151</f>
        <v>0</v>
      </c>
      <c r="V151" s="35">
        <f>'Свод расширенный'!AK151</f>
        <v>30</v>
      </c>
      <c r="W151" s="4">
        <f t="shared" si="14"/>
        <v>0</v>
      </c>
      <c r="X151" s="35">
        <f>'Свод расширенный'!AM151</f>
        <v>0</v>
      </c>
      <c r="Y151" s="35">
        <f>'Свод расширенный'!AN151</f>
        <v>50</v>
      </c>
      <c r="Z151" s="4">
        <f>'Свод расширенный'!AV151</f>
        <v>0</v>
      </c>
      <c r="AA151" s="4">
        <f>'Свод расширенный'!AY151</f>
        <v>0</v>
      </c>
    </row>
    <row r="152" spans="1:27" x14ac:dyDescent="0.25">
      <c r="A152" s="29">
        <v>148</v>
      </c>
      <c r="B152" s="29"/>
      <c r="C152" s="8">
        <f>'Свод расширенный'!C152</f>
        <v>0</v>
      </c>
      <c r="D152" s="8">
        <f>'Свод расширенный'!D152</f>
        <v>0</v>
      </c>
      <c r="E152" s="29">
        <f>'Свод расширенный'!G152</f>
        <v>0</v>
      </c>
      <c r="F152" s="29">
        <f>'Свод расширенный'!H152</f>
        <v>0</v>
      </c>
      <c r="G152" s="6">
        <f>'Свод расширенный'!I152</f>
        <v>0</v>
      </c>
      <c r="H152" s="6">
        <f>'Свод расширенный'!J152</f>
        <v>0</v>
      </c>
      <c r="I152" s="6">
        <f>'Свод расширенный'!K152</f>
        <v>0</v>
      </c>
      <c r="J152" s="6">
        <f>'Свод расширенный'!L152</f>
        <v>0</v>
      </c>
      <c r="K152" s="6">
        <f>'Свод расширенный'!M152</f>
        <v>0</v>
      </c>
      <c r="L152" s="6">
        <f>'Свод расширенный'!N152</f>
        <v>0</v>
      </c>
      <c r="M152" s="6">
        <f>'Свод расширенный'!O152</f>
        <v>0</v>
      </c>
      <c r="N152" s="6">
        <f>'Свод расширенный'!P152</f>
        <v>0</v>
      </c>
      <c r="O152" s="6">
        <f>'Свод расширенный'!Q152</f>
        <v>0</v>
      </c>
      <c r="P152" s="29">
        <f>'Свод расширенный'!AE152</f>
        <v>0</v>
      </c>
      <c r="Q152" s="4">
        <f t="shared" si="12"/>
        <v>0</v>
      </c>
      <c r="R152" s="35">
        <f>'Свод расширенный'!AG152</f>
        <v>0</v>
      </c>
      <c r="S152" s="35">
        <f>'Свод расширенный'!AH152</f>
        <v>20</v>
      </c>
      <c r="T152" s="4">
        <f t="shared" si="13"/>
        <v>0</v>
      </c>
      <c r="U152" s="35">
        <f>'Свод расширенный'!AJ152</f>
        <v>0</v>
      </c>
      <c r="V152" s="35">
        <f>'Свод расширенный'!AK152</f>
        <v>30</v>
      </c>
      <c r="W152" s="4">
        <f t="shared" si="14"/>
        <v>0</v>
      </c>
      <c r="X152" s="35">
        <f>'Свод расширенный'!AM152</f>
        <v>0</v>
      </c>
      <c r="Y152" s="35">
        <f>'Свод расширенный'!AN152</f>
        <v>50</v>
      </c>
      <c r="Z152" s="4">
        <f>'Свод расширенный'!AV152</f>
        <v>0</v>
      </c>
      <c r="AA152" s="4">
        <f>'Свод расширенный'!AY152</f>
        <v>0</v>
      </c>
    </row>
    <row r="153" spans="1:27" x14ac:dyDescent="0.25">
      <c r="A153" s="29">
        <v>149</v>
      </c>
      <c r="B153" s="29"/>
      <c r="C153" s="8">
        <f>'Свод расширенный'!C153</f>
        <v>0</v>
      </c>
      <c r="D153" s="8">
        <f>'Свод расширенный'!D153</f>
        <v>0</v>
      </c>
      <c r="E153" s="29">
        <f>'Свод расширенный'!G153</f>
        <v>0</v>
      </c>
      <c r="F153" s="29">
        <f>'Свод расширенный'!H153</f>
        <v>0</v>
      </c>
      <c r="G153" s="6">
        <f>'Свод расширенный'!I153</f>
        <v>0</v>
      </c>
      <c r="H153" s="6">
        <f>'Свод расширенный'!J153</f>
        <v>0</v>
      </c>
      <c r="I153" s="6">
        <f>'Свод расширенный'!K153</f>
        <v>0</v>
      </c>
      <c r="J153" s="6">
        <f>'Свод расширенный'!L153</f>
        <v>0</v>
      </c>
      <c r="K153" s="6">
        <f>'Свод расширенный'!M153</f>
        <v>0</v>
      </c>
      <c r="L153" s="6">
        <f>'Свод расширенный'!N153</f>
        <v>0</v>
      </c>
      <c r="M153" s="6">
        <f>'Свод расширенный'!O153</f>
        <v>0</v>
      </c>
      <c r="N153" s="6">
        <f>'Свод расширенный'!P153</f>
        <v>0</v>
      </c>
      <c r="O153" s="6">
        <f>'Свод расширенный'!Q153</f>
        <v>0</v>
      </c>
      <c r="P153" s="29">
        <f>'Свод расширенный'!AE153</f>
        <v>0</v>
      </c>
      <c r="Q153" s="4">
        <f t="shared" si="12"/>
        <v>0</v>
      </c>
      <c r="R153" s="35">
        <f>'Свод расширенный'!AG153</f>
        <v>0</v>
      </c>
      <c r="S153" s="35">
        <f>'Свод расширенный'!AH153</f>
        <v>20</v>
      </c>
      <c r="T153" s="4">
        <f t="shared" si="13"/>
        <v>0</v>
      </c>
      <c r="U153" s="35">
        <f>'Свод расширенный'!AJ153</f>
        <v>0</v>
      </c>
      <c r="V153" s="35">
        <f>'Свод расширенный'!AK153</f>
        <v>30</v>
      </c>
      <c r="W153" s="4">
        <f t="shared" si="14"/>
        <v>0</v>
      </c>
      <c r="X153" s="35">
        <f>'Свод расширенный'!AM153</f>
        <v>0</v>
      </c>
      <c r="Y153" s="35">
        <f>'Свод расширенный'!AN153</f>
        <v>50</v>
      </c>
      <c r="Z153" s="4">
        <f>'Свод расширенный'!AV153</f>
        <v>0</v>
      </c>
      <c r="AA153" s="4">
        <f>'Свод расширенный'!AY153</f>
        <v>0</v>
      </c>
    </row>
    <row r="154" spans="1:27" x14ac:dyDescent="0.25">
      <c r="A154" s="29">
        <v>150</v>
      </c>
      <c r="B154" s="29"/>
      <c r="C154" s="8">
        <f>'Свод расширенный'!C154</f>
        <v>0</v>
      </c>
      <c r="D154" s="8">
        <f>'Свод расширенный'!D154</f>
        <v>0</v>
      </c>
      <c r="E154" s="29">
        <f>'Свод расширенный'!G154</f>
        <v>0</v>
      </c>
      <c r="F154" s="29">
        <f>'Свод расширенный'!H154</f>
        <v>0</v>
      </c>
      <c r="G154" s="6">
        <f>'Свод расширенный'!I154</f>
        <v>0</v>
      </c>
      <c r="H154" s="6">
        <f>'Свод расширенный'!J154</f>
        <v>0</v>
      </c>
      <c r="I154" s="6">
        <f>'Свод расширенный'!K154</f>
        <v>0</v>
      </c>
      <c r="J154" s="6">
        <f>'Свод расширенный'!L154</f>
        <v>0</v>
      </c>
      <c r="K154" s="6">
        <f>'Свод расширенный'!M154</f>
        <v>0</v>
      </c>
      <c r="L154" s="6">
        <f>'Свод расширенный'!N154</f>
        <v>0</v>
      </c>
      <c r="M154" s="6">
        <f>'Свод расширенный'!O154</f>
        <v>0</v>
      </c>
      <c r="N154" s="6">
        <f>'Свод расширенный'!P154</f>
        <v>0</v>
      </c>
      <c r="O154" s="6">
        <f>'Свод расширенный'!Q154</f>
        <v>0</v>
      </c>
      <c r="P154" s="29">
        <f>'Свод расширенный'!AE154</f>
        <v>0</v>
      </c>
      <c r="Q154" s="4">
        <f t="shared" si="12"/>
        <v>0</v>
      </c>
      <c r="R154" s="35">
        <f>'Свод расширенный'!AG154</f>
        <v>0</v>
      </c>
      <c r="S154" s="35">
        <f>'Свод расширенный'!AH154</f>
        <v>20</v>
      </c>
      <c r="T154" s="4">
        <f t="shared" si="13"/>
        <v>0</v>
      </c>
      <c r="U154" s="35">
        <f>'Свод расширенный'!AJ154</f>
        <v>0</v>
      </c>
      <c r="V154" s="35">
        <f>'Свод расширенный'!AK154</f>
        <v>30</v>
      </c>
      <c r="W154" s="4">
        <f t="shared" si="14"/>
        <v>0</v>
      </c>
      <c r="X154" s="35">
        <f>'Свод расширенный'!AM154</f>
        <v>0</v>
      </c>
      <c r="Y154" s="35">
        <f>'Свод расширенный'!AN154</f>
        <v>50</v>
      </c>
      <c r="Z154" s="4">
        <f>'Свод расширенный'!AV154</f>
        <v>0</v>
      </c>
      <c r="AA154" s="4">
        <f>'Свод расширенный'!AY154</f>
        <v>0</v>
      </c>
    </row>
    <row r="155" spans="1:27" x14ac:dyDescent="0.25">
      <c r="A155" s="29">
        <v>151</v>
      </c>
      <c r="B155" s="29"/>
      <c r="C155" s="8">
        <f>'Свод расширенный'!C155</f>
        <v>0</v>
      </c>
      <c r="D155" s="8">
        <f>'Свод расширенный'!D155</f>
        <v>0</v>
      </c>
      <c r="E155" s="29">
        <f>'Свод расширенный'!G155</f>
        <v>0</v>
      </c>
      <c r="F155" s="29">
        <f>'Свод расширенный'!H155</f>
        <v>0</v>
      </c>
      <c r="G155" s="6">
        <f>'Свод расширенный'!I155</f>
        <v>0</v>
      </c>
      <c r="H155" s="6">
        <f>'Свод расширенный'!J155</f>
        <v>0</v>
      </c>
      <c r="I155" s="6">
        <f>'Свод расширенный'!K155</f>
        <v>0</v>
      </c>
      <c r="J155" s="6">
        <f>'Свод расширенный'!L155</f>
        <v>0</v>
      </c>
      <c r="K155" s="6">
        <f>'Свод расширенный'!M155</f>
        <v>0</v>
      </c>
      <c r="L155" s="6">
        <f>'Свод расширенный'!N155</f>
        <v>0</v>
      </c>
      <c r="M155" s="6">
        <f>'Свод расширенный'!O155</f>
        <v>0</v>
      </c>
      <c r="N155" s="6">
        <f>'Свод расширенный'!P155</f>
        <v>0</v>
      </c>
      <c r="O155" s="6">
        <f>'Свод расширенный'!Q155</f>
        <v>0</v>
      </c>
      <c r="P155" s="29">
        <f>'Свод расширенный'!AE155</f>
        <v>0</v>
      </c>
      <c r="Q155" s="4">
        <f t="shared" si="12"/>
        <v>0</v>
      </c>
      <c r="R155" s="4">
        <f>'Свод расширенный'!AG155</f>
        <v>0</v>
      </c>
      <c r="S155" s="35">
        <f>'Свод расширенный'!AH155</f>
        <v>20</v>
      </c>
      <c r="T155" s="4">
        <f t="shared" si="13"/>
        <v>0</v>
      </c>
      <c r="U155" s="35">
        <f>'Свод расширенный'!AJ155</f>
        <v>0</v>
      </c>
      <c r="V155" s="35">
        <f>'Свод расширенный'!AK155</f>
        <v>30</v>
      </c>
      <c r="W155" s="4">
        <f t="shared" si="14"/>
        <v>0</v>
      </c>
      <c r="X155" s="35">
        <f>'Свод расширенный'!AM155</f>
        <v>0</v>
      </c>
      <c r="Y155" s="35">
        <f>'Свод расширенный'!AN155</f>
        <v>50</v>
      </c>
      <c r="Z155" s="4">
        <f>'Свод расширенный'!AV155</f>
        <v>0</v>
      </c>
      <c r="AA155" s="4">
        <f>'Свод расширенный'!AY155</f>
        <v>0</v>
      </c>
    </row>
    <row r="156" spans="1:27" x14ac:dyDescent="0.25">
      <c r="A156" s="29">
        <v>152</v>
      </c>
      <c r="B156" s="29"/>
      <c r="C156" s="8">
        <f>'Свод расширенный'!C156</f>
        <v>0</v>
      </c>
      <c r="D156" s="8">
        <f>'Свод расширенный'!D156</f>
        <v>0</v>
      </c>
      <c r="E156" s="29">
        <f>'Свод расширенный'!G156</f>
        <v>0</v>
      </c>
      <c r="F156" s="29">
        <f>'Свод расширенный'!H156</f>
        <v>0</v>
      </c>
      <c r="G156" s="6">
        <f>'Свод расширенный'!I156</f>
        <v>0</v>
      </c>
      <c r="H156" s="6">
        <f>'Свод расширенный'!J156</f>
        <v>0</v>
      </c>
      <c r="I156" s="6">
        <f>'Свод расширенный'!K156</f>
        <v>0</v>
      </c>
      <c r="J156" s="6">
        <f>'Свод расширенный'!L156</f>
        <v>0</v>
      </c>
      <c r="K156" s="6">
        <f>'Свод расширенный'!M156</f>
        <v>0</v>
      </c>
      <c r="L156" s="6">
        <f>'Свод расширенный'!N156</f>
        <v>0</v>
      </c>
      <c r="M156" s="6">
        <f>'Свод расширенный'!O156</f>
        <v>0</v>
      </c>
      <c r="N156" s="6">
        <f>'Свод расширенный'!P156</f>
        <v>0</v>
      </c>
      <c r="O156" s="6">
        <f>'Свод расширенный'!Q156</f>
        <v>0</v>
      </c>
      <c r="P156" s="29">
        <f>'Свод расширенный'!AE156</f>
        <v>0</v>
      </c>
      <c r="Q156" s="4">
        <f t="shared" si="12"/>
        <v>0</v>
      </c>
      <c r="R156" s="4">
        <f>'Свод расширенный'!AG156</f>
        <v>0</v>
      </c>
      <c r="S156" s="35">
        <f>'Свод расширенный'!AH156</f>
        <v>20</v>
      </c>
      <c r="T156" s="4">
        <f t="shared" si="13"/>
        <v>0</v>
      </c>
      <c r="U156" s="35">
        <f>'Свод расширенный'!AJ156</f>
        <v>0</v>
      </c>
      <c r="V156" s="35">
        <f>'Свод расширенный'!AK156</f>
        <v>30</v>
      </c>
      <c r="W156" s="4">
        <f t="shared" si="14"/>
        <v>0</v>
      </c>
      <c r="X156" s="35">
        <f>'Свод расширенный'!AM156</f>
        <v>0</v>
      </c>
      <c r="Y156" s="35">
        <f>'Свод расширенный'!AN156</f>
        <v>50</v>
      </c>
      <c r="Z156" s="4">
        <f>'Свод расширенный'!AV156</f>
        <v>0</v>
      </c>
      <c r="AA156" s="4">
        <f>'Свод расширенный'!AY156</f>
        <v>0</v>
      </c>
    </row>
    <row r="157" spans="1:27" x14ac:dyDescent="0.25">
      <c r="A157" s="29">
        <v>153</v>
      </c>
      <c r="B157" s="29"/>
      <c r="C157" s="8">
        <f>'Свод расширенный'!C157</f>
        <v>0</v>
      </c>
      <c r="D157" s="8">
        <f>'Свод расширенный'!D157</f>
        <v>0</v>
      </c>
      <c r="E157" s="29">
        <f>'Свод расширенный'!G157</f>
        <v>0</v>
      </c>
      <c r="F157" s="29">
        <f>'Свод расширенный'!H157</f>
        <v>0</v>
      </c>
      <c r="G157" s="6">
        <f>'Свод расширенный'!I157</f>
        <v>0</v>
      </c>
      <c r="H157" s="6">
        <f>'Свод расширенный'!J157</f>
        <v>0</v>
      </c>
      <c r="I157" s="6">
        <f>'Свод расширенный'!K157</f>
        <v>0</v>
      </c>
      <c r="J157" s="6">
        <f>'Свод расширенный'!L157</f>
        <v>0</v>
      </c>
      <c r="K157" s="6">
        <f>'Свод расширенный'!M157</f>
        <v>0</v>
      </c>
      <c r="L157" s="6">
        <f>'Свод расширенный'!N157</f>
        <v>0</v>
      </c>
      <c r="M157" s="6">
        <f>'Свод расширенный'!O157</f>
        <v>0</v>
      </c>
      <c r="N157" s="6">
        <f>'Свод расширенный'!P157</f>
        <v>0</v>
      </c>
      <c r="O157" s="6">
        <f>'Свод расширенный'!Q157</f>
        <v>0</v>
      </c>
      <c r="P157" s="29">
        <f>'Свод расширенный'!AE157</f>
        <v>0</v>
      </c>
      <c r="Q157" s="4">
        <f t="shared" si="12"/>
        <v>0</v>
      </c>
      <c r="R157" s="4">
        <f>'Свод расширенный'!AG157</f>
        <v>0</v>
      </c>
      <c r="S157" s="35">
        <f>'Свод расширенный'!AH157</f>
        <v>20</v>
      </c>
      <c r="T157" s="4">
        <f t="shared" si="13"/>
        <v>0</v>
      </c>
      <c r="U157" s="35">
        <f>'Свод расширенный'!AJ157</f>
        <v>0</v>
      </c>
      <c r="V157" s="35">
        <f>'Свод расширенный'!AK157</f>
        <v>30</v>
      </c>
      <c r="W157" s="4">
        <f t="shared" si="14"/>
        <v>0</v>
      </c>
      <c r="X157" s="35">
        <f>'Свод расширенный'!AM157</f>
        <v>0</v>
      </c>
      <c r="Y157" s="35">
        <f>'Свод расширенный'!AN157</f>
        <v>50</v>
      </c>
      <c r="Z157" s="4">
        <f>'Свод расширенный'!AV157</f>
        <v>0</v>
      </c>
      <c r="AA157" s="4">
        <f>'Свод расширенный'!AY157</f>
        <v>0</v>
      </c>
    </row>
    <row r="158" spans="1:27" x14ac:dyDescent="0.25">
      <c r="A158" s="29">
        <v>154</v>
      </c>
      <c r="B158" s="29"/>
      <c r="C158" s="8">
        <f>'Свод расширенный'!C158</f>
        <v>0</v>
      </c>
      <c r="D158" s="8">
        <f>'Свод расширенный'!D158</f>
        <v>0</v>
      </c>
      <c r="E158" s="29">
        <f>'Свод расширенный'!G158</f>
        <v>0</v>
      </c>
      <c r="F158" s="29">
        <f>'Свод расширенный'!H158</f>
        <v>0</v>
      </c>
      <c r="G158" s="6">
        <f>'Свод расширенный'!I158</f>
        <v>0</v>
      </c>
      <c r="H158" s="6">
        <f>'Свод расширенный'!J158</f>
        <v>0</v>
      </c>
      <c r="I158" s="6">
        <f>'Свод расширенный'!K158</f>
        <v>0</v>
      </c>
      <c r="J158" s="6">
        <f>'Свод расширенный'!L158</f>
        <v>0</v>
      </c>
      <c r="K158" s="6">
        <f>'Свод расширенный'!M158</f>
        <v>0</v>
      </c>
      <c r="L158" s="6">
        <f>'Свод расширенный'!N158</f>
        <v>0</v>
      </c>
      <c r="M158" s="6">
        <f>'Свод расширенный'!O158</f>
        <v>0</v>
      </c>
      <c r="N158" s="6">
        <f>'Свод расширенный'!P158</f>
        <v>0</v>
      </c>
      <c r="O158" s="6">
        <f>'Свод расширенный'!Q158</f>
        <v>0</v>
      </c>
      <c r="P158" s="29">
        <f>'Свод расширенный'!AE158</f>
        <v>0</v>
      </c>
      <c r="Q158" s="4">
        <f t="shared" si="12"/>
        <v>0</v>
      </c>
      <c r="R158" s="4">
        <f>'Свод расширенный'!AG158</f>
        <v>0</v>
      </c>
      <c r="S158" s="35">
        <f>'Свод расширенный'!AH158</f>
        <v>20</v>
      </c>
      <c r="T158" s="4">
        <f t="shared" si="13"/>
        <v>0</v>
      </c>
      <c r="U158" s="35">
        <f>'Свод расширенный'!AJ158</f>
        <v>0</v>
      </c>
      <c r="V158" s="35">
        <f>'Свод расширенный'!AK158</f>
        <v>30</v>
      </c>
      <c r="W158" s="4">
        <f t="shared" si="14"/>
        <v>0</v>
      </c>
      <c r="X158" s="35">
        <f>'Свод расширенный'!AM158</f>
        <v>0</v>
      </c>
      <c r="Y158" s="35">
        <f>'Свод расширенный'!AN158</f>
        <v>50</v>
      </c>
      <c r="Z158" s="4">
        <f>'Свод расширенный'!AV158</f>
        <v>0</v>
      </c>
      <c r="AA158" s="4">
        <f>'Свод расширенный'!AY158</f>
        <v>0</v>
      </c>
    </row>
    <row r="159" spans="1:27" x14ac:dyDescent="0.25">
      <c r="A159" s="29">
        <v>155</v>
      </c>
      <c r="B159" s="29"/>
      <c r="C159" s="8">
        <f>'Свод расширенный'!C159</f>
        <v>0</v>
      </c>
      <c r="D159" s="8">
        <f>'Свод расширенный'!D159</f>
        <v>0</v>
      </c>
      <c r="E159" s="29">
        <f>'Свод расширенный'!G159</f>
        <v>0</v>
      </c>
      <c r="F159" s="29">
        <f>'Свод расширенный'!H159</f>
        <v>0</v>
      </c>
      <c r="G159" s="6">
        <f>'Свод расширенный'!I159</f>
        <v>0</v>
      </c>
      <c r="H159" s="6">
        <f>'Свод расширенный'!J159</f>
        <v>0</v>
      </c>
      <c r="I159" s="6">
        <f>'Свод расширенный'!K159</f>
        <v>0</v>
      </c>
      <c r="J159" s="6">
        <f>'Свод расширенный'!L159</f>
        <v>0</v>
      </c>
      <c r="K159" s="6">
        <f>'Свод расширенный'!M159</f>
        <v>0</v>
      </c>
      <c r="L159" s="6">
        <f>'Свод расширенный'!N159</f>
        <v>0</v>
      </c>
      <c r="M159" s="6">
        <f>'Свод расширенный'!O159</f>
        <v>0</v>
      </c>
      <c r="N159" s="6">
        <f>'Свод расширенный'!P159</f>
        <v>0</v>
      </c>
      <c r="O159" s="6">
        <f>'Свод расширенный'!Q159</f>
        <v>0</v>
      </c>
      <c r="P159" s="29">
        <f>'Свод расширенный'!AE159</f>
        <v>0</v>
      </c>
      <c r="Q159" s="4">
        <f t="shared" si="12"/>
        <v>0</v>
      </c>
      <c r="R159" s="4">
        <f>'Свод расширенный'!AG159</f>
        <v>0</v>
      </c>
      <c r="S159" s="35">
        <f>'Свод расширенный'!AH159</f>
        <v>20</v>
      </c>
      <c r="T159" s="4">
        <f t="shared" si="13"/>
        <v>0</v>
      </c>
      <c r="U159" s="35">
        <f>'Свод расширенный'!AJ159</f>
        <v>0</v>
      </c>
      <c r="V159" s="35">
        <f>'Свод расширенный'!AK159</f>
        <v>30</v>
      </c>
      <c r="W159" s="4">
        <f t="shared" si="14"/>
        <v>0</v>
      </c>
      <c r="X159" s="35">
        <f>'Свод расширенный'!AM159</f>
        <v>0</v>
      </c>
      <c r="Y159" s="35">
        <f>'Свод расширенный'!AN159</f>
        <v>50</v>
      </c>
      <c r="Z159" s="4">
        <f>'Свод расширенный'!AV159</f>
        <v>0</v>
      </c>
      <c r="AA159" s="4">
        <f>'Свод расширенный'!AY159</f>
        <v>0</v>
      </c>
    </row>
    <row r="160" spans="1:27" x14ac:dyDescent="0.25">
      <c r="A160" s="29">
        <v>156</v>
      </c>
      <c r="B160" s="29"/>
      <c r="C160" s="8">
        <f>'Свод расширенный'!C160</f>
        <v>0</v>
      </c>
      <c r="D160" s="8">
        <f>'Свод расширенный'!D160</f>
        <v>0</v>
      </c>
      <c r="E160" s="29">
        <f>'Свод расширенный'!G160</f>
        <v>0</v>
      </c>
      <c r="F160" s="29">
        <f>'Свод расширенный'!H160</f>
        <v>0</v>
      </c>
      <c r="G160" s="6">
        <f>'Свод расширенный'!I160</f>
        <v>0</v>
      </c>
      <c r="H160" s="6">
        <f>'Свод расширенный'!J160</f>
        <v>0</v>
      </c>
      <c r="I160" s="6">
        <f>'Свод расширенный'!K160</f>
        <v>0</v>
      </c>
      <c r="J160" s="6">
        <f>'Свод расширенный'!L160</f>
        <v>0</v>
      </c>
      <c r="K160" s="6">
        <f>'Свод расширенный'!M160</f>
        <v>0</v>
      </c>
      <c r="L160" s="6">
        <f>'Свод расширенный'!N160</f>
        <v>0</v>
      </c>
      <c r="M160" s="6">
        <f>'Свод расширенный'!O160</f>
        <v>0</v>
      </c>
      <c r="N160" s="6">
        <f>'Свод расширенный'!P160</f>
        <v>0</v>
      </c>
      <c r="O160" s="6">
        <f>'Свод расширенный'!Q160</f>
        <v>0</v>
      </c>
      <c r="P160" s="29">
        <f>'Свод расширенный'!AE160</f>
        <v>0</v>
      </c>
      <c r="Q160" s="4">
        <f t="shared" si="12"/>
        <v>0</v>
      </c>
      <c r="R160" s="4">
        <f>'Свод расширенный'!AG160</f>
        <v>0</v>
      </c>
      <c r="S160" s="35">
        <f>'Свод расширенный'!AH160</f>
        <v>20</v>
      </c>
      <c r="T160" s="4">
        <f t="shared" si="13"/>
        <v>0</v>
      </c>
      <c r="U160" s="35">
        <f>'Свод расширенный'!AJ160</f>
        <v>0</v>
      </c>
      <c r="V160" s="35">
        <f>'Свод расширенный'!AK160</f>
        <v>30</v>
      </c>
      <c r="W160" s="4">
        <f t="shared" si="14"/>
        <v>0</v>
      </c>
      <c r="X160" s="35">
        <f>'Свод расширенный'!AM160</f>
        <v>0</v>
      </c>
      <c r="Y160" s="35">
        <f>'Свод расширенный'!AN160</f>
        <v>50</v>
      </c>
      <c r="Z160" s="4">
        <f>'Свод расширенный'!AV160</f>
        <v>0</v>
      </c>
      <c r="AA160" s="4">
        <f>'Свод расширенный'!AY160</f>
        <v>0</v>
      </c>
    </row>
    <row r="161" spans="1:27" x14ac:dyDescent="0.25">
      <c r="A161" s="29">
        <v>157</v>
      </c>
      <c r="B161" s="29"/>
      <c r="C161" s="8">
        <f>'Свод расширенный'!C161</f>
        <v>0</v>
      </c>
      <c r="D161" s="8">
        <f>'Свод расширенный'!D161</f>
        <v>0</v>
      </c>
      <c r="E161" s="29">
        <f>'Свод расширенный'!G161</f>
        <v>0</v>
      </c>
      <c r="F161" s="29">
        <f>'Свод расширенный'!H161</f>
        <v>0</v>
      </c>
      <c r="G161" s="6">
        <f>'Свод расширенный'!I161</f>
        <v>0</v>
      </c>
      <c r="H161" s="6">
        <f>'Свод расширенный'!J161</f>
        <v>0</v>
      </c>
      <c r="I161" s="6">
        <f>'Свод расширенный'!K161</f>
        <v>0</v>
      </c>
      <c r="J161" s="6">
        <f>'Свод расширенный'!L161</f>
        <v>0</v>
      </c>
      <c r="K161" s="6">
        <f>'Свод расширенный'!M161</f>
        <v>0</v>
      </c>
      <c r="L161" s="6">
        <f>'Свод расширенный'!N161</f>
        <v>0</v>
      </c>
      <c r="M161" s="6">
        <f>'Свод расширенный'!O161</f>
        <v>0</v>
      </c>
      <c r="N161" s="6">
        <f>'Свод расширенный'!P161</f>
        <v>0</v>
      </c>
      <c r="O161" s="6">
        <f>'Свод расширенный'!Q161</f>
        <v>0</v>
      </c>
      <c r="P161" s="29">
        <f>'Свод расширенный'!AE161</f>
        <v>0</v>
      </c>
      <c r="Q161" s="4">
        <f t="shared" si="12"/>
        <v>0</v>
      </c>
      <c r="R161" s="4">
        <f>'Свод расширенный'!AG161</f>
        <v>0</v>
      </c>
      <c r="S161" s="35">
        <f>'Свод расширенный'!AH161</f>
        <v>20</v>
      </c>
      <c r="T161" s="4">
        <f t="shared" si="13"/>
        <v>0</v>
      </c>
      <c r="U161" s="35">
        <f>'Свод расширенный'!AJ161</f>
        <v>0</v>
      </c>
      <c r="V161" s="35">
        <f>'Свод расширенный'!AK161</f>
        <v>30</v>
      </c>
      <c r="W161" s="4">
        <f t="shared" si="14"/>
        <v>0</v>
      </c>
      <c r="X161" s="35">
        <f>'Свод расширенный'!AM161</f>
        <v>0</v>
      </c>
      <c r="Y161" s="35">
        <f>'Свод расширенный'!AN161</f>
        <v>50</v>
      </c>
      <c r="Z161" s="4">
        <f>'Свод расширенный'!AV161</f>
        <v>0</v>
      </c>
      <c r="AA161" s="4">
        <f>'Свод расширенный'!AY161</f>
        <v>0</v>
      </c>
    </row>
    <row r="162" spans="1:27" x14ac:dyDescent="0.25">
      <c r="A162" s="29">
        <v>158</v>
      </c>
      <c r="B162" s="29"/>
      <c r="C162" s="8">
        <f>'Свод расширенный'!C162</f>
        <v>0</v>
      </c>
      <c r="D162" s="8">
        <f>'Свод расширенный'!D162</f>
        <v>0</v>
      </c>
      <c r="E162" s="29">
        <f>'Свод расширенный'!G162</f>
        <v>0</v>
      </c>
      <c r="F162" s="29">
        <f>'Свод расширенный'!H162</f>
        <v>0</v>
      </c>
      <c r="G162" s="6">
        <f>'Свод расширенный'!I162</f>
        <v>0</v>
      </c>
      <c r="H162" s="6">
        <f>'Свод расширенный'!J162</f>
        <v>0</v>
      </c>
      <c r="I162" s="6">
        <f>'Свод расширенный'!K162</f>
        <v>0</v>
      </c>
      <c r="J162" s="6">
        <f>'Свод расширенный'!L162</f>
        <v>0</v>
      </c>
      <c r="K162" s="6">
        <f>'Свод расширенный'!M162</f>
        <v>0</v>
      </c>
      <c r="L162" s="6">
        <f>'Свод расширенный'!N162</f>
        <v>0</v>
      </c>
      <c r="M162" s="6">
        <f>'Свод расширенный'!O162</f>
        <v>0</v>
      </c>
      <c r="N162" s="6">
        <f>'Свод расширенный'!P162</f>
        <v>0</v>
      </c>
      <c r="O162" s="6">
        <f>'Свод расширенный'!Q162</f>
        <v>0</v>
      </c>
      <c r="P162" s="29">
        <f>'Свод расширенный'!AE162</f>
        <v>0</v>
      </c>
      <c r="Q162" s="4">
        <f t="shared" si="12"/>
        <v>0</v>
      </c>
      <c r="R162" s="4">
        <f>'Свод расширенный'!AG162</f>
        <v>0</v>
      </c>
      <c r="S162" s="35">
        <f>'Свод расширенный'!AH162</f>
        <v>20</v>
      </c>
      <c r="T162" s="4">
        <f t="shared" si="13"/>
        <v>0</v>
      </c>
      <c r="U162" s="35">
        <f>'Свод расширенный'!AJ162</f>
        <v>0</v>
      </c>
      <c r="V162" s="35">
        <f>'Свод расширенный'!AK162</f>
        <v>30</v>
      </c>
      <c r="W162" s="4">
        <f t="shared" si="14"/>
        <v>0</v>
      </c>
      <c r="X162" s="35">
        <f>'Свод расширенный'!AM162</f>
        <v>0</v>
      </c>
      <c r="Y162" s="35">
        <f>'Свод расширенный'!AN162</f>
        <v>50</v>
      </c>
      <c r="Z162" s="4">
        <f>'Свод расширенный'!AV162</f>
        <v>0</v>
      </c>
      <c r="AA162" s="4">
        <f>'Свод расширенный'!AY162</f>
        <v>0</v>
      </c>
    </row>
    <row r="163" spans="1:27" x14ac:dyDescent="0.25">
      <c r="A163" s="29">
        <v>159</v>
      </c>
      <c r="B163" s="29"/>
      <c r="C163" s="8">
        <f>'Свод расширенный'!C163</f>
        <v>0</v>
      </c>
      <c r="D163" s="8">
        <f>'Свод расширенный'!D163</f>
        <v>0</v>
      </c>
      <c r="E163" s="29">
        <f>'Свод расширенный'!G163</f>
        <v>0</v>
      </c>
      <c r="F163" s="29">
        <f>'Свод расширенный'!H163</f>
        <v>0</v>
      </c>
      <c r="G163" s="6">
        <f>'Свод расширенный'!I163</f>
        <v>0</v>
      </c>
      <c r="H163" s="6">
        <f>'Свод расширенный'!J163</f>
        <v>0</v>
      </c>
      <c r="I163" s="6">
        <f>'Свод расширенный'!K163</f>
        <v>0</v>
      </c>
      <c r="J163" s="6">
        <f>'Свод расширенный'!L163</f>
        <v>0</v>
      </c>
      <c r="K163" s="6">
        <f>'Свод расширенный'!M163</f>
        <v>0</v>
      </c>
      <c r="L163" s="6">
        <f>'Свод расширенный'!N163</f>
        <v>0</v>
      </c>
      <c r="M163" s="6">
        <f>'Свод расширенный'!O163</f>
        <v>0</v>
      </c>
      <c r="N163" s="6">
        <f>'Свод расширенный'!P163</f>
        <v>0</v>
      </c>
      <c r="O163" s="6">
        <f>'Свод расширенный'!Q163</f>
        <v>0</v>
      </c>
      <c r="P163" s="29">
        <f>'Свод расширенный'!AE163</f>
        <v>0</v>
      </c>
      <c r="Q163" s="4">
        <f t="shared" si="12"/>
        <v>0</v>
      </c>
      <c r="R163" s="4">
        <f>'Свод расширенный'!AG163</f>
        <v>0</v>
      </c>
      <c r="S163" s="35">
        <f>'Свод расширенный'!AH163</f>
        <v>20</v>
      </c>
      <c r="T163" s="4">
        <f t="shared" si="13"/>
        <v>0</v>
      </c>
      <c r="U163" s="35">
        <f>'Свод расширенный'!AJ163</f>
        <v>0</v>
      </c>
      <c r="V163" s="35">
        <f>'Свод расширенный'!AK163</f>
        <v>30</v>
      </c>
      <c r="W163" s="4">
        <f t="shared" si="14"/>
        <v>0</v>
      </c>
      <c r="X163" s="35">
        <f>'Свод расширенный'!AM163</f>
        <v>0</v>
      </c>
      <c r="Y163" s="35">
        <f>'Свод расширенный'!AN163</f>
        <v>50</v>
      </c>
      <c r="Z163" s="4">
        <f>'Свод расширенный'!AV163</f>
        <v>0</v>
      </c>
      <c r="AA163" s="4">
        <f>'Свод расширенный'!AY163</f>
        <v>0</v>
      </c>
    </row>
    <row r="164" spans="1:27" x14ac:dyDescent="0.25">
      <c r="A164" s="29">
        <v>160</v>
      </c>
      <c r="B164" s="29"/>
      <c r="C164" s="8">
        <f>'Свод расширенный'!C164</f>
        <v>0</v>
      </c>
      <c r="D164" s="8">
        <f>'Свод расширенный'!D164</f>
        <v>0</v>
      </c>
      <c r="E164" s="29">
        <f>'Свод расширенный'!G164</f>
        <v>0</v>
      </c>
      <c r="F164" s="29">
        <f>'Свод расширенный'!H164</f>
        <v>0</v>
      </c>
      <c r="G164" s="6">
        <f>'Свод расширенный'!I164</f>
        <v>0</v>
      </c>
      <c r="H164" s="6">
        <f>'Свод расширенный'!J164</f>
        <v>0</v>
      </c>
      <c r="I164" s="6">
        <f>'Свод расширенный'!K164</f>
        <v>0</v>
      </c>
      <c r="J164" s="6">
        <f>'Свод расширенный'!L164</f>
        <v>0</v>
      </c>
      <c r="K164" s="6">
        <f>'Свод расширенный'!M164</f>
        <v>0</v>
      </c>
      <c r="L164" s="6">
        <f>'Свод расширенный'!N164</f>
        <v>0</v>
      </c>
      <c r="M164" s="6">
        <f>'Свод расширенный'!O164</f>
        <v>0</v>
      </c>
      <c r="N164" s="6">
        <f>'Свод расширенный'!P164</f>
        <v>0</v>
      </c>
      <c r="O164" s="6">
        <f>'Свод расширенный'!Q164</f>
        <v>0</v>
      </c>
      <c r="P164" s="29">
        <f>'Свод расширенный'!AE164</f>
        <v>0</v>
      </c>
      <c r="Q164" s="4">
        <f t="shared" si="12"/>
        <v>0</v>
      </c>
      <c r="R164" s="4">
        <f>'Свод расширенный'!AG164</f>
        <v>0</v>
      </c>
      <c r="S164" s="4">
        <v>15</v>
      </c>
      <c r="T164" s="4">
        <f t="shared" si="13"/>
        <v>0</v>
      </c>
      <c r="U164" s="35">
        <f>'Свод расширенный'!AJ164</f>
        <v>0</v>
      </c>
      <c r="V164" s="4">
        <v>5</v>
      </c>
      <c r="W164" s="4">
        <f t="shared" si="14"/>
        <v>0</v>
      </c>
      <c r="X164" s="35">
        <f>'Свод расширенный'!AM164</f>
        <v>0</v>
      </c>
      <c r="Y164" s="35">
        <f>'Свод расширенный'!AN164</f>
        <v>50</v>
      </c>
      <c r="Z164" s="4">
        <f>'Свод расширенный'!AV164</f>
        <v>0</v>
      </c>
      <c r="AA164" s="4">
        <f>'Свод расширенный'!AY164</f>
        <v>0</v>
      </c>
    </row>
    <row r="165" spans="1:27" x14ac:dyDescent="0.25">
      <c r="A165" s="29">
        <v>161</v>
      </c>
      <c r="B165" s="29"/>
      <c r="C165" s="8">
        <f>'Свод расширенный'!C165</f>
        <v>0</v>
      </c>
      <c r="D165" s="8">
        <f>'Свод расширенный'!D165</f>
        <v>0</v>
      </c>
      <c r="E165" s="29">
        <f>'Свод расширенный'!G165</f>
        <v>0</v>
      </c>
      <c r="F165" s="29">
        <f>'Свод расширенный'!H165</f>
        <v>0</v>
      </c>
      <c r="G165" s="6">
        <f>'Свод расширенный'!I165</f>
        <v>0</v>
      </c>
      <c r="H165" s="6">
        <f>'Свод расширенный'!J165</f>
        <v>0</v>
      </c>
      <c r="I165" s="6">
        <f>'Свод расширенный'!K165</f>
        <v>0</v>
      </c>
      <c r="J165" s="6">
        <f>'Свод расширенный'!L165</f>
        <v>0</v>
      </c>
      <c r="K165" s="6">
        <f>'Свод расширенный'!M165</f>
        <v>0</v>
      </c>
      <c r="L165" s="6">
        <f>'Свод расширенный'!N165</f>
        <v>0</v>
      </c>
      <c r="M165" s="6">
        <f>'Свод расширенный'!O165</f>
        <v>0</v>
      </c>
      <c r="N165" s="6">
        <f>'Свод расширенный'!P165</f>
        <v>0</v>
      </c>
      <c r="O165" s="6">
        <f>'Свод расширенный'!Q165</f>
        <v>0</v>
      </c>
      <c r="P165" s="29">
        <f>'Свод расширенный'!AE165</f>
        <v>0</v>
      </c>
      <c r="Q165" s="4">
        <f t="shared" si="12"/>
        <v>0</v>
      </c>
      <c r="R165" s="4">
        <f>'Свод расширенный'!AG165</f>
        <v>0</v>
      </c>
      <c r="S165" s="4">
        <v>15</v>
      </c>
      <c r="T165" s="4">
        <f t="shared" si="13"/>
        <v>0</v>
      </c>
      <c r="U165" s="35">
        <f>'Свод расширенный'!AJ165</f>
        <v>0</v>
      </c>
      <c r="V165" s="4">
        <v>5</v>
      </c>
      <c r="W165" s="4">
        <f t="shared" si="14"/>
        <v>0</v>
      </c>
      <c r="X165" s="35">
        <f>'Свод расширенный'!AM165</f>
        <v>0</v>
      </c>
      <c r="Y165" s="35">
        <f>'Свод расширенный'!AN165</f>
        <v>50</v>
      </c>
      <c r="Z165" s="4">
        <f>'Свод расширенный'!AV165</f>
        <v>0</v>
      </c>
      <c r="AA165" s="4">
        <f>'Свод расширенный'!AY165</f>
        <v>0</v>
      </c>
    </row>
    <row r="166" spans="1:27" x14ac:dyDescent="0.25">
      <c r="A166" s="29">
        <v>162</v>
      </c>
      <c r="B166" s="29"/>
      <c r="C166" s="8">
        <f>'Свод расширенный'!C166</f>
        <v>0</v>
      </c>
      <c r="D166" s="8">
        <f>'Свод расширенный'!D166</f>
        <v>0</v>
      </c>
      <c r="E166" s="29">
        <f>'Свод расширенный'!G166</f>
        <v>0</v>
      </c>
      <c r="F166" s="29">
        <f>'Свод расширенный'!H166</f>
        <v>0</v>
      </c>
      <c r="G166" s="6">
        <f>'Свод расширенный'!I166</f>
        <v>0</v>
      </c>
      <c r="H166" s="6">
        <f>'Свод расширенный'!J166</f>
        <v>0</v>
      </c>
      <c r="I166" s="6">
        <f>'Свод расширенный'!K166</f>
        <v>0</v>
      </c>
      <c r="J166" s="6">
        <f>'Свод расширенный'!L166</f>
        <v>0</v>
      </c>
      <c r="K166" s="6">
        <f>'Свод расширенный'!M166</f>
        <v>0</v>
      </c>
      <c r="L166" s="6">
        <f>'Свод расширенный'!N166</f>
        <v>0</v>
      </c>
      <c r="M166" s="6">
        <f>'Свод расширенный'!O166</f>
        <v>0</v>
      </c>
      <c r="N166" s="6">
        <f>'Свод расширенный'!P166</f>
        <v>0</v>
      </c>
      <c r="O166" s="6">
        <f>'Свод расширенный'!Q166</f>
        <v>0</v>
      </c>
      <c r="P166" s="29">
        <f>'Свод расширенный'!AE166</f>
        <v>0</v>
      </c>
      <c r="Q166" s="4">
        <f t="shared" si="12"/>
        <v>0</v>
      </c>
      <c r="R166" s="4">
        <f>'Свод расширенный'!AG166</f>
        <v>0</v>
      </c>
      <c r="S166" s="4">
        <v>15</v>
      </c>
      <c r="T166" s="4">
        <f t="shared" si="13"/>
        <v>0</v>
      </c>
      <c r="U166" s="35">
        <f>'Свод расширенный'!AJ166</f>
        <v>0</v>
      </c>
      <c r="V166" s="4">
        <v>5</v>
      </c>
      <c r="W166" s="4">
        <f t="shared" si="14"/>
        <v>0</v>
      </c>
      <c r="X166" s="35">
        <f>'Свод расширенный'!AM166</f>
        <v>0</v>
      </c>
      <c r="Y166" s="35">
        <f>'Свод расширенный'!AN166</f>
        <v>50</v>
      </c>
      <c r="Z166" s="4">
        <f>'Свод расширенный'!AV166</f>
        <v>0</v>
      </c>
      <c r="AA166" s="4">
        <f>'Свод расширенный'!AY166</f>
        <v>0</v>
      </c>
    </row>
    <row r="167" spans="1:27" x14ac:dyDescent="0.25">
      <c r="A167" s="29">
        <v>163</v>
      </c>
      <c r="B167" s="29"/>
      <c r="C167" s="8">
        <f>'Свод расширенный'!C167</f>
        <v>0</v>
      </c>
      <c r="D167" s="8">
        <f>'Свод расширенный'!D167</f>
        <v>0</v>
      </c>
      <c r="E167" s="29">
        <f>'Свод расширенный'!G167</f>
        <v>0</v>
      </c>
      <c r="F167" s="29">
        <f>'Свод расширенный'!H167</f>
        <v>0</v>
      </c>
      <c r="G167" s="6">
        <f>'Свод расширенный'!I167</f>
        <v>0</v>
      </c>
      <c r="H167" s="6">
        <f>'Свод расширенный'!J167</f>
        <v>0</v>
      </c>
      <c r="I167" s="6">
        <f>'Свод расширенный'!K167</f>
        <v>0</v>
      </c>
      <c r="J167" s="6">
        <f>'Свод расширенный'!L167</f>
        <v>0</v>
      </c>
      <c r="K167" s="6">
        <f>'Свод расширенный'!M167</f>
        <v>0</v>
      </c>
      <c r="L167" s="6">
        <f>'Свод расширенный'!N167</f>
        <v>0</v>
      </c>
      <c r="M167" s="6">
        <f>'Свод расширенный'!O167</f>
        <v>0</v>
      </c>
      <c r="N167" s="6">
        <f>'Свод расширенный'!P167</f>
        <v>0</v>
      </c>
      <c r="O167" s="6">
        <f>'Свод расширенный'!Q167</f>
        <v>0</v>
      </c>
      <c r="P167" s="29">
        <f>'Свод расширенный'!AE167</f>
        <v>0</v>
      </c>
      <c r="Q167" s="4">
        <f t="shared" si="12"/>
        <v>0</v>
      </c>
      <c r="R167" s="4">
        <f>'Свод расширенный'!AG167</f>
        <v>0</v>
      </c>
      <c r="S167" s="4">
        <v>15</v>
      </c>
      <c r="T167" s="4">
        <f t="shared" si="13"/>
        <v>0</v>
      </c>
      <c r="U167" s="35">
        <f>'Свод расширенный'!AJ167</f>
        <v>0</v>
      </c>
      <c r="V167" s="4">
        <v>5</v>
      </c>
      <c r="W167" s="4">
        <f t="shared" si="14"/>
        <v>0</v>
      </c>
      <c r="X167" s="35">
        <f>'Свод расширенный'!AM167</f>
        <v>0</v>
      </c>
      <c r="Y167" s="35">
        <f>'Свод расширенный'!AN167</f>
        <v>50</v>
      </c>
      <c r="Z167" s="4">
        <f>'Свод расширенный'!AV167</f>
        <v>0</v>
      </c>
      <c r="AA167" s="4">
        <f>'Свод расширенный'!AY167</f>
        <v>0</v>
      </c>
    </row>
    <row r="168" spans="1:27" x14ac:dyDescent="0.25">
      <c r="A168" s="29">
        <v>164</v>
      </c>
      <c r="B168" s="29"/>
      <c r="C168" s="8">
        <f>'Свод расширенный'!C168</f>
        <v>0</v>
      </c>
      <c r="D168" s="8">
        <f>'Свод расширенный'!D168</f>
        <v>0</v>
      </c>
      <c r="E168" s="29">
        <f>'Свод расширенный'!G168</f>
        <v>0</v>
      </c>
      <c r="F168" s="29">
        <f>'Свод расширенный'!H168</f>
        <v>0</v>
      </c>
      <c r="G168" s="6">
        <f>'Свод расширенный'!I168</f>
        <v>0</v>
      </c>
      <c r="H168" s="6">
        <f>'Свод расширенный'!J168</f>
        <v>0</v>
      </c>
      <c r="I168" s="6">
        <f>'Свод расширенный'!K168</f>
        <v>0</v>
      </c>
      <c r="J168" s="6">
        <f>'Свод расширенный'!L168</f>
        <v>0</v>
      </c>
      <c r="K168" s="6">
        <f>'Свод расширенный'!M168</f>
        <v>0</v>
      </c>
      <c r="L168" s="6">
        <f>'Свод расширенный'!N168</f>
        <v>0</v>
      </c>
      <c r="M168" s="6">
        <f>'Свод расширенный'!O168</f>
        <v>0</v>
      </c>
      <c r="N168" s="6">
        <f>'Свод расширенный'!P168</f>
        <v>0</v>
      </c>
      <c r="O168" s="6">
        <f>'Свод расширенный'!Q168</f>
        <v>0</v>
      </c>
      <c r="P168" s="29">
        <f>'Свод расширенный'!AE168</f>
        <v>0</v>
      </c>
      <c r="Q168" s="4">
        <f t="shared" si="12"/>
        <v>0</v>
      </c>
      <c r="R168" s="4">
        <f>'Свод расширенный'!AG168</f>
        <v>0</v>
      </c>
      <c r="S168" s="4">
        <v>15</v>
      </c>
      <c r="T168" s="4">
        <f t="shared" si="13"/>
        <v>0</v>
      </c>
      <c r="U168" s="35">
        <f>'Свод расширенный'!AJ168</f>
        <v>0</v>
      </c>
      <c r="V168" s="4">
        <v>5</v>
      </c>
      <c r="W168" s="4">
        <f t="shared" si="14"/>
        <v>0</v>
      </c>
      <c r="X168" s="35">
        <f>'Свод расширенный'!AM168</f>
        <v>0</v>
      </c>
      <c r="Y168" s="35">
        <f>'Свод расширенный'!AN168</f>
        <v>50</v>
      </c>
      <c r="Z168" s="4">
        <f>'Свод расширенный'!AV168</f>
        <v>0</v>
      </c>
      <c r="AA168" s="4">
        <f>'Свод расширенный'!AY168</f>
        <v>0</v>
      </c>
    </row>
    <row r="169" spans="1:27" x14ac:dyDescent="0.25">
      <c r="A169" s="29">
        <v>165</v>
      </c>
      <c r="B169" s="29"/>
      <c r="C169" s="8">
        <f>'Свод расширенный'!C169</f>
        <v>0</v>
      </c>
      <c r="D169" s="8">
        <f>'Свод расширенный'!D169</f>
        <v>0</v>
      </c>
      <c r="E169" s="29">
        <f>'Свод расширенный'!G169</f>
        <v>0</v>
      </c>
      <c r="F169" s="29">
        <f>'Свод расширенный'!H169</f>
        <v>0</v>
      </c>
      <c r="G169" s="6">
        <f>'Свод расширенный'!I169</f>
        <v>0</v>
      </c>
      <c r="H169" s="6">
        <f>'Свод расширенный'!J169</f>
        <v>0</v>
      </c>
      <c r="I169" s="6">
        <f>'Свод расширенный'!K169</f>
        <v>0</v>
      </c>
      <c r="J169" s="6">
        <f>'Свод расширенный'!L169</f>
        <v>0</v>
      </c>
      <c r="K169" s="6">
        <f>'Свод расширенный'!M169</f>
        <v>0</v>
      </c>
      <c r="L169" s="6">
        <f>'Свод расширенный'!N169</f>
        <v>0</v>
      </c>
      <c r="M169" s="6">
        <f>'Свод расширенный'!O169</f>
        <v>0</v>
      </c>
      <c r="N169" s="6">
        <f>'Свод расширенный'!P169</f>
        <v>0</v>
      </c>
      <c r="O169" s="6">
        <f>'Свод расширенный'!Q169</f>
        <v>0</v>
      </c>
      <c r="P169" s="29">
        <f>'Свод расширенный'!AE169</f>
        <v>0</v>
      </c>
      <c r="Q169" s="4">
        <f t="shared" si="12"/>
        <v>0</v>
      </c>
      <c r="R169" s="4">
        <f>'Свод расширенный'!AG169</f>
        <v>0</v>
      </c>
      <c r="S169" s="4">
        <v>15</v>
      </c>
      <c r="T169" s="4">
        <f t="shared" si="13"/>
        <v>0</v>
      </c>
      <c r="U169" s="35">
        <f>'Свод расширенный'!AJ169</f>
        <v>0</v>
      </c>
      <c r="V169" s="4">
        <v>5</v>
      </c>
      <c r="W169" s="4">
        <f t="shared" si="14"/>
        <v>0</v>
      </c>
      <c r="X169" s="35">
        <f>'Свод расширенный'!AM169</f>
        <v>0</v>
      </c>
      <c r="Y169" s="35">
        <f>'Свод расширенный'!AN169</f>
        <v>50</v>
      </c>
      <c r="Z169" s="4">
        <f>'Свод расширенный'!AV169</f>
        <v>0</v>
      </c>
      <c r="AA169" s="4">
        <f>'Свод расширенный'!AY169</f>
        <v>0</v>
      </c>
    </row>
    <row r="170" spans="1:27" x14ac:dyDescent="0.25">
      <c r="A170" s="29">
        <v>166</v>
      </c>
      <c r="B170" s="29"/>
      <c r="C170" s="8">
        <f>'Свод расширенный'!C170</f>
        <v>0</v>
      </c>
      <c r="D170" s="8">
        <f>'Свод расширенный'!D170</f>
        <v>0</v>
      </c>
      <c r="E170" s="29">
        <f>'Свод расширенный'!G170</f>
        <v>0</v>
      </c>
      <c r="F170" s="29">
        <f>'Свод расширенный'!H170</f>
        <v>0</v>
      </c>
      <c r="G170" s="6">
        <f>'Свод расширенный'!I170</f>
        <v>0</v>
      </c>
      <c r="H170" s="6">
        <f>'Свод расширенный'!J170</f>
        <v>0</v>
      </c>
      <c r="I170" s="6">
        <f>'Свод расширенный'!K170</f>
        <v>0</v>
      </c>
      <c r="J170" s="6">
        <f>'Свод расширенный'!L170</f>
        <v>0</v>
      </c>
      <c r="K170" s="6">
        <f>'Свод расширенный'!M170</f>
        <v>0</v>
      </c>
      <c r="L170" s="6">
        <f>'Свод расширенный'!N170</f>
        <v>0</v>
      </c>
      <c r="M170" s="6">
        <f>'Свод расширенный'!O170</f>
        <v>0</v>
      </c>
      <c r="N170" s="6">
        <f>'Свод расширенный'!P170</f>
        <v>0</v>
      </c>
      <c r="O170" s="6">
        <f>'Свод расширенный'!Q170</f>
        <v>0</v>
      </c>
      <c r="P170" s="29">
        <f>'Свод расширенный'!AE170</f>
        <v>0</v>
      </c>
      <c r="Q170" s="4">
        <f t="shared" si="12"/>
        <v>0</v>
      </c>
      <c r="R170" s="4">
        <f>'Свод расширенный'!AG170</f>
        <v>0</v>
      </c>
      <c r="S170" s="4">
        <v>15</v>
      </c>
      <c r="T170" s="4">
        <f t="shared" si="13"/>
        <v>0</v>
      </c>
      <c r="U170" s="35">
        <f>'Свод расширенный'!AJ170</f>
        <v>0</v>
      </c>
      <c r="V170" s="4">
        <v>5</v>
      </c>
      <c r="W170" s="4">
        <f t="shared" si="14"/>
        <v>0</v>
      </c>
      <c r="X170" s="35">
        <f>'Свод расширенный'!AM170</f>
        <v>0</v>
      </c>
      <c r="Y170" s="35">
        <f>'Свод расширенный'!AN170</f>
        <v>50</v>
      </c>
      <c r="Z170" s="4">
        <f>'Свод расширенный'!AV170</f>
        <v>0</v>
      </c>
      <c r="AA170" s="4">
        <f>'Свод расширенный'!AY170</f>
        <v>0</v>
      </c>
    </row>
    <row r="171" spans="1:27" x14ac:dyDescent="0.25">
      <c r="A171" s="29">
        <v>167</v>
      </c>
      <c r="B171" s="29"/>
      <c r="C171" s="8">
        <f>'Свод расширенный'!C171</f>
        <v>0</v>
      </c>
      <c r="D171" s="8">
        <f>'Свод расширенный'!D171</f>
        <v>0</v>
      </c>
      <c r="E171" s="29">
        <f>'Свод расширенный'!G171</f>
        <v>0</v>
      </c>
      <c r="F171" s="29">
        <f>'Свод расширенный'!H171</f>
        <v>0</v>
      </c>
      <c r="G171" s="6">
        <f>'Свод расширенный'!I171</f>
        <v>0</v>
      </c>
      <c r="H171" s="6">
        <f>'Свод расширенный'!J171</f>
        <v>0</v>
      </c>
      <c r="I171" s="6">
        <f>'Свод расширенный'!K171</f>
        <v>0</v>
      </c>
      <c r="J171" s="6">
        <f>'Свод расширенный'!L171</f>
        <v>0</v>
      </c>
      <c r="K171" s="6">
        <f>'Свод расширенный'!M171</f>
        <v>0</v>
      </c>
      <c r="L171" s="6">
        <f>'Свод расширенный'!N171</f>
        <v>0</v>
      </c>
      <c r="M171" s="6">
        <f>'Свод расширенный'!O171</f>
        <v>0</v>
      </c>
      <c r="N171" s="6">
        <f>'Свод расширенный'!P171</f>
        <v>0</v>
      </c>
      <c r="O171" s="6">
        <f>'Свод расширенный'!Q171</f>
        <v>0</v>
      </c>
      <c r="P171" s="29">
        <f>'Свод расширенный'!AE171</f>
        <v>0</v>
      </c>
      <c r="Q171" s="4">
        <f t="shared" si="12"/>
        <v>0</v>
      </c>
      <c r="R171" s="4">
        <f>'Свод расширенный'!AG171</f>
        <v>0</v>
      </c>
      <c r="S171" s="4">
        <v>15</v>
      </c>
      <c r="T171" s="4">
        <f t="shared" si="13"/>
        <v>0</v>
      </c>
      <c r="U171" s="35">
        <f>'Свод расширенный'!AJ171</f>
        <v>0</v>
      </c>
      <c r="V171" s="4">
        <v>5</v>
      </c>
      <c r="W171" s="4">
        <f t="shared" si="14"/>
        <v>0</v>
      </c>
      <c r="X171" s="35">
        <f>'Свод расширенный'!AM171</f>
        <v>0</v>
      </c>
      <c r="Y171" s="35">
        <f>'Свод расширенный'!AN171</f>
        <v>50</v>
      </c>
      <c r="Z171" s="4">
        <f>'Свод расширенный'!AV171</f>
        <v>0</v>
      </c>
      <c r="AA171" s="4">
        <f>'Свод расширенный'!AY171</f>
        <v>0</v>
      </c>
    </row>
    <row r="172" spans="1:27" x14ac:dyDescent="0.25">
      <c r="A172" s="29">
        <v>168</v>
      </c>
      <c r="B172" s="29"/>
      <c r="C172" s="8">
        <f>'Свод расширенный'!C172</f>
        <v>0</v>
      </c>
      <c r="D172" s="8">
        <f>'Свод расширенный'!D172</f>
        <v>0</v>
      </c>
      <c r="E172" s="29">
        <f>'Свод расширенный'!G172</f>
        <v>0</v>
      </c>
      <c r="F172" s="29">
        <f>'Свод расширенный'!H172</f>
        <v>0</v>
      </c>
      <c r="G172" s="6">
        <f>'Свод расширенный'!I172</f>
        <v>0</v>
      </c>
      <c r="H172" s="6">
        <f>'Свод расширенный'!J172</f>
        <v>0</v>
      </c>
      <c r="I172" s="6">
        <f>'Свод расширенный'!K172</f>
        <v>0</v>
      </c>
      <c r="J172" s="6">
        <f>'Свод расширенный'!L172</f>
        <v>0</v>
      </c>
      <c r="K172" s="6">
        <f>'Свод расширенный'!M172</f>
        <v>0</v>
      </c>
      <c r="L172" s="6">
        <f>'Свод расширенный'!N172</f>
        <v>0</v>
      </c>
      <c r="M172" s="6">
        <f>'Свод расширенный'!O172</f>
        <v>0</v>
      </c>
      <c r="N172" s="6">
        <f>'Свод расширенный'!P172</f>
        <v>0</v>
      </c>
      <c r="O172" s="6">
        <f>'Свод расширенный'!Q172</f>
        <v>0</v>
      </c>
      <c r="P172" s="29">
        <f>'Свод расширенный'!AE172</f>
        <v>0</v>
      </c>
      <c r="Q172" s="4">
        <f t="shared" si="12"/>
        <v>0</v>
      </c>
      <c r="R172" s="4">
        <f>'Свод расширенный'!AG172</f>
        <v>0</v>
      </c>
      <c r="S172" s="4">
        <v>15</v>
      </c>
      <c r="T172" s="4">
        <f t="shared" si="13"/>
        <v>0</v>
      </c>
      <c r="U172" s="35">
        <f>'Свод расширенный'!AJ172</f>
        <v>0</v>
      </c>
      <c r="V172" s="4">
        <v>5</v>
      </c>
      <c r="W172" s="4">
        <f t="shared" si="14"/>
        <v>0</v>
      </c>
      <c r="X172" s="35">
        <f>'Свод расширенный'!AM172</f>
        <v>0</v>
      </c>
      <c r="Y172" s="35">
        <f>'Свод расширенный'!AN172</f>
        <v>50</v>
      </c>
      <c r="Z172" s="4">
        <f>'Свод расширенный'!AV172</f>
        <v>0</v>
      </c>
      <c r="AA172" s="4">
        <f>'Свод расширенный'!AY172</f>
        <v>0</v>
      </c>
    </row>
    <row r="173" spans="1:27" x14ac:dyDescent="0.25">
      <c r="A173" s="29">
        <v>169</v>
      </c>
      <c r="B173" s="29"/>
      <c r="C173" s="8">
        <f>'Свод расширенный'!C173</f>
        <v>0</v>
      </c>
      <c r="D173" s="8">
        <f>'Свод расширенный'!D173</f>
        <v>0</v>
      </c>
      <c r="E173" s="29">
        <f>'Свод расширенный'!G173</f>
        <v>0</v>
      </c>
      <c r="F173" s="29">
        <f>'Свод расширенный'!H173</f>
        <v>0</v>
      </c>
      <c r="G173" s="6">
        <f>'Свод расширенный'!I173</f>
        <v>0</v>
      </c>
      <c r="H173" s="6">
        <f>'Свод расширенный'!J173</f>
        <v>0</v>
      </c>
      <c r="I173" s="6">
        <f>'Свод расширенный'!K173</f>
        <v>0</v>
      </c>
      <c r="J173" s="6">
        <f>'Свод расширенный'!L173</f>
        <v>0</v>
      </c>
      <c r="K173" s="6">
        <f>'Свод расширенный'!M173</f>
        <v>0</v>
      </c>
      <c r="L173" s="6">
        <f>'Свод расширенный'!N173</f>
        <v>0</v>
      </c>
      <c r="M173" s="6">
        <f>'Свод расширенный'!O173</f>
        <v>0</v>
      </c>
      <c r="N173" s="6">
        <f>'Свод расширенный'!P173</f>
        <v>0</v>
      </c>
      <c r="O173" s="6">
        <f>'Свод расширенный'!Q173</f>
        <v>0</v>
      </c>
      <c r="P173" s="29">
        <f>'Свод расширенный'!AE173</f>
        <v>0</v>
      </c>
      <c r="Q173" s="4">
        <f t="shared" si="12"/>
        <v>0</v>
      </c>
      <c r="R173" s="4">
        <f>'Свод расширенный'!AG173</f>
        <v>0</v>
      </c>
      <c r="S173" s="4">
        <v>15</v>
      </c>
      <c r="T173" s="4">
        <f t="shared" si="13"/>
        <v>0</v>
      </c>
      <c r="U173" s="35">
        <f>'Свод расширенный'!AJ173</f>
        <v>0</v>
      </c>
      <c r="V173" s="4">
        <v>5</v>
      </c>
      <c r="W173" s="4">
        <f t="shared" si="14"/>
        <v>0</v>
      </c>
      <c r="X173" s="35">
        <f>'Свод расширенный'!AM173</f>
        <v>0</v>
      </c>
      <c r="Y173" s="35">
        <f>'Свод расширенный'!AN173</f>
        <v>50</v>
      </c>
      <c r="Z173" s="4">
        <f>'Свод расширенный'!AV173</f>
        <v>0</v>
      </c>
      <c r="AA173" s="4">
        <f>'Свод расширенный'!AY173</f>
        <v>0</v>
      </c>
    </row>
    <row r="174" spans="1:27" x14ac:dyDescent="0.25">
      <c r="A174" s="29">
        <v>170</v>
      </c>
      <c r="B174" s="29"/>
      <c r="C174" s="8">
        <f>'Свод расширенный'!C174</f>
        <v>0</v>
      </c>
      <c r="D174" s="8">
        <f>'Свод расширенный'!D174</f>
        <v>0</v>
      </c>
      <c r="E174" s="29">
        <f>'Свод расширенный'!G174</f>
        <v>0</v>
      </c>
      <c r="F174" s="29">
        <f>'Свод расширенный'!H174</f>
        <v>0</v>
      </c>
      <c r="G174" s="6">
        <f>'Свод расширенный'!I174</f>
        <v>0</v>
      </c>
      <c r="H174" s="6">
        <f>'Свод расширенный'!J174</f>
        <v>0</v>
      </c>
      <c r="I174" s="6">
        <f>'Свод расширенный'!K174</f>
        <v>0</v>
      </c>
      <c r="J174" s="6">
        <f>'Свод расширенный'!L174</f>
        <v>0</v>
      </c>
      <c r="K174" s="6">
        <f>'Свод расширенный'!M174</f>
        <v>0</v>
      </c>
      <c r="L174" s="6">
        <f>'Свод расширенный'!N174</f>
        <v>0</v>
      </c>
      <c r="M174" s="6">
        <f>'Свод расширенный'!O174</f>
        <v>0</v>
      </c>
      <c r="N174" s="6">
        <f>'Свод расширенный'!P174</f>
        <v>0</v>
      </c>
      <c r="O174" s="6">
        <f>'Свод расширенный'!Q174</f>
        <v>0</v>
      </c>
      <c r="P174" s="29">
        <f>'Свод расширенный'!AE174</f>
        <v>0</v>
      </c>
      <c r="Q174" s="4">
        <f t="shared" si="12"/>
        <v>0</v>
      </c>
      <c r="R174" s="4">
        <f>'Свод расширенный'!AG174</f>
        <v>0</v>
      </c>
      <c r="S174" s="4">
        <v>15</v>
      </c>
      <c r="T174" s="4">
        <f t="shared" si="13"/>
        <v>0</v>
      </c>
      <c r="U174" s="35">
        <f>'Свод расширенный'!AJ174</f>
        <v>0</v>
      </c>
      <c r="V174" s="4">
        <v>5</v>
      </c>
      <c r="W174" s="4">
        <f t="shared" si="14"/>
        <v>0</v>
      </c>
      <c r="X174" s="35">
        <f>'Свод расширенный'!AM174</f>
        <v>0</v>
      </c>
      <c r="Y174" s="35">
        <f>'Свод расширенный'!AN174</f>
        <v>50</v>
      </c>
      <c r="Z174" s="4">
        <f>'Свод расширенный'!AV174</f>
        <v>0</v>
      </c>
      <c r="AA174" s="4">
        <f>'Свод расширенный'!AY174</f>
        <v>0</v>
      </c>
    </row>
    <row r="175" spans="1:27" x14ac:dyDescent="0.25">
      <c r="A175" s="29">
        <v>171</v>
      </c>
      <c r="B175" s="29"/>
      <c r="C175" s="8">
        <f>'Свод расширенный'!C175</f>
        <v>0</v>
      </c>
      <c r="D175" s="8">
        <f>'Свод расширенный'!D175</f>
        <v>0</v>
      </c>
      <c r="E175" s="29">
        <f>'Свод расширенный'!G175</f>
        <v>0</v>
      </c>
      <c r="F175" s="29">
        <f>'Свод расширенный'!H175</f>
        <v>0</v>
      </c>
      <c r="G175" s="6">
        <f>'Свод расширенный'!I175</f>
        <v>0</v>
      </c>
      <c r="H175" s="6">
        <f>'Свод расширенный'!J175</f>
        <v>0</v>
      </c>
      <c r="I175" s="6">
        <f>'Свод расширенный'!K175</f>
        <v>0</v>
      </c>
      <c r="J175" s="6">
        <f>'Свод расширенный'!L175</f>
        <v>0</v>
      </c>
      <c r="K175" s="6">
        <f>'Свод расширенный'!M175</f>
        <v>0</v>
      </c>
      <c r="L175" s="6">
        <f>'Свод расширенный'!N175</f>
        <v>0</v>
      </c>
      <c r="M175" s="6">
        <f>'Свод расширенный'!O175</f>
        <v>0</v>
      </c>
      <c r="N175" s="6">
        <f>'Свод расширенный'!P175</f>
        <v>0</v>
      </c>
      <c r="O175" s="6">
        <f>'Свод расширенный'!Q175</f>
        <v>0</v>
      </c>
      <c r="P175" s="29">
        <f>'Свод расширенный'!AE175</f>
        <v>0</v>
      </c>
      <c r="Q175" s="4">
        <f t="shared" si="12"/>
        <v>0</v>
      </c>
      <c r="R175" s="4">
        <f>'Свод расширенный'!AG175</f>
        <v>0</v>
      </c>
      <c r="S175" s="4">
        <v>15</v>
      </c>
      <c r="T175" s="4">
        <f t="shared" si="13"/>
        <v>0</v>
      </c>
      <c r="U175" s="35">
        <f>'Свод расширенный'!AJ175</f>
        <v>0</v>
      </c>
      <c r="V175" s="4">
        <v>5</v>
      </c>
      <c r="W175" s="4">
        <f t="shared" si="14"/>
        <v>0</v>
      </c>
      <c r="X175" s="35">
        <f>'Свод расширенный'!AM175</f>
        <v>0</v>
      </c>
      <c r="Y175" s="35">
        <f>'Свод расширенный'!AN175</f>
        <v>50</v>
      </c>
      <c r="Z175" s="4">
        <f>'Свод расширенный'!AV175</f>
        <v>0</v>
      </c>
      <c r="AA175" s="4">
        <f>'Свод расширенный'!AY175</f>
        <v>0</v>
      </c>
    </row>
    <row r="176" spans="1:27" x14ac:dyDescent="0.25">
      <c r="A176" s="29">
        <v>172</v>
      </c>
      <c r="B176" s="29"/>
      <c r="C176" s="8">
        <f>'Свод расширенный'!C176</f>
        <v>0</v>
      </c>
      <c r="D176" s="8">
        <f>'Свод расширенный'!D176</f>
        <v>0</v>
      </c>
      <c r="E176" s="29">
        <f>'Свод расширенный'!G176</f>
        <v>0</v>
      </c>
      <c r="F176" s="29">
        <f>'Свод расширенный'!H176</f>
        <v>0</v>
      </c>
      <c r="G176" s="6">
        <f>'Свод расширенный'!I176</f>
        <v>0</v>
      </c>
      <c r="H176" s="6">
        <f>'Свод расширенный'!J176</f>
        <v>0</v>
      </c>
      <c r="I176" s="6">
        <f>'Свод расширенный'!K176</f>
        <v>0</v>
      </c>
      <c r="J176" s="6">
        <f>'Свод расширенный'!L176</f>
        <v>0</v>
      </c>
      <c r="K176" s="6">
        <f>'Свод расширенный'!M176</f>
        <v>0</v>
      </c>
      <c r="L176" s="6">
        <f>'Свод расширенный'!N176</f>
        <v>0</v>
      </c>
      <c r="M176" s="6">
        <f>'Свод расширенный'!O176</f>
        <v>0</v>
      </c>
      <c r="N176" s="6">
        <f>'Свод расширенный'!P176</f>
        <v>0</v>
      </c>
      <c r="O176" s="6">
        <f>'Свод расширенный'!Q176</f>
        <v>0</v>
      </c>
      <c r="P176" s="29">
        <f>'Свод расширенный'!AE176</f>
        <v>0</v>
      </c>
      <c r="Q176" s="4">
        <f t="shared" si="12"/>
        <v>0</v>
      </c>
      <c r="R176" s="4">
        <f>'Свод расширенный'!AG176</f>
        <v>0</v>
      </c>
      <c r="S176" s="4">
        <v>15</v>
      </c>
      <c r="T176" s="4">
        <f t="shared" si="13"/>
        <v>0</v>
      </c>
      <c r="U176" s="35">
        <f>'Свод расширенный'!AJ176</f>
        <v>0</v>
      </c>
      <c r="V176" s="4">
        <v>5</v>
      </c>
      <c r="W176" s="4">
        <f t="shared" si="14"/>
        <v>0</v>
      </c>
      <c r="X176" s="35">
        <f>'Свод расширенный'!AM176</f>
        <v>0</v>
      </c>
      <c r="Y176" s="35">
        <f>'Свод расширенный'!AN176</f>
        <v>50</v>
      </c>
      <c r="Z176" s="4">
        <f>'Свод расширенный'!AV176</f>
        <v>0</v>
      </c>
      <c r="AA176" s="4">
        <f>'Свод расширенный'!AY176</f>
        <v>0</v>
      </c>
    </row>
    <row r="177" spans="1:27" x14ac:dyDescent="0.25">
      <c r="A177" s="29">
        <v>173</v>
      </c>
      <c r="B177" s="29"/>
      <c r="C177" s="8">
        <f>'Свод расширенный'!C177</f>
        <v>0</v>
      </c>
      <c r="D177" s="8">
        <f>'Свод расширенный'!D177</f>
        <v>0</v>
      </c>
      <c r="E177" s="29">
        <f>'Свод расширенный'!G177</f>
        <v>0</v>
      </c>
      <c r="F177" s="29">
        <f>'Свод расширенный'!H177</f>
        <v>0</v>
      </c>
      <c r="G177" s="6">
        <f>'Свод расширенный'!I177</f>
        <v>0</v>
      </c>
      <c r="H177" s="6">
        <f>'Свод расширенный'!J177</f>
        <v>0</v>
      </c>
      <c r="I177" s="6">
        <f>'Свод расширенный'!K177</f>
        <v>0</v>
      </c>
      <c r="J177" s="6">
        <f>'Свод расширенный'!L177</f>
        <v>0</v>
      </c>
      <c r="K177" s="6">
        <f>'Свод расширенный'!M177</f>
        <v>0</v>
      </c>
      <c r="L177" s="6">
        <f>'Свод расширенный'!N177</f>
        <v>0</v>
      </c>
      <c r="M177" s="6">
        <f>'Свод расширенный'!O177</f>
        <v>0</v>
      </c>
      <c r="N177" s="6">
        <f>'Свод расширенный'!P177</f>
        <v>0</v>
      </c>
      <c r="O177" s="6">
        <f>'Свод расширенный'!Q177</f>
        <v>0</v>
      </c>
      <c r="P177" s="29">
        <f>'Свод расширенный'!AE177</f>
        <v>0</v>
      </c>
      <c r="Q177" s="4">
        <f t="shared" si="12"/>
        <v>0</v>
      </c>
      <c r="R177" s="4">
        <f>'Свод расширенный'!AG177</f>
        <v>0</v>
      </c>
      <c r="S177" s="4">
        <v>15</v>
      </c>
      <c r="T177" s="4">
        <f t="shared" si="13"/>
        <v>0</v>
      </c>
      <c r="U177" s="35">
        <f>'Свод расширенный'!AJ177</f>
        <v>0</v>
      </c>
      <c r="V177" s="4">
        <v>5</v>
      </c>
      <c r="W177" s="4">
        <f t="shared" si="14"/>
        <v>0</v>
      </c>
      <c r="X177" s="35">
        <f>'Свод расширенный'!AM177</f>
        <v>0</v>
      </c>
      <c r="Y177" s="35">
        <f>'Свод расширенный'!AN177</f>
        <v>50</v>
      </c>
      <c r="Z177" s="4">
        <f>'Свод расширенный'!AV177</f>
        <v>0</v>
      </c>
      <c r="AA177" s="4">
        <f>'Свод расширенный'!AY177</f>
        <v>0</v>
      </c>
    </row>
    <row r="178" spans="1:27" x14ac:dyDescent="0.25">
      <c r="A178" s="29">
        <v>174</v>
      </c>
      <c r="B178" s="29"/>
      <c r="C178" s="8">
        <f>'Свод расширенный'!C178</f>
        <v>0</v>
      </c>
      <c r="D178" s="8">
        <f>'Свод расширенный'!D178</f>
        <v>0</v>
      </c>
      <c r="E178" s="29">
        <f>'Свод расширенный'!G178</f>
        <v>0</v>
      </c>
      <c r="F178" s="29">
        <f>'Свод расширенный'!H178</f>
        <v>0</v>
      </c>
      <c r="G178" s="6">
        <f>'Свод расширенный'!I178</f>
        <v>0</v>
      </c>
      <c r="H178" s="6">
        <f>'Свод расширенный'!J178</f>
        <v>0</v>
      </c>
      <c r="I178" s="6">
        <f>'Свод расширенный'!K178</f>
        <v>0</v>
      </c>
      <c r="J178" s="6">
        <f>'Свод расширенный'!L178</f>
        <v>0</v>
      </c>
      <c r="K178" s="6">
        <f>'Свод расширенный'!M178</f>
        <v>0</v>
      </c>
      <c r="L178" s="6">
        <f>'Свод расширенный'!N178</f>
        <v>0</v>
      </c>
      <c r="M178" s="6">
        <f>'Свод расширенный'!O178</f>
        <v>0</v>
      </c>
      <c r="N178" s="6">
        <f>'Свод расширенный'!P178</f>
        <v>0</v>
      </c>
      <c r="O178" s="6">
        <f>'Свод расширенный'!Q178</f>
        <v>0</v>
      </c>
      <c r="P178" s="29">
        <f>'Свод расширенный'!AE178</f>
        <v>0</v>
      </c>
      <c r="Q178" s="4">
        <f t="shared" si="12"/>
        <v>0</v>
      </c>
      <c r="R178" s="4">
        <f>'Свод расширенный'!AG178</f>
        <v>0</v>
      </c>
      <c r="S178" s="4">
        <v>15</v>
      </c>
      <c r="T178" s="4">
        <f t="shared" si="13"/>
        <v>0</v>
      </c>
      <c r="U178" s="35">
        <f>'Свод расширенный'!AJ178</f>
        <v>0</v>
      </c>
      <c r="V178" s="4">
        <v>5</v>
      </c>
      <c r="W178" s="4">
        <f t="shared" si="14"/>
        <v>0</v>
      </c>
      <c r="X178" s="35">
        <f>'Свод расширенный'!AM178</f>
        <v>0</v>
      </c>
      <c r="Y178" s="35">
        <f>'Свод расширенный'!AN178</f>
        <v>50</v>
      </c>
      <c r="Z178" s="4">
        <f>'Свод расширенный'!AV178</f>
        <v>0</v>
      </c>
      <c r="AA178" s="4">
        <f>'Свод расширенный'!AY178</f>
        <v>0</v>
      </c>
    </row>
    <row r="179" spans="1:27" x14ac:dyDescent="0.25">
      <c r="A179" s="29">
        <v>175</v>
      </c>
      <c r="B179" s="29"/>
      <c r="C179" s="8">
        <f>'Свод расширенный'!C179</f>
        <v>0</v>
      </c>
      <c r="D179" s="8">
        <f>'Свод расширенный'!D179</f>
        <v>0</v>
      </c>
      <c r="E179" s="29">
        <f>'Свод расширенный'!G179</f>
        <v>0</v>
      </c>
      <c r="F179" s="29">
        <f>'Свод расширенный'!H179</f>
        <v>0</v>
      </c>
      <c r="G179" s="6">
        <f>'Свод расширенный'!I179</f>
        <v>0</v>
      </c>
      <c r="H179" s="6">
        <f>'Свод расширенный'!J179</f>
        <v>0</v>
      </c>
      <c r="I179" s="6">
        <f>'Свод расширенный'!K179</f>
        <v>0</v>
      </c>
      <c r="J179" s="6">
        <f>'Свод расширенный'!L179</f>
        <v>0</v>
      </c>
      <c r="K179" s="6">
        <f>'Свод расширенный'!M179</f>
        <v>0</v>
      </c>
      <c r="L179" s="6">
        <f>'Свод расширенный'!N179</f>
        <v>0</v>
      </c>
      <c r="M179" s="6">
        <f>'Свод расширенный'!O179</f>
        <v>0</v>
      </c>
      <c r="N179" s="6">
        <f>'Свод расширенный'!P179</f>
        <v>0</v>
      </c>
      <c r="O179" s="6">
        <f>'Свод расширенный'!Q179</f>
        <v>0</v>
      </c>
      <c r="P179" s="29">
        <f>'Свод расширенный'!AE179</f>
        <v>0</v>
      </c>
      <c r="Q179" s="4">
        <f t="shared" si="12"/>
        <v>0</v>
      </c>
      <c r="R179" s="4">
        <f>'Свод расширенный'!AG179</f>
        <v>0</v>
      </c>
      <c r="S179" s="4">
        <v>15</v>
      </c>
      <c r="T179" s="4">
        <f t="shared" si="13"/>
        <v>0</v>
      </c>
      <c r="U179" s="35">
        <f>'Свод расширенный'!AJ179</f>
        <v>0</v>
      </c>
      <c r="V179" s="4">
        <v>5</v>
      </c>
      <c r="W179" s="4">
        <f t="shared" si="14"/>
        <v>0</v>
      </c>
      <c r="X179" s="35">
        <f>'Свод расширенный'!AM179</f>
        <v>0</v>
      </c>
      <c r="Y179" s="35">
        <f>'Свод расширенный'!AN179</f>
        <v>50</v>
      </c>
      <c r="Z179" s="4">
        <f>'Свод расширенный'!AV179</f>
        <v>0</v>
      </c>
      <c r="AA179" s="4">
        <f>'Свод расширенный'!AY179</f>
        <v>0</v>
      </c>
    </row>
    <row r="180" spans="1:27" x14ac:dyDescent="0.25">
      <c r="A180" s="29">
        <v>176</v>
      </c>
      <c r="B180" s="29"/>
      <c r="C180" s="8">
        <f>'Свод расширенный'!C180</f>
        <v>0</v>
      </c>
      <c r="D180" s="8">
        <f>'Свод расширенный'!D180</f>
        <v>0</v>
      </c>
      <c r="E180" s="29">
        <f>'Свод расширенный'!G180</f>
        <v>0</v>
      </c>
      <c r="F180" s="29">
        <f>'Свод расширенный'!H180</f>
        <v>0</v>
      </c>
      <c r="G180" s="6">
        <f>'Свод расширенный'!I180</f>
        <v>0</v>
      </c>
      <c r="H180" s="6">
        <f>'Свод расширенный'!J180</f>
        <v>0</v>
      </c>
      <c r="I180" s="6">
        <f>'Свод расширенный'!K180</f>
        <v>0</v>
      </c>
      <c r="J180" s="6">
        <f>'Свод расширенный'!L180</f>
        <v>0</v>
      </c>
      <c r="K180" s="6">
        <f>'Свод расширенный'!M180</f>
        <v>0</v>
      </c>
      <c r="L180" s="6">
        <f>'Свод расширенный'!N180</f>
        <v>0</v>
      </c>
      <c r="M180" s="6">
        <f>'Свод расширенный'!O180</f>
        <v>0</v>
      </c>
      <c r="N180" s="6">
        <f>'Свод расширенный'!P180</f>
        <v>0</v>
      </c>
      <c r="O180" s="6">
        <f>'Свод расширенный'!Q180</f>
        <v>0</v>
      </c>
      <c r="P180" s="29">
        <f>'Свод расширенный'!AE180</f>
        <v>0</v>
      </c>
      <c r="Q180" s="4">
        <f t="shared" si="12"/>
        <v>0</v>
      </c>
      <c r="R180" s="4">
        <f>'Свод расширенный'!AG180</f>
        <v>0</v>
      </c>
      <c r="S180" s="4">
        <v>15</v>
      </c>
      <c r="T180" s="4">
        <f t="shared" si="13"/>
        <v>0</v>
      </c>
      <c r="U180" s="35">
        <f>'Свод расширенный'!AJ180</f>
        <v>0</v>
      </c>
      <c r="V180" s="4">
        <v>5</v>
      </c>
      <c r="W180" s="4">
        <f t="shared" si="14"/>
        <v>0</v>
      </c>
      <c r="X180" s="35">
        <f>'Свод расширенный'!AM180</f>
        <v>0</v>
      </c>
      <c r="Y180" s="35">
        <f>'Свод расширенный'!AN180</f>
        <v>50</v>
      </c>
      <c r="Z180" s="4">
        <f>'Свод расширенный'!AV180</f>
        <v>0</v>
      </c>
      <c r="AA180" s="4">
        <f>'Свод расширенный'!AY180</f>
        <v>0</v>
      </c>
    </row>
    <row r="181" spans="1:27" x14ac:dyDescent="0.25">
      <c r="A181" s="29">
        <v>177</v>
      </c>
      <c r="B181" s="29"/>
      <c r="C181" s="8">
        <f>'Свод расширенный'!C181</f>
        <v>0</v>
      </c>
      <c r="D181" s="8">
        <f>'Свод расширенный'!D181</f>
        <v>0</v>
      </c>
      <c r="E181" s="29">
        <f>'Свод расширенный'!G181</f>
        <v>0</v>
      </c>
      <c r="F181" s="29">
        <f>'Свод расширенный'!H181</f>
        <v>0</v>
      </c>
      <c r="G181" s="6">
        <f>'Свод расширенный'!I181</f>
        <v>0</v>
      </c>
      <c r="H181" s="6">
        <f>'Свод расширенный'!J181</f>
        <v>0</v>
      </c>
      <c r="I181" s="6">
        <f>'Свод расширенный'!K181</f>
        <v>0</v>
      </c>
      <c r="J181" s="6">
        <f>'Свод расширенный'!L181</f>
        <v>0</v>
      </c>
      <c r="K181" s="6">
        <f>'Свод расширенный'!M181</f>
        <v>0</v>
      </c>
      <c r="L181" s="6">
        <f>'Свод расширенный'!N181</f>
        <v>0</v>
      </c>
      <c r="M181" s="6">
        <f>'Свод расширенный'!O181</f>
        <v>0</v>
      </c>
      <c r="N181" s="6">
        <f>'Свод расширенный'!P181</f>
        <v>0</v>
      </c>
      <c r="O181" s="6">
        <f>'Свод расширенный'!Q181</f>
        <v>0</v>
      </c>
      <c r="P181" s="29">
        <f>'Свод расширенный'!AE181</f>
        <v>0</v>
      </c>
      <c r="Q181" s="4">
        <f t="shared" si="12"/>
        <v>0</v>
      </c>
      <c r="R181" s="4">
        <f>'Свод расширенный'!AG181</f>
        <v>0</v>
      </c>
      <c r="S181" s="4">
        <v>15</v>
      </c>
      <c r="T181" s="4">
        <f t="shared" si="13"/>
        <v>0</v>
      </c>
      <c r="U181" s="35">
        <f>'Свод расширенный'!AJ181</f>
        <v>0</v>
      </c>
      <c r="V181" s="4">
        <v>5</v>
      </c>
      <c r="W181" s="4">
        <f t="shared" si="14"/>
        <v>0</v>
      </c>
      <c r="X181" s="35">
        <f>'Свод расширенный'!AM181</f>
        <v>0</v>
      </c>
      <c r="Y181" s="35">
        <f>'Свод расширенный'!AN181</f>
        <v>50</v>
      </c>
      <c r="Z181" s="4">
        <f>'Свод расширенный'!AV181</f>
        <v>0</v>
      </c>
      <c r="AA181" s="4">
        <f>'Свод расширенный'!AY181</f>
        <v>0</v>
      </c>
    </row>
    <row r="182" spans="1:27" x14ac:dyDescent="0.25">
      <c r="A182" s="29">
        <v>178</v>
      </c>
      <c r="B182" s="29"/>
      <c r="C182" s="8">
        <f>'Свод расширенный'!C182</f>
        <v>0</v>
      </c>
      <c r="D182" s="8">
        <f>'Свод расширенный'!D182</f>
        <v>0</v>
      </c>
      <c r="E182" s="29">
        <f>'Свод расширенный'!G182</f>
        <v>0</v>
      </c>
      <c r="F182" s="29">
        <f>'Свод расширенный'!H182</f>
        <v>0</v>
      </c>
      <c r="G182" s="6">
        <f>'Свод расширенный'!I182</f>
        <v>0</v>
      </c>
      <c r="H182" s="6">
        <f>'Свод расширенный'!J182</f>
        <v>0</v>
      </c>
      <c r="I182" s="6">
        <f>'Свод расширенный'!K182</f>
        <v>0</v>
      </c>
      <c r="J182" s="6">
        <f>'Свод расширенный'!L182</f>
        <v>0</v>
      </c>
      <c r="K182" s="6">
        <f>'Свод расширенный'!M182</f>
        <v>0</v>
      </c>
      <c r="L182" s="6">
        <f>'Свод расширенный'!N182</f>
        <v>0</v>
      </c>
      <c r="M182" s="6">
        <f>'Свод расширенный'!O182</f>
        <v>0</v>
      </c>
      <c r="N182" s="6">
        <f>'Свод расширенный'!P182</f>
        <v>0</v>
      </c>
      <c r="O182" s="6">
        <f>'Свод расширенный'!Q182</f>
        <v>0</v>
      </c>
      <c r="P182" s="29">
        <f>'Свод расширенный'!AE182</f>
        <v>0</v>
      </c>
      <c r="Q182" s="4">
        <f t="shared" si="12"/>
        <v>0</v>
      </c>
      <c r="R182" s="4">
        <f>'Свод расширенный'!AG182</f>
        <v>0</v>
      </c>
      <c r="S182" s="4">
        <v>15</v>
      </c>
      <c r="T182" s="4">
        <f t="shared" si="13"/>
        <v>0</v>
      </c>
      <c r="U182" s="35">
        <f>'Свод расширенный'!AJ182</f>
        <v>0</v>
      </c>
      <c r="V182" s="4">
        <v>5</v>
      </c>
      <c r="W182" s="4">
        <f t="shared" si="14"/>
        <v>0</v>
      </c>
      <c r="X182" s="35">
        <f>'Свод расширенный'!AM182</f>
        <v>0</v>
      </c>
      <c r="Y182" s="4">
        <v>25</v>
      </c>
      <c r="Z182" s="4">
        <f>'Свод расширенный'!AV182</f>
        <v>0</v>
      </c>
      <c r="AA182" s="4">
        <f>'Свод расширенный'!AY182</f>
        <v>0</v>
      </c>
    </row>
    <row r="183" spans="1:27" x14ac:dyDescent="0.25">
      <c r="A183" s="29">
        <v>179</v>
      </c>
      <c r="B183" s="29"/>
      <c r="C183" s="8">
        <f>'Свод расширенный'!C183</f>
        <v>0</v>
      </c>
      <c r="D183" s="8">
        <f>'Свод расширенный'!D183</f>
        <v>0</v>
      </c>
      <c r="E183" s="29">
        <f>'Свод расширенный'!G183</f>
        <v>0</v>
      </c>
      <c r="F183" s="29">
        <f>'Свод расширенный'!H183</f>
        <v>0</v>
      </c>
      <c r="G183" s="6">
        <f>'Свод расширенный'!I183</f>
        <v>0</v>
      </c>
      <c r="H183" s="6">
        <f>'Свод расширенный'!J183</f>
        <v>0</v>
      </c>
      <c r="I183" s="6">
        <f>'Свод расширенный'!K183</f>
        <v>0</v>
      </c>
      <c r="J183" s="6">
        <f>'Свод расширенный'!L183</f>
        <v>0</v>
      </c>
      <c r="K183" s="6">
        <f>'Свод расширенный'!M183</f>
        <v>0</v>
      </c>
      <c r="L183" s="6">
        <f>'Свод расширенный'!N183</f>
        <v>0</v>
      </c>
      <c r="M183" s="6">
        <f>'Свод расширенный'!O183</f>
        <v>0</v>
      </c>
      <c r="N183" s="6">
        <f>'Свод расширенный'!P183</f>
        <v>0</v>
      </c>
      <c r="O183" s="6">
        <f>'Свод расширенный'!Q183</f>
        <v>0</v>
      </c>
      <c r="P183" s="29">
        <f>'Свод расширенный'!AE183</f>
        <v>0</v>
      </c>
      <c r="Q183" s="4">
        <f t="shared" si="12"/>
        <v>0</v>
      </c>
      <c r="R183" s="4">
        <f>'Свод расширенный'!AG183</f>
        <v>0</v>
      </c>
      <c r="S183" s="4">
        <v>15</v>
      </c>
      <c r="T183" s="4">
        <f t="shared" si="13"/>
        <v>0</v>
      </c>
      <c r="U183" s="35">
        <f>'Свод расширенный'!AJ183</f>
        <v>0</v>
      </c>
      <c r="V183" s="4">
        <v>5</v>
      </c>
      <c r="W183" s="4">
        <f t="shared" si="14"/>
        <v>0</v>
      </c>
      <c r="X183" s="35">
        <f>'Свод расширенный'!AM183</f>
        <v>0</v>
      </c>
      <c r="Y183" s="4">
        <v>25</v>
      </c>
      <c r="Z183" s="4">
        <f>'Свод расширенный'!AV183</f>
        <v>0</v>
      </c>
      <c r="AA183" s="4">
        <f>'Свод расширенный'!AY183</f>
        <v>0</v>
      </c>
    </row>
    <row r="184" spans="1:27" x14ac:dyDescent="0.25">
      <c r="A184" s="29">
        <v>180</v>
      </c>
      <c r="B184" s="29"/>
      <c r="C184" s="8">
        <f>'Свод расширенный'!C184</f>
        <v>0</v>
      </c>
      <c r="D184" s="8">
        <f>'Свод расширенный'!D184</f>
        <v>0</v>
      </c>
      <c r="E184" s="29">
        <f>'Свод расширенный'!G184</f>
        <v>0</v>
      </c>
      <c r="F184" s="29">
        <f>'Свод расширенный'!H184</f>
        <v>0</v>
      </c>
      <c r="G184" s="6">
        <f>'Свод расширенный'!I184</f>
        <v>0</v>
      </c>
      <c r="H184" s="6">
        <f>'Свод расширенный'!J184</f>
        <v>0</v>
      </c>
      <c r="I184" s="6">
        <f>'Свод расширенный'!K184</f>
        <v>0</v>
      </c>
      <c r="J184" s="6">
        <f>'Свод расширенный'!L184</f>
        <v>0</v>
      </c>
      <c r="K184" s="6">
        <f>'Свод расширенный'!M184</f>
        <v>0</v>
      </c>
      <c r="L184" s="6">
        <f>'Свод расширенный'!N184</f>
        <v>0</v>
      </c>
      <c r="M184" s="6">
        <f>'Свод расширенный'!O184</f>
        <v>0</v>
      </c>
      <c r="N184" s="6">
        <f>'Свод расширенный'!P184</f>
        <v>0</v>
      </c>
      <c r="O184" s="6">
        <f>'Свод расширенный'!Q184</f>
        <v>0</v>
      </c>
      <c r="P184" s="29">
        <f>'Свод расширенный'!AE184</f>
        <v>0</v>
      </c>
      <c r="Q184" s="4">
        <f t="shared" si="12"/>
        <v>0</v>
      </c>
      <c r="R184" s="4">
        <f>'Свод расширенный'!AG184</f>
        <v>0</v>
      </c>
      <c r="S184" s="4">
        <v>15</v>
      </c>
      <c r="T184" s="4">
        <f t="shared" si="13"/>
        <v>0</v>
      </c>
      <c r="U184" s="35">
        <f>'Свод расширенный'!AJ184</f>
        <v>0</v>
      </c>
      <c r="V184" s="4">
        <v>5</v>
      </c>
      <c r="W184" s="4">
        <f t="shared" si="14"/>
        <v>0</v>
      </c>
      <c r="X184" s="35">
        <f>'Свод расширенный'!AM184</f>
        <v>0</v>
      </c>
      <c r="Y184" s="4">
        <v>25</v>
      </c>
      <c r="Z184" s="4">
        <f>'Свод расширенный'!AV184</f>
        <v>0</v>
      </c>
      <c r="AA184" s="4">
        <f>'Свод расширенный'!AY184</f>
        <v>0</v>
      </c>
    </row>
    <row r="185" spans="1:27" x14ac:dyDescent="0.25">
      <c r="A185" s="29">
        <v>181</v>
      </c>
      <c r="B185" s="29"/>
      <c r="C185" s="8">
        <f>'Свод расширенный'!C185</f>
        <v>0</v>
      </c>
      <c r="D185" s="8">
        <f>'Свод расширенный'!D185</f>
        <v>0</v>
      </c>
      <c r="E185" s="29">
        <f>'Свод расширенный'!G185</f>
        <v>0</v>
      </c>
      <c r="F185" s="29">
        <f>'Свод расширенный'!H185</f>
        <v>0</v>
      </c>
      <c r="G185" s="6">
        <f>'Свод расширенный'!I185</f>
        <v>0</v>
      </c>
      <c r="H185" s="6">
        <f>'Свод расширенный'!J185</f>
        <v>0</v>
      </c>
      <c r="I185" s="6">
        <f>'Свод расширенный'!K185</f>
        <v>0</v>
      </c>
      <c r="J185" s="6">
        <f>'Свод расширенный'!L185</f>
        <v>0</v>
      </c>
      <c r="K185" s="6">
        <f>'Свод расширенный'!M185</f>
        <v>0</v>
      </c>
      <c r="L185" s="6">
        <f>'Свод расширенный'!N185</f>
        <v>0</v>
      </c>
      <c r="M185" s="6">
        <f>'Свод расширенный'!O185</f>
        <v>0</v>
      </c>
      <c r="N185" s="6">
        <f>'Свод расширенный'!P185</f>
        <v>0</v>
      </c>
      <c r="O185" s="6">
        <f>'Свод расширенный'!Q185</f>
        <v>0</v>
      </c>
      <c r="P185" s="29">
        <f>'Свод расширенный'!AE185</f>
        <v>0</v>
      </c>
      <c r="Q185" s="4">
        <f t="shared" si="12"/>
        <v>0</v>
      </c>
      <c r="R185" s="4">
        <f>'Свод расширенный'!AG185</f>
        <v>0</v>
      </c>
      <c r="S185" s="4">
        <v>15</v>
      </c>
      <c r="T185" s="4">
        <f t="shared" si="13"/>
        <v>0</v>
      </c>
      <c r="U185" s="35">
        <f>'Свод расширенный'!AJ185</f>
        <v>0</v>
      </c>
      <c r="V185" s="4">
        <v>5</v>
      </c>
      <c r="W185" s="4">
        <f t="shared" si="14"/>
        <v>0</v>
      </c>
      <c r="X185" s="35">
        <f>'Свод расширенный'!AM185</f>
        <v>0</v>
      </c>
      <c r="Y185" s="4">
        <v>25</v>
      </c>
      <c r="Z185" s="4">
        <f>'Свод расширенный'!AV185</f>
        <v>0</v>
      </c>
      <c r="AA185" s="4">
        <f>'Свод расширенный'!AY185</f>
        <v>0</v>
      </c>
    </row>
    <row r="186" spans="1:27" x14ac:dyDescent="0.25">
      <c r="A186" s="29">
        <v>182</v>
      </c>
      <c r="B186" s="29"/>
      <c r="C186" s="8">
        <f>'Свод расширенный'!C186</f>
        <v>0</v>
      </c>
      <c r="D186" s="8">
        <f>'Свод расширенный'!D186</f>
        <v>0</v>
      </c>
      <c r="E186" s="29">
        <f>'Свод расширенный'!G186</f>
        <v>0</v>
      </c>
      <c r="F186" s="29">
        <f>'Свод расширенный'!H186</f>
        <v>0</v>
      </c>
      <c r="G186" s="6">
        <f>'Свод расширенный'!I186</f>
        <v>0</v>
      </c>
      <c r="H186" s="6">
        <f>'Свод расширенный'!J186</f>
        <v>0</v>
      </c>
      <c r="I186" s="6">
        <f>'Свод расширенный'!K186</f>
        <v>0</v>
      </c>
      <c r="J186" s="6">
        <f>'Свод расширенный'!L186</f>
        <v>0</v>
      </c>
      <c r="K186" s="6">
        <f>'Свод расширенный'!M186</f>
        <v>0</v>
      </c>
      <c r="L186" s="6">
        <f>'Свод расширенный'!N186</f>
        <v>0</v>
      </c>
      <c r="M186" s="6">
        <f>'Свод расширенный'!O186</f>
        <v>0</v>
      </c>
      <c r="N186" s="6">
        <f>'Свод расширенный'!P186</f>
        <v>0</v>
      </c>
      <c r="O186" s="6">
        <f>'Свод расширенный'!Q186</f>
        <v>0</v>
      </c>
      <c r="P186" s="29">
        <f>'Свод расширенный'!AE186</f>
        <v>0</v>
      </c>
      <c r="Q186" s="4">
        <f t="shared" si="12"/>
        <v>0</v>
      </c>
      <c r="R186" s="4">
        <f>'Свод расширенный'!AG186</f>
        <v>0</v>
      </c>
      <c r="S186" s="4">
        <v>15</v>
      </c>
      <c r="T186" s="4">
        <f t="shared" si="13"/>
        <v>0</v>
      </c>
      <c r="U186" s="35">
        <f>'Свод расширенный'!AJ186</f>
        <v>0</v>
      </c>
      <c r="V186" s="4">
        <v>5</v>
      </c>
      <c r="W186" s="4">
        <f t="shared" si="14"/>
        <v>0</v>
      </c>
      <c r="X186" s="35">
        <f>'Свод расширенный'!AM186</f>
        <v>0</v>
      </c>
      <c r="Y186" s="4">
        <v>25</v>
      </c>
      <c r="Z186" s="4">
        <f>'Свод расширенный'!AV186</f>
        <v>0</v>
      </c>
      <c r="AA186" s="4">
        <f>'Свод расширенный'!AY186</f>
        <v>0</v>
      </c>
    </row>
    <row r="187" spans="1:27" x14ac:dyDescent="0.25">
      <c r="A187" s="29">
        <v>183</v>
      </c>
      <c r="B187" s="29"/>
      <c r="C187" s="8">
        <f>'Свод расширенный'!C187</f>
        <v>0</v>
      </c>
      <c r="D187" s="8">
        <f>'Свод расширенный'!D187</f>
        <v>0</v>
      </c>
      <c r="E187" s="29">
        <f>'Свод расширенный'!G187</f>
        <v>0</v>
      </c>
      <c r="F187" s="29">
        <f>'Свод расширенный'!H187</f>
        <v>0</v>
      </c>
      <c r="G187" s="6">
        <f>'Свод расширенный'!I187</f>
        <v>0</v>
      </c>
      <c r="H187" s="6">
        <f>'Свод расширенный'!J187</f>
        <v>0</v>
      </c>
      <c r="I187" s="6">
        <f>'Свод расширенный'!K187</f>
        <v>0</v>
      </c>
      <c r="J187" s="6">
        <f>'Свод расширенный'!L187</f>
        <v>0</v>
      </c>
      <c r="K187" s="6">
        <f>'Свод расширенный'!M187</f>
        <v>0</v>
      </c>
      <c r="L187" s="6">
        <f>'Свод расширенный'!N187</f>
        <v>0</v>
      </c>
      <c r="M187" s="6">
        <f>'Свод расширенный'!O187</f>
        <v>0</v>
      </c>
      <c r="N187" s="6">
        <f>'Свод расширенный'!P187</f>
        <v>0</v>
      </c>
      <c r="O187" s="6">
        <f>'Свод расширенный'!Q187</f>
        <v>0</v>
      </c>
      <c r="P187" s="29">
        <f>'Свод расширенный'!AE187</f>
        <v>0</v>
      </c>
      <c r="Q187" s="4">
        <f t="shared" si="12"/>
        <v>0</v>
      </c>
      <c r="R187" s="4">
        <f>'Свод расширенный'!AG187</f>
        <v>0</v>
      </c>
      <c r="S187" s="4">
        <v>15</v>
      </c>
      <c r="T187" s="4">
        <f t="shared" si="13"/>
        <v>0</v>
      </c>
      <c r="U187" s="35">
        <f>'Свод расширенный'!AJ187</f>
        <v>0</v>
      </c>
      <c r="V187" s="4">
        <v>5</v>
      </c>
      <c r="W187" s="4">
        <f t="shared" si="14"/>
        <v>0</v>
      </c>
      <c r="X187" s="35">
        <f>'Свод расширенный'!AM187</f>
        <v>0</v>
      </c>
      <c r="Y187" s="4">
        <v>25</v>
      </c>
      <c r="Z187" s="4">
        <f>'Свод расширенный'!AV187</f>
        <v>0</v>
      </c>
      <c r="AA187" s="4">
        <f>'Свод расширенный'!AY187</f>
        <v>0</v>
      </c>
    </row>
    <row r="188" spans="1:27" x14ac:dyDescent="0.25">
      <c r="A188" s="29">
        <v>184</v>
      </c>
      <c r="B188" s="29"/>
      <c r="C188" s="8">
        <f>'Свод расширенный'!C188</f>
        <v>0</v>
      </c>
      <c r="D188" s="8">
        <f>'Свод расширенный'!D188</f>
        <v>0</v>
      </c>
      <c r="E188" s="29">
        <f>'Свод расширенный'!G188</f>
        <v>0</v>
      </c>
      <c r="F188" s="29">
        <f>'Свод расширенный'!H188</f>
        <v>0</v>
      </c>
      <c r="G188" s="6">
        <f>'Свод расширенный'!I188</f>
        <v>0</v>
      </c>
      <c r="H188" s="6">
        <f>'Свод расширенный'!J188</f>
        <v>0</v>
      </c>
      <c r="I188" s="6">
        <f>'Свод расширенный'!K188</f>
        <v>0</v>
      </c>
      <c r="J188" s="6">
        <f>'Свод расширенный'!L188</f>
        <v>0</v>
      </c>
      <c r="K188" s="6">
        <f>'Свод расширенный'!M188</f>
        <v>0</v>
      </c>
      <c r="L188" s="6">
        <f>'Свод расширенный'!N188</f>
        <v>0</v>
      </c>
      <c r="M188" s="6">
        <f>'Свод расширенный'!O188</f>
        <v>0</v>
      </c>
      <c r="N188" s="6">
        <f>'Свод расширенный'!P188</f>
        <v>0</v>
      </c>
      <c r="O188" s="6">
        <f>'Свод расширенный'!Q188</f>
        <v>0</v>
      </c>
      <c r="P188" s="29">
        <f>'Свод расширенный'!AE188</f>
        <v>0</v>
      </c>
      <c r="Q188" s="4">
        <f t="shared" si="12"/>
        <v>0</v>
      </c>
      <c r="R188" s="4">
        <f>'Свод расширенный'!AG188</f>
        <v>0</v>
      </c>
      <c r="S188" s="4">
        <v>15</v>
      </c>
      <c r="T188" s="4">
        <f t="shared" si="13"/>
        <v>0</v>
      </c>
      <c r="U188" s="35">
        <f>'Свод расширенный'!AJ188</f>
        <v>0</v>
      </c>
      <c r="V188" s="4">
        <v>5</v>
      </c>
      <c r="W188" s="4">
        <f t="shared" si="14"/>
        <v>0</v>
      </c>
      <c r="X188" s="35">
        <f>'Свод расширенный'!AM188</f>
        <v>0</v>
      </c>
      <c r="Y188" s="4">
        <v>25</v>
      </c>
      <c r="Z188" s="4">
        <f>'Свод расширенный'!AV188</f>
        <v>0</v>
      </c>
      <c r="AA188" s="4">
        <f>'Свод расширенный'!AY188</f>
        <v>0</v>
      </c>
    </row>
    <row r="189" spans="1:27" x14ac:dyDescent="0.25">
      <c r="A189" s="29">
        <v>185</v>
      </c>
      <c r="B189" s="29"/>
      <c r="C189" s="8">
        <f>'Свод расширенный'!C189</f>
        <v>0</v>
      </c>
      <c r="D189" s="8">
        <f>'Свод расширенный'!D189</f>
        <v>0</v>
      </c>
      <c r="E189" s="29">
        <f>'Свод расширенный'!G189</f>
        <v>0</v>
      </c>
      <c r="F189" s="29">
        <f>'Свод расширенный'!H189</f>
        <v>0</v>
      </c>
      <c r="G189" s="6">
        <f>'Свод расширенный'!I189</f>
        <v>0</v>
      </c>
      <c r="H189" s="6">
        <f>'Свод расширенный'!J189</f>
        <v>0</v>
      </c>
      <c r="I189" s="6">
        <f>'Свод расширенный'!K189</f>
        <v>0</v>
      </c>
      <c r="J189" s="6">
        <f>'Свод расширенный'!L189</f>
        <v>0</v>
      </c>
      <c r="K189" s="6">
        <f>'Свод расширенный'!M189</f>
        <v>0</v>
      </c>
      <c r="L189" s="6">
        <f>'Свод расширенный'!N189</f>
        <v>0</v>
      </c>
      <c r="M189" s="6">
        <f>'Свод расширенный'!O189</f>
        <v>0</v>
      </c>
      <c r="N189" s="6">
        <f>'Свод расширенный'!P189</f>
        <v>0</v>
      </c>
      <c r="O189" s="6">
        <f>'Свод расширенный'!Q189</f>
        <v>0</v>
      </c>
      <c r="P189" s="29">
        <f>'Свод расширенный'!AE189</f>
        <v>0</v>
      </c>
      <c r="Q189" s="4">
        <f t="shared" si="12"/>
        <v>0</v>
      </c>
      <c r="R189" s="4">
        <f>'Свод расширенный'!AG189</f>
        <v>0</v>
      </c>
      <c r="S189" s="4">
        <v>15</v>
      </c>
      <c r="T189" s="4">
        <f t="shared" si="13"/>
        <v>0</v>
      </c>
      <c r="U189" s="35">
        <f>'Свод расширенный'!AJ189</f>
        <v>0</v>
      </c>
      <c r="V189" s="4">
        <v>5</v>
      </c>
      <c r="W189" s="4">
        <f t="shared" si="14"/>
        <v>0</v>
      </c>
      <c r="X189" s="35">
        <f>'Свод расширенный'!AM189</f>
        <v>0</v>
      </c>
      <c r="Y189" s="4">
        <v>25</v>
      </c>
      <c r="Z189" s="4">
        <f>'Свод расширенный'!AV189</f>
        <v>0</v>
      </c>
      <c r="AA189" s="4">
        <f>'Свод расширенный'!AY189</f>
        <v>0</v>
      </c>
    </row>
    <row r="190" spans="1:27" x14ac:dyDescent="0.25">
      <c r="A190" s="29">
        <v>186</v>
      </c>
      <c r="B190" s="29"/>
      <c r="C190" s="8">
        <f>'Свод расширенный'!C190</f>
        <v>0</v>
      </c>
      <c r="D190" s="8">
        <f>'Свод расширенный'!D190</f>
        <v>0</v>
      </c>
      <c r="E190" s="29">
        <f>'Свод расширенный'!G190</f>
        <v>0</v>
      </c>
      <c r="F190" s="29">
        <f>'Свод расширенный'!H190</f>
        <v>0</v>
      </c>
      <c r="G190" s="6">
        <f>'Свод расширенный'!I190</f>
        <v>0</v>
      </c>
      <c r="H190" s="6">
        <f>'Свод расширенный'!J190</f>
        <v>0</v>
      </c>
      <c r="I190" s="6">
        <f>'Свод расширенный'!K190</f>
        <v>0</v>
      </c>
      <c r="J190" s="6">
        <f>'Свод расширенный'!L190</f>
        <v>0</v>
      </c>
      <c r="K190" s="6">
        <f>'Свод расширенный'!M190</f>
        <v>0</v>
      </c>
      <c r="L190" s="6">
        <f>'Свод расширенный'!N190</f>
        <v>0</v>
      </c>
      <c r="M190" s="6">
        <f>'Свод расширенный'!O190</f>
        <v>0</v>
      </c>
      <c r="N190" s="6">
        <f>'Свод расширенный'!P190</f>
        <v>0</v>
      </c>
      <c r="O190" s="6">
        <f>'Свод расширенный'!Q190</f>
        <v>0</v>
      </c>
      <c r="P190" s="29">
        <f>'Свод расширенный'!AE190</f>
        <v>0</v>
      </c>
      <c r="Q190" s="4">
        <f t="shared" si="12"/>
        <v>0</v>
      </c>
      <c r="R190" s="4">
        <f>'Свод расширенный'!AG190</f>
        <v>0</v>
      </c>
      <c r="S190" s="4">
        <v>15</v>
      </c>
      <c r="T190" s="4">
        <f t="shared" si="13"/>
        <v>0</v>
      </c>
      <c r="U190" s="35">
        <f>'Свод расширенный'!AJ190</f>
        <v>0</v>
      </c>
      <c r="V190" s="4">
        <v>5</v>
      </c>
      <c r="W190" s="4">
        <f t="shared" si="14"/>
        <v>0</v>
      </c>
      <c r="X190" s="35">
        <f>'Свод расширенный'!AM190</f>
        <v>0</v>
      </c>
      <c r="Y190" s="4">
        <v>25</v>
      </c>
      <c r="Z190" s="4">
        <f>'Свод расширенный'!AV190</f>
        <v>0</v>
      </c>
      <c r="AA190" s="4">
        <f>'Свод расширенный'!AY190</f>
        <v>0</v>
      </c>
    </row>
    <row r="191" spans="1:27" x14ac:dyDescent="0.25">
      <c r="A191" s="29">
        <v>187</v>
      </c>
      <c r="B191" s="29"/>
      <c r="C191" s="8">
        <f>'Свод расширенный'!C191</f>
        <v>0</v>
      </c>
      <c r="D191" s="8">
        <f>'Свод расширенный'!D191</f>
        <v>0</v>
      </c>
      <c r="E191" s="29">
        <f>'Свод расширенный'!G191</f>
        <v>0</v>
      </c>
      <c r="F191" s="29">
        <f>'Свод расширенный'!H191</f>
        <v>0</v>
      </c>
      <c r="G191" s="6">
        <f>'Свод расширенный'!I191</f>
        <v>0</v>
      </c>
      <c r="H191" s="6">
        <f>'Свод расширенный'!J191</f>
        <v>0</v>
      </c>
      <c r="I191" s="6">
        <f>'Свод расширенный'!K191</f>
        <v>0</v>
      </c>
      <c r="J191" s="6">
        <f>'Свод расширенный'!L191</f>
        <v>0</v>
      </c>
      <c r="K191" s="6">
        <f>'Свод расширенный'!M191</f>
        <v>0</v>
      </c>
      <c r="L191" s="6">
        <f>'Свод расширенный'!N191</f>
        <v>0</v>
      </c>
      <c r="M191" s="6">
        <f>'Свод расширенный'!O191</f>
        <v>0</v>
      </c>
      <c r="N191" s="6">
        <f>'Свод расширенный'!P191</f>
        <v>0</v>
      </c>
      <c r="O191" s="6">
        <f>'Свод расширенный'!Q191</f>
        <v>0</v>
      </c>
      <c r="P191" s="29">
        <f>'Свод расширенный'!AE191</f>
        <v>0</v>
      </c>
      <c r="Q191" s="4">
        <f t="shared" si="12"/>
        <v>0</v>
      </c>
      <c r="R191" s="4">
        <f>'Свод расширенный'!AG191</f>
        <v>0</v>
      </c>
      <c r="S191" s="4">
        <v>15</v>
      </c>
      <c r="T191" s="4">
        <f t="shared" si="13"/>
        <v>0</v>
      </c>
      <c r="U191" s="35">
        <f>'Свод расширенный'!AJ191</f>
        <v>0</v>
      </c>
      <c r="V191" s="4">
        <v>5</v>
      </c>
      <c r="W191" s="4">
        <f t="shared" si="14"/>
        <v>0</v>
      </c>
      <c r="X191" s="35">
        <f>'Свод расширенный'!AM191</f>
        <v>0</v>
      </c>
      <c r="Y191" s="4">
        <v>25</v>
      </c>
      <c r="Z191" s="4">
        <f>'Свод расширенный'!AV191</f>
        <v>0</v>
      </c>
      <c r="AA191" s="4">
        <f>'Свод расширенный'!AY191</f>
        <v>0</v>
      </c>
    </row>
    <row r="192" spans="1:27" x14ac:dyDescent="0.25">
      <c r="A192" s="29">
        <v>188</v>
      </c>
      <c r="B192" s="29"/>
      <c r="C192" s="8">
        <f>'Свод расширенный'!C192</f>
        <v>0</v>
      </c>
      <c r="D192" s="8">
        <f>'Свод расширенный'!D192</f>
        <v>0</v>
      </c>
      <c r="E192" s="29">
        <f>'Свод расширенный'!G192</f>
        <v>0</v>
      </c>
      <c r="F192" s="29">
        <f>'Свод расширенный'!H192</f>
        <v>0</v>
      </c>
      <c r="G192" s="6">
        <f>'Свод расширенный'!I192</f>
        <v>0</v>
      </c>
      <c r="H192" s="6">
        <f>'Свод расширенный'!J192</f>
        <v>0</v>
      </c>
      <c r="I192" s="6">
        <f>'Свод расширенный'!K192</f>
        <v>0</v>
      </c>
      <c r="J192" s="6">
        <f>'Свод расширенный'!L192</f>
        <v>0</v>
      </c>
      <c r="K192" s="6">
        <f>'Свод расширенный'!M192</f>
        <v>0</v>
      </c>
      <c r="L192" s="6">
        <f>'Свод расширенный'!N192</f>
        <v>0</v>
      </c>
      <c r="M192" s="6">
        <f>'Свод расширенный'!O192</f>
        <v>0</v>
      </c>
      <c r="N192" s="6">
        <f>'Свод расширенный'!P192</f>
        <v>0</v>
      </c>
      <c r="O192" s="6">
        <f>'Свод расширенный'!Q192</f>
        <v>0</v>
      </c>
      <c r="P192" s="29">
        <f>'Свод расширенный'!AE192</f>
        <v>0</v>
      </c>
      <c r="Q192" s="4">
        <f t="shared" si="12"/>
        <v>0</v>
      </c>
      <c r="R192" s="4">
        <f>'Свод расширенный'!AG192</f>
        <v>0</v>
      </c>
      <c r="S192" s="4">
        <v>15</v>
      </c>
      <c r="T192" s="4">
        <f t="shared" si="13"/>
        <v>0</v>
      </c>
      <c r="U192" s="35">
        <f>'Свод расширенный'!AJ192</f>
        <v>0</v>
      </c>
      <c r="V192" s="4">
        <v>5</v>
      </c>
      <c r="W192" s="4">
        <f t="shared" si="14"/>
        <v>0</v>
      </c>
      <c r="X192" s="35">
        <f>'Свод расширенный'!AM192</f>
        <v>0</v>
      </c>
      <c r="Y192" s="4">
        <v>25</v>
      </c>
      <c r="Z192" s="4">
        <f>'Свод расширенный'!AV192</f>
        <v>0</v>
      </c>
      <c r="AA192" s="4">
        <f>'Свод расширенный'!AY192</f>
        <v>0</v>
      </c>
    </row>
    <row r="193" spans="1:27" x14ac:dyDescent="0.25">
      <c r="A193" s="29">
        <v>189</v>
      </c>
      <c r="B193" s="29"/>
      <c r="C193" s="8">
        <f>'Свод расширенный'!C193</f>
        <v>0</v>
      </c>
      <c r="D193" s="8">
        <f>'Свод расширенный'!D193</f>
        <v>0</v>
      </c>
      <c r="E193" s="29">
        <f>'Свод расширенный'!G193</f>
        <v>0</v>
      </c>
      <c r="F193" s="29">
        <f>'Свод расширенный'!H193</f>
        <v>0</v>
      </c>
      <c r="G193" s="6">
        <f>'Свод расширенный'!I193</f>
        <v>0</v>
      </c>
      <c r="H193" s="6">
        <f>'Свод расширенный'!J193</f>
        <v>0</v>
      </c>
      <c r="I193" s="6">
        <f>'Свод расширенный'!K193</f>
        <v>0</v>
      </c>
      <c r="J193" s="6">
        <f>'Свод расширенный'!L193</f>
        <v>0</v>
      </c>
      <c r="K193" s="6">
        <f>'Свод расширенный'!M193</f>
        <v>0</v>
      </c>
      <c r="L193" s="6">
        <f>'Свод расширенный'!N193</f>
        <v>0</v>
      </c>
      <c r="M193" s="6">
        <f>'Свод расширенный'!O193</f>
        <v>0</v>
      </c>
      <c r="N193" s="6">
        <f>'Свод расширенный'!P193</f>
        <v>0</v>
      </c>
      <c r="O193" s="6">
        <f>'Свод расширенный'!Q193</f>
        <v>0</v>
      </c>
      <c r="P193" s="29">
        <f>'Свод расширенный'!AE193</f>
        <v>0</v>
      </c>
      <c r="Q193" s="4">
        <f t="shared" si="12"/>
        <v>0</v>
      </c>
      <c r="R193" s="4">
        <f>'Свод расширенный'!AG193</f>
        <v>0</v>
      </c>
      <c r="S193" s="4">
        <v>15</v>
      </c>
      <c r="T193" s="4">
        <f t="shared" si="13"/>
        <v>0</v>
      </c>
      <c r="U193" s="35">
        <f>'Свод расширенный'!AJ193</f>
        <v>0</v>
      </c>
      <c r="V193" s="4">
        <v>5</v>
      </c>
      <c r="W193" s="4">
        <f t="shared" si="14"/>
        <v>0</v>
      </c>
      <c r="X193" s="35">
        <f>'Свод расширенный'!AM193</f>
        <v>0</v>
      </c>
      <c r="Y193" s="4">
        <v>25</v>
      </c>
      <c r="Z193" s="4">
        <f>'Свод расширенный'!AV193</f>
        <v>0</v>
      </c>
      <c r="AA193" s="4">
        <f>'Свод расширенный'!AY193</f>
        <v>0</v>
      </c>
    </row>
    <row r="194" spans="1:27" x14ac:dyDescent="0.25">
      <c r="A194" s="29">
        <v>190</v>
      </c>
      <c r="B194" s="29"/>
      <c r="C194" s="8">
        <f>'Свод расширенный'!C194</f>
        <v>0</v>
      </c>
      <c r="D194" s="8">
        <f>'Свод расширенный'!D194</f>
        <v>0</v>
      </c>
      <c r="E194" s="29">
        <f>'Свод расширенный'!G194</f>
        <v>0</v>
      </c>
      <c r="F194" s="29">
        <f>'Свод расширенный'!H194</f>
        <v>0</v>
      </c>
      <c r="G194" s="6">
        <f>'Свод расширенный'!I194</f>
        <v>0</v>
      </c>
      <c r="H194" s="6">
        <f>'Свод расширенный'!J194</f>
        <v>0</v>
      </c>
      <c r="I194" s="6">
        <f>'Свод расширенный'!K194</f>
        <v>0</v>
      </c>
      <c r="J194" s="6">
        <f>'Свод расширенный'!L194</f>
        <v>0</v>
      </c>
      <c r="K194" s="6">
        <f>'Свод расширенный'!M194</f>
        <v>0</v>
      </c>
      <c r="L194" s="6">
        <f>'Свод расширенный'!N194</f>
        <v>0</v>
      </c>
      <c r="M194" s="6">
        <f>'Свод расширенный'!O194</f>
        <v>0</v>
      </c>
      <c r="N194" s="6">
        <f>'Свод расширенный'!P194</f>
        <v>0</v>
      </c>
      <c r="O194" s="6">
        <f>'Свод расширенный'!Q194</f>
        <v>0</v>
      </c>
      <c r="P194" s="29">
        <f>'Свод расширенный'!AE194</f>
        <v>0</v>
      </c>
      <c r="Q194" s="4">
        <f t="shared" si="12"/>
        <v>0</v>
      </c>
      <c r="R194" s="4">
        <f>'Свод расширенный'!AG194</f>
        <v>0</v>
      </c>
      <c r="S194" s="4">
        <v>15</v>
      </c>
      <c r="T194" s="4">
        <f t="shared" si="13"/>
        <v>0</v>
      </c>
      <c r="U194" s="35">
        <f>'Свод расширенный'!AJ194</f>
        <v>0</v>
      </c>
      <c r="V194" s="4">
        <v>5</v>
      </c>
      <c r="W194" s="4">
        <f t="shared" si="14"/>
        <v>0</v>
      </c>
      <c r="X194" s="35">
        <f>'Свод расширенный'!AM194</f>
        <v>0</v>
      </c>
      <c r="Y194" s="4">
        <v>25</v>
      </c>
      <c r="Z194" s="4">
        <f>'Свод расширенный'!AV194</f>
        <v>0</v>
      </c>
      <c r="AA194" s="4">
        <f>'Свод расширенный'!AY194</f>
        <v>0</v>
      </c>
    </row>
    <row r="195" spans="1:27" x14ac:dyDescent="0.25">
      <c r="A195" s="29">
        <v>191</v>
      </c>
      <c r="B195" s="29"/>
      <c r="C195" s="8">
        <f>'Свод расширенный'!C195</f>
        <v>0</v>
      </c>
      <c r="D195" s="8">
        <f>'Свод расширенный'!D195</f>
        <v>0</v>
      </c>
      <c r="E195" s="29">
        <f>'Свод расширенный'!G195</f>
        <v>0</v>
      </c>
      <c r="F195" s="29">
        <f>'Свод расширенный'!H195</f>
        <v>0</v>
      </c>
      <c r="G195" s="6">
        <f>'Свод расширенный'!I195</f>
        <v>0</v>
      </c>
      <c r="H195" s="6">
        <f>'Свод расширенный'!J195</f>
        <v>0</v>
      </c>
      <c r="I195" s="6">
        <f>'Свод расширенный'!K195</f>
        <v>0</v>
      </c>
      <c r="J195" s="6">
        <f>'Свод расширенный'!L195</f>
        <v>0</v>
      </c>
      <c r="K195" s="6">
        <f>'Свод расширенный'!M195</f>
        <v>0</v>
      </c>
      <c r="L195" s="6">
        <f>'Свод расширенный'!N195</f>
        <v>0</v>
      </c>
      <c r="M195" s="6">
        <f>'Свод расширенный'!O195</f>
        <v>0</v>
      </c>
      <c r="N195" s="6">
        <f>'Свод расширенный'!P195</f>
        <v>0</v>
      </c>
      <c r="O195" s="6">
        <f>'Свод расширенный'!Q195</f>
        <v>0</v>
      </c>
      <c r="P195" s="29">
        <f>'Свод расширенный'!AE195</f>
        <v>0</v>
      </c>
      <c r="Q195" s="4">
        <f t="shared" si="12"/>
        <v>0</v>
      </c>
      <c r="R195" s="4">
        <f>'Свод расширенный'!AG195</f>
        <v>0</v>
      </c>
      <c r="S195" s="4">
        <v>15</v>
      </c>
      <c r="T195" s="4">
        <f t="shared" si="13"/>
        <v>0</v>
      </c>
      <c r="U195" s="35">
        <f>'Свод расширенный'!AJ195</f>
        <v>0</v>
      </c>
      <c r="V195" s="4">
        <v>5</v>
      </c>
      <c r="W195" s="4">
        <f t="shared" si="14"/>
        <v>0</v>
      </c>
      <c r="X195" s="35">
        <f>'Свод расширенный'!AM195</f>
        <v>0</v>
      </c>
      <c r="Y195" s="4">
        <v>25</v>
      </c>
      <c r="Z195" s="4">
        <f>'Свод расширенный'!AV195</f>
        <v>0</v>
      </c>
      <c r="AA195" s="4">
        <f>'Свод расширенный'!AY195</f>
        <v>0</v>
      </c>
    </row>
    <row r="196" spans="1:27" x14ac:dyDescent="0.25">
      <c r="A196" s="29">
        <v>192</v>
      </c>
      <c r="B196" s="29"/>
      <c r="C196" s="8">
        <f>'Свод расширенный'!C196</f>
        <v>0</v>
      </c>
      <c r="D196" s="8">
        <f>'Свод расширенный'!D196</f>
        <v>0</v>
      </c>
      <c r="E196" s="29">
        <f>'Свод расширенный'!G196</f>
        <v>0</v>
      </c>
      <c r="F196" s="29">
        <f>'Свод расширенный'!H196</f>
        <v>0</v>
      </c>
      <c r="G196" s="6">
        <f>'Свод расширенный'!I196</f>
        <v>0</v>
      </c>
      <c r="H196" s="6">
        <f>'Свод расширенный'!J196</f>
        <v>0</v>
      </c>
      <c r="I196" s="6">
        <f>'Свод расширенный'!K196</f>
        <v>0</v>
      </c>
      <c r="J196" s="6">
        <f>'Свод расширенный'!L196</f>
        <v>0</v>
      </c>
      <c r="K196" s="6">
        <f>'Свод расширенный'!M196</f>
        <v>0</v>
      </c>
      <c r="L196" s="6">
        <f>'Свод расширенный'!N196</f>
        <v>0</v>
      </c>
      <c r="M196" s="6">
        <f>'Свод расширенный'!O196</f>
        <v>0</v>
      </c>
      <c r="N196" s="6">
        <f>'Свод расширенный'!P196</f>
        <v>0</v>
      </c>
      <c r="O196" s="6">
        <f>'Свод расширенный'!Q196</f>
        <v>0</v>
      </c>
      <c r="P196" s="29">
        <f>'Свод расширенный'!AE196</f>
        <v>0</v>
      </c>
      <c r="Q196" s="4">
        <f t="shared" si="12"/>
        <v>0</v>
      </c>
      <c r="R196" s="4">
        <f>'Свод расширенный'!AG196</f>
        <v>0</v>
      </c>
      <c r="S196" s="4">
        <v>15</v>
      </c>
      <c r="T196" s="4">
        <f t="shared" si="13"/>
        <v>0</v>
      </c>
      <c r="U196" s="35">
        <f>'Свод расширенный'!AJ196</f>
        <v>0</v>
      </c>
      <c r="V196" s="4">
        <v>5</v>
      </c>
      <c r="W196" s="4">
        <f t="shared" si="14"/>
        <v>0</v>
      </c>
      <c r="X196" s="35">
        <f>'Свод расширенный'!AM196</f>
        <v>0</v>
      </c>
      <c r="Y196" s="4">
        <v>25</v>
      </c>
      <c r="Z196" s="4">
        <f>'Свод расширенный'!AV196</f>
        <v>0</v>
      </c>
      <c r="AA196" s="4">
        <f>'Свод расширенный'!AY196</f>
        <v>0</v>
      </c>
    </row>
    <row r="197" spans="1:27" x14ac:dyDescent="0.25">
      <c r="A197" s="29">
        <v>193</v>
      </c>
      <c r="B197" s="29"/>
      <c r="C197" s="8">
        <f>'Свод расширенный'!C197</f>
        <v>0</v>
      </c>
      <c r="D197" s="8">
        <f>'Свод расширенный'!D197</f>
        <v>0</v>
      </c>
      <c r="E197" s="29">
        <f>'Свод расширенный'!G197</f>
        <v>0</v>
      </c>
      <c r="F197" s="29">
        <f>'Свод расширенный'!H197</f>
        <v>0</v>
      </c>
      <c r="G197" s="6">
        <f>'Свод расширенный'!I197</f>
        <v>0</v>
      </c>
      <c r="H197" s="6">
        <f>'Свод расширенный'!J197</f>
        <v>0</v>
      </c>
      <c r="I197" s="6">
        <f>'Свод расширенный'!K197</f>
        <v>0</v>
      </c>
      <c r="J197" s="6">
        <f>'Свод расширенный'!L197</f>
        <v>0</v>
      </c>
      <c r="K197" s="6">
        <f>'Свод расширенный'!M197</f>
        <v>0</v>
      </c>
      <c r="L197" s="6">
        <f>'Свод расширенный'!N197</f>
        <v>0</v>
      </c>
      <c r="M197" s="6">
        <f>'Свод расширенный'!O197</f>
        <v>0</v>
      </c>
      <c r="N197" s="6">
        <f>'Свод расширенный'!P197</f>
        <v>0</v>
      </c>
      <c r="O197" s="6">
        <f>'Свод расширенный'!Q197</f>
        <v>0</v>
      </c>
      <c r="P197" s="29">
        <f>'Свод расширенный'!AE197</f>
        <v>0</v>
      </c>
      <c r="Q197" s="4">
        <f t="shared" si="12"/>
        <v>0</v>
      </c>
      <c r="R197" s="4">
        <f>'Свод расширенный'!AG197</f>
        <v>0</v>
      </c>
      <c r="S197" s="4">
        <v>15</v>
      </c>
      <c r="T197" s="4">
        <f t="shared" si="13"/>
        <v>0</v>
      </c>
      <c r="U197" s="35">
        <f>'Свод расширенный'!AJ197</f>
        <v>0</v>
      </c>
      <c r="V197" s="4">
        <v>5</v>
      </c>
      <c r="W197" s="4">
        <f t="shared" si="14"/>
        <v>0</v>
      </c>
      <c r="X197" s="35">
        <f>'Свод расширенный'!AM197</f>
        <v>0</v>
      </c>
      <c r="Y197" s="4">
        <v>25</v>
      </c>
      <c r="Z197" s="4">
        <f>'Свод расширенный'!AV197</f>
        <v>0</v>
      </c>
      <c r="AA197" s="4">
        <f>'Свод расширенный'!AY197</f>
        <v>0</v>
      </c>
    </row>
    <row r="198" spans="1:27" x14ac:dyDescent="0.25">
      <c r="A198" s="29">
        <v>194</v>
      </c>
      <c r="B198" s="29"/>
      <c r="C198" s="8">
        <f>'Свод расширенный'!C198</f>
        <v>0</v>
      </c>
      <c r="D198" s="8">
        <f>'Свод расширенный'!D198</f>
        <v>0</v>
      </c>
      <c r="E198" s="29">
        <f>'Свод расширенный'!G198</f>
        <v>0</v>
      </c>
      <c r="F198" s="29">
        <f>'Свод расширенный'!H198</f>
        <v>0</v>
      </c>
      <c r="G198" s="6">
        <f>'Свод расширенный'!I198</f>
        <v>0</v>
      </c>
      <c r="H198" s="6">
        <f>'Свод расширенный'!J198</f>
        <v>0</v>
      </c>
      <c r="I198" s="6">
        <f>'Свод расширенный'!K198</f>
        <v>0</v>
      </c>
      <c r="J198" s="6">
        <f>'Свод расширенный'!L198</f>
        <v>0</v>
      </c>
      <c r="K198" s="6">
        <f>'Свод расширенный'!M198</f>
        <v>0</v>
      </c>
      <c r="L198" s="6">
        <f>'Свод расширенный'!N198</f>
        <v>0</v>
      </c>
      <c r="M198" s="6">
        <f>'Свод расширенный'!O198</f>
        <v>0</v>
      </c>
      <c r="N198" s="6">
        <f>'Свод расширенный'!P198</f>
        <v>0</v>
      </c>
      <c r="O198" s="6">
        <f>'Свод расширенный'!Q198</f>
        <v>0</v>
      </c>
      <c r="P198" s="29">
        <f>'Свод расширенный'!AE198</f>
        <v>0</v>
      </c>
      <c r="Q198" s="4">
        <f t="shared" ref="Q198:Q223" si="15">R198*S198</f>
        <v>0</v>
      </c>
      <c r="R198" s="4">
        <f>'Свод расширенный'!AG198</f>
        <v>0</v>
      </c>
      <c r="S198" s="4">
        <v>15</v>
      </c>
      <c r="T198" s="4">
        <f t="shared" ref="T198:T223" si="16">U198*V198</f>
        <v>0</v>
      </c>
      <c r="U198" s="35">
        <f>'Свод расширенный'!AJ198</f>
        <v>0</v>
      </c>
      <c r="V198" s="4">
        <v>5</v>
      </c>
      <c r="W198" s="4">
        <f t="shared" ref="W198:W223" si="17">X198*Y198</f>
        <v>0</v>
      </c>
      <c r="X198" s="35">
        <f>'Свод расширенный'!AM198</f>
        <v>0</v>
      </c>
      <c r="Y198" s="4">
        <v>25</v>
      </c>
      <c r="Z198" s="4">
        <f>'Свод расширенный'!AV198</f>
        <v>0</v>
      </c>
      <c r="AA198" s="4">
        <f>'Свод расширенный'!AY198</f>
        <v>0</v>
      </c>
    </row>
    <row r="199" spans="1:27" x14ac:dyDescent="0.25">
      <c r="A199" s="29">
        <v>195</v>
      </c>
      <c r="B199" s="29"/>
      <c r="C199" s="8">
        <f>'Свод расширенный'!C199</f>
        <v>0</v>
      </c>
      <c r="D199" s="8">
        <f>'Свод расширенный'!D199</f>
        <v>0</v>
      </c>
      <c r="E199" s="29">
        <f>'Свод расширенный'!G199</f>
        <v>0</v>
      </c>
      <c r="F199" s="29">
        <f>'Свод расширенный'!H199</f>
        <v>0</v>
      </c>
      <c r="G199" s="6">
        <f>'Свод расширенный'!I199</f>
        <v>0</v>
      </c>
      <c r="H199" s="6">
        <f>'Свод расширенный'!J199</f>
        <v>0</v>
      </c>
      <c r="I199" s="6">
        <f>'Свод расширенный'!K199</f>
        <v>0</v>
      </c>
      <c r="J199" s="6">
        <f>'Свод расширенный'!L199</f>
        <v>0</v>
      </c>
      <c r="K199" s="6">
        <f>'Свод расширенный'!M199</f>
        <v>0</v>
      </c>
      <c r="L199" s="6">
        <f>'Свод расширенный'!N199</f>
        <v>0</v>
      </c>
      <c r="M199" s="6">
        <f>'Свод расширенный'!O199</f>
        <v>0</v>
      </c>
      <c r="N199" s="6">
        <f>'Свод расширенный'!P199</f>
        <v>0</v>
      </c>
      <c r="O199" s="6">
        <f>'Свод расширенный'!Q199</f>
        <v>0</v>
      </c>
      <c r="P199" s="29">
        <f>'Свод расширенный'!AE199</f>
        <v>0</v>
      </c>
      <c r="Q199" s="4">
        <f t="shared" si="15"/>
        <v>0</v>
      </c>
      <c r="R199" s="4">
        <f>'Свод расширенный'!AG199</f>
        <v>0</v>
      </c>
      <c r="S199" s="4">
        <v>15</v>
      </c>
      <c r="T199" s="4">
        <f t="shared" si="16"/>
        <v>0</v>
      </c>
      <c r="U199" s="35">
        <f>'Свод расширенный'!AJ199</f>
        <v>0</v>
      </c>
      <c r="V199" s="4">
        <v>5</v>
      </c>
      <c r="W199" s="4">
        <f t="shared" si="17"/>
        <v>0</v>
      </c>
      <c r="X199" s="35">
        <f>'Свод расширенный'!AM199</f>
        <v>0</v>
      </c>
      <c r="Y199" s="4">
        <v>25</v>
      </c>
      <c r="Z199" s="4">
        <f>'Свод расширенный'!AV199</f>
        <v>0</v>
      </c>
      <c r="AA199" s="4">
        <f>'Свод расширенный'!AY199</f>
        <v>0</v>
      </c>
    </row>
    <row r="200" spans="1:27" x14ac:dyDescent="0.25">
      <c r="A200" s="29">
        <v>196</v>
      </c>
      <c r="B200" s="29"/>
      <c r="C200" s="8">
        <f>'Свод расширенный'!C200</f>
        <v>0</v>
      </c>
      <c r="D200" s="8">
        <f>'Свод расширенный'!D200</f>
        <v>0</v>
      </c>
      <c r="E200" s="29">
        <f>'Свод расширенный'!G200</f>
        <v>0</v>
      </c>
      <c r="F200" s="29">
        <f>'Свод расширенный'!H200</f>
        <v>0</v>
      </c>
      <c r="G200" s="6">
        <f>'Свод расширенный'!I200</f>
        <v>0</v>
      </c>
      <c r="H200" s="6">
        <f>'Свод расширенный'!J200</f>
        <v>0</v>
      </c>
      <c r="I200" s="6">
        <f>'Свод расширенный'!K200</f>
        <v>0</v>
      </c>
      <c r="J200" s="6">
        <f>'Свод расширенный'!L200</f>
        <v>0</v>
      </c>
      <c r="K200" s="6">
        <f>'Свод расширенный'!M200</f>
        <v>0</v>
      </c>
      <c r="L200" s="6">
        <f>'Свод расширенный'!N200</f>
        <v>0</v>
      </c>
      <c r="M200" s="6">
        <f>'Свод расширенный'!O200</f>
        <v>0</v>
      </c>
      <c r="N200" s="6">
        <f>'Свод расширенный'!P200</f>
        <v>0</v>
      </c>
      <c r="O200" s="6">
        <f>'Свод расширенный'!Q200</f>
        <v>0</v>
      </c>
      <c r="P200" s="29">
        <f>'Свод расширенный'!AE200</f>
        <v>0</v>
      </c>
      <c r="Q200" s="4">
        <f t="shared" si="15"/>
        <v>0</v>
      </c>
      <c r="R200" s="4">
        <f>'Свод расширенный'!AG200</f>
        <v>0</v>
      </c>
      <c r="S200" s="4">
        <v>15</v>
      </c>
      <c r="T200" s="4">
        <f t="shared" si="16"/>
        <v>0</v>
      </c>
      <c r="U200" s="4">
        <f>'Свод расширенный'!AJ200</f>
        <v>0</v>
      </c>
      <c r="V200" s="4">
        <v>5</v>
      </c>
      <c r="W200" s="4">
        <f t="shared" si="17"/>
        <v>0</v>
      </c>
      <c r="X200" s="35">
        <f>'Свод расширенный'!AM200</f>
        <v>0</v>
      </c>
      <c r="Y200" s="4">
        <v>25</v>
      </c>
      <c r="Z200" s="4">
        <f>'Свод расширенный'!AV200</f>
        <v>0</v>
      </c>
      <c r="AA200" s="4">
        <f>'Свод расширенный'!AY200</f>
        <v>0</v>
      </c>
    </row>
    <row r="201" spans="1:27" x14ac:dyDescent="0.25">
      <c r="A201" s="29">
        <v>197</v>
      </c>
      <c r="B201" s="29"/>
      <c r="C201" s="8">
        <f>'Свод расширенный'!C201</f>
        <v>0</v>
      </c>
      <c r="D201" s="8">
        <f>'Свод расширенный'!D201</f>
        <v>0</v>
      </c>
      <c r="E201" s="29">
        <f>'Свод расширенный'!G201</f>
        <v>0</v>
      </c>
      <c r="F201" s="29">
        <f>'Свод расширенный'!H201</f>
        <v>0</v>
      </c>
      <c r="G201" s="6">
        <f>'Свод расширенный'!I201</f>
        <v>0</v>
      </c>
      <c r="H201" s="6">
        <f>'Свод расширенный'!J201</f>
        <v>0</v>
      </c>
      <c r="I201" s="6">
        <f>'Свод расширенный'!K201</f>
        <v>0</v>
      </c>
      <c r="J201" s="6">
        <f>'Свод расширенный'!L201</f>
        <v>0</v>
      </c>
      <c r="K201" s="6">
        <f>'Свод расширенный'!M201</f>
        <v>0</v>
      </c>
      <c r="L201" s="6">
        <f>'Свод расширенный'!N201</f>
        <v>0</v>
      </c>
      <c r="M201" s="6">
        <f>'Свод расширенный'!O201</f>
        <v>0</v>
      </c>
      <c r="N201" s="6">
        <f>'Свод расширенный'!P201</f>
        <v>0</v>
      </c>
      <c r="O201" s="6">
        <f>'Свод расширенный'!Q201</f>
        <v>0</v>
      </c>
      <c r="P201" s="29">
        <f>'Свод расширенный'!AE201</f>
        <v>0</v>
      </c>
      <c r="Q201" s="4">
        <f t="shared" si="15"/>
        <v>0</v>
      </c>
      <c r="R201" s="4">
        <f>'Свод расширенный'!AG201</f>
        <v>0</v>
      </c>
      <c r="S201" s="4">
        <v>15</v>
      </c>
      <c r="T201" s="4">
        <f t="shared" si="16"/>
        <v>0</v>
      </c>
      <c r="U201" s="4">
        <f>'Свод расширенный'!AJ201</f>
        <v>0</v>
      </c>
      <c r="V201" s="4">
        <v>5</v>
      </c>
      <c r="W201" s="4">
        <f t="shared" si="17"/>
        <v>0</v>
      </c>
      <c r="X201" s="35">
        <f>'Свод расширенный'!AM201</f>
        <v>0</v>
      </c>
      <c r="Y201" s="4">
        <v>25</v>
      </c>
      <c r="Z201" s="4">
        <f>'Свод расширенный'!AV201</f>
        <v>0</v>
      </c>
      <c r="AA201" s="4">
        <f>'Свод расширенный'!AY201</f>
        <v>0</v>
      </c>
    </row>
    <row r="202" spans="1:27" x14ac:dyDescent="0.25">
      <c r="A202" s="29">
        <v>198</v>
      </c>
      <c r="B202" s="29"/>
      <c r="C202" s="8">
        <f>'Свод расширенный'!C202</f>
        <v>0</v>
      </c>
      <c r="D202" s="8">
        <f>'Свод расширенный'!D202</f>
        <v>0</v>
      </c>
      <c r="E202" s="29">
        <f>'Свод расширенный'!G202</f>
        <v>0</v>
      </c>
      <c r="F202" s="29">
        <f>'Свод расширенный'!H202</f>
        <v>0</v>
      </c>
      <c r="G202" s="6">
        <f>'Свод расширенный'!I202</f>
        <v>0</v>
      </c>
      <c r="H202" s="6">
        <f>'Свод расширенный'!J202</f>
        <v>0</v>
      </c>
      <c r="I202" s="6">
        <f>'Свод расширенный'!K202</f>
        <v>0</v>
      </c>
      <c r="J202" s="6">
        <f>'Свод расширенный'!L202</f>
        <v>0</v>
      </c>
      <c r="K202" s="6">
        <f>'Свод расширенный'!M202</f>
        <v>0</v>
      </c>
      <c r="L202" s="6">
        <f>'Свод расширенный'!N202</f>
        <v>0</v>
      </c>
      <c r="M202" s="6">
        <f>'Свод расширенный'!O202</f>
        <v>0</v>
      </c>
      <c r="N202" s="6">
        <f>'Свод расширенный'!P202</f>
        <v>0</v>
      </c>
      <c r="O202" s="6">
        <f>'Свод расширенный'!Q202</f>
        <v>0</v>
      </c>
      <c r="P202" s="29">
        <f>'Свод расширенный'!AE202</f>
        <v>0</v>
      </c>
      <c r="Q202" s="4">
        <f t="shared" si="15"/>
        <v>0</v>
      </c>
      <c r="R202" s="4">
        <f>'Свод расширенный'!AG202</f>
        <v>0</v>
      </c>
      <c r="S202" s="4">
        <v>15</v>
      </c>
      <c r="T202" s="4">
        <f t="shared" si="16"/>
        <v>0</v>
      </c>
      <c r="U202" s="4">
        <f>'Свод расширенный'!AJ202</f>
        <v>0</v>
      </c>
      <c r="V202" s="4">
        <v>5</v>
      </c>
      <c r="W202" s="4">
        <f t="shared" si="17"/>
        <v>0</v>
      </c>
      <c r="X202" s="35">
        <f>'Свод расширенный'!AM202</f>
        <v>0</v>
      </c>
      <c r="Y202" s="4">
        <v>25</v>
      </c>
      <c r="Z202" s="4">
        <f>'Свод расширенный'!AV202</f>
        <v>0</v>
      </c>
      <c r="AA202" s="4">
        <f>'Свод расширенный'!AY202</f>
        <v>0</v>
      </c>
    </row>
    <row r="203" spans="1:27" x14ac:dyDescent="0.25">
      <c r="A203" s="29">
        <v>199</v>
      </c>
      <c r="B203" s="29"/>
      <c r="C203" s="8">
        <f>'Свод расширенный'!C203</f>
        <v>0</v>
      </c>
      <c r="D203" s="8">
        <f>'Свод расширенный'!D203</f>
        <v>0</v>
      </c>
      <c r="E203" s="29">
        <f>'Свод расширенный'!G203</f>
        <v>0</v>
      </c>
      <c r="F203" s="29">
        <f>'Свод расширенный'!H203</f>
        <v>0</v>
      </c>
      <c r="G203" s="6">
        <f>'Свод расширенный'!I203</f>
        <v>0</v>
      </c>
      <c r="H203" s="6">
        <f>'Свод расширенный'!J203</f>
        <v>0</v>
      </c>
      <c r="I203" s="6">
        <f>'Свод расширенный'!K203</f>
        <v>0</v>
      </c>
      <c r="J203" s="6">
        <f>'Свод расширенный'!L203</f>
        <v>0</v>
      </c>
      <c r="K203" s="6">
        <f>'Свод расширенный'!M203</f>
        <v>0</v>
      </c>
      <c r="L203" s="6">
        <f>'Свод расширенный'!N203</f>
        <v>0</v>
      </c>
      <c r="M203" s="6">
        <f>'Свод расширенный'!O203</f>
        <v>0</v>
      </c>
      <c r="N203" s="6">
        <f>'Свод расширенный'!P203</f>
        <v>0</v>
      </c>
      <c r="O203" s="6">
        <f>'Свод расширенный'!Q203</f>
        <v>0</v>
      </c>
      <c r="P203" s="29">
        <f>'Свод расширенный'!AE203</f>
        <v>0</v>
      </c>
      <c r="Q203" s="4">
        <f t="shared" si="15"/>
        <v>0</v>
      </c>
      <c r="R203" s="4">
        <f>'Свод расширенный'!AG203</f>
        <v>0</v>
      </c>
      <c r="S203" s="4">
        <v>15</v>
      </c>
      <c r="T203" s="4">
        <f t="shared" si="16"/>
        <v>0</v>
      </c>
      <c r="U203" s="4">
        <f>'Свод расширенный'!AJ203</f>
        <v>0</v>
      </c>
      <c r="V203" s="4">
        <v>5</v>
      </c>
      <c r="W203" s="4">
        <f t="shared" si="17"/>
        <v>0</v>
      </c>
      <c r="X203" s="35">
        <f>'Свод расширенный'!AM203</f>
        <v>0</v>
      </c>
      <c r="Y203" s="4">
        <v>25</v>
      </c>
      <c r="Z203" s="4">
        <f>'Свод расширенный'!AV203</f>
        <v>0</v>
      </c>
      <c r="AA203" s="4">
        <f>'Свод расширенный'!AY203</f>
        <v>0</v>
      </c>
    </row>
    <row r="204" spans="1:27" x14ac:dyDescent="0.25">
      <c r="A204" s="29">
        <v>200</v>
      </c>
      <c r="B204" s="29"/>
      <c r="C204" s="8">
        <f>'Свод расширенный'!C204</f>
        <v>0</v>
      </c>
      <c r="D204" s="8">
        <f>'Свод расширенный'!D204</f>
        <v>0</v>
      </c>
      <c r="E204" s="29">
        <f>'Свод расширенный'!G204</f>
        <v>0</v>
      </c>
      <c r="F204" s="29">
        <f>'Свод расширенный'!H204</f>
        <v>0</v>
      </c>
      <c r="G204" s="6">
        <f>'Свод расширенный'!I204</f>
        <v>0</v>
      </c>
      <c r="H204" s="6">
        <f>'Свод расширенный'!J204</f>
        <v>0</v>
      </c>
      <c r="I204" s="6">
        <f>'Свод расширенный'!K204</f>
        <v>0</v>
      </c>
      <c r="J204" s="6">
        <f>'Свод расширенный'!L204</f>
        <v>0</v>
      </c>
      <c r="K204" s="6">
        <f>'Свод расширенный'!M204</f>
        <v>0</v>
      </c>
      <c r="L204" s="6">
        <f>'Свод расширенный'!N204</f>
        <v>0</v>
      </c>
      <c r="M204" s="6">
        <f>'Свод расширенный'!O204</f>
        <v>0</v>
      </c>
      <c r="N204" s="6">
        <f>'Свод расширенный'!P204</f>
        <v>0</v>
      </c>
      <c r="O204" s="6">
        <f>'Свод расширенный'!Q204</f>
        <v>0</v>
      </c>
      <c r="P204" s="29">
        <f>'Свод расширенный'!AE204</f>
        <v>0</v>
      </c>
      <c r="Q204" s="4">
        <f t="shared" si="15"/>
        <v>0</v>
      </c>
      <c r="R204" s="4">
        <f>'Свод расширенный'!AG204</f>
        <v>0</v>
      </c>
      <c r="S204" s="4">
        <v>15</v>
      </c>
      <c r="T204" s="4">
        <f t="shared" si="16"/>
        <v>0</v>
      </c>
      <c r="U204" s="4">
        <f>'Свод расширенный'!AJ204</f>
        <v>0</v>
      </c>
      <c r="V204" s="4">
        <v>5</v>
      </c>
      <c r="W204" s="4">
        <f t="shared" si="17"/>
        <v>0</v>
      </c>
      <c r="X204" s="35">
        <f>'Свод расширенный'!AM204</f>
        <v>0</v>
      </c>
      <c r="Y204" s="4">
        <v>25</v>
      </c>
      <c r="Z204" s="4">
        <f>'Свод расширенный'!AV204</f>
        <v>0</v>
      </c>
      <c r="AA204" s="4">
        <f>'Свод расширенный'!AY204</f>
        <v>0</v>
      </c>
    </row>
    <row r="205" spans="1:27" x14ac:dyDescent="0.25">
      <c r="A205" s="29">
        <v>201</v>
      </c>
      <c r="B205" s="29"/>
      <c r="C205" s="8">
        <f>'Свод расширенный'!C205</f>
        <v>0</v>
      </c>
      <c r="D205" s="8">
        <f>'Свод расширенный'!D205</f>
        <v>0</v>
      </c>
      <c r="E205" s="29">
        <f>'Свод расширенный'!G205</f>
        <v>0</v>
      </c>
      <c r="F205" s="29">
        <f>'Свод расширенный'!H205</f>
        <v>0</v>
      </c>
      <c r="G205" s="6">
        <f>'Свод расширенный'!I205</f>
        <v>0</v>
      </c>
      <c r="H205" s="6">
        <f>'Свод расширенный'!J205</f>
        <v>0</v>
      </c>
      <c r="I205" s="6">
        <f>'Свод расширенный'!K205</f>
        <v>0</v>
      </c>
      <c r="J205" s="6">
        <f>'Свод расширенный'!L205</f>
        <v>0</v>
      </c>
      <c r="K205" s="6">
        <f>'Свод расширенный'!M205</f>
        <v>0</v>
      </c>
      <c r="L205" s="6">
        <f>'Свод расширенный'!N205</f>
        <v>0</v>
      </c>
      <c r="M205" s="6">
        <f>'Свод расширенный'!O205</f>
        <v>0</v>
      </c>
      <c r="N205" s="6">
        <f>'Свод расширенный'!P205</f>
        <v>0</v>
      </c>
      <c r="O205" s="6">
        <f>'Свод расширенный'!Q205</f>
        <v>0</v>
      </c>
      <c r="P205" s="29">
        <f>'Свод расширенный'!AE205</f>
        <v>0</v>
      </c>
      <c r="Q205" s="4">
        <f t="shared" si="15"/>
        <v>0</v>
      </c>
      <c r="R205" s="4">
        <f>'Свод расширенный'!AG205</f>
        <v>0</v>
      </c>
      <c r="S205" s="4">
        <v>15</v>
      </c>
      <c r="T205" s="4">
        <f t="shared" si="16"/>
        <v>0</v>
      </c>
      <c r="U205" s="4">
        <f>'Свод расширенный'!AJ205</f>
        <v>0</v>
      </c>
      <c r="V205" s="4">
        <v>5</v>
      </c>
      <c r="W205" s="4">
        <f t="shared" si="17"/>
        <v>0</v>
      </c>
      <c r="X205" s="35">
        <f>'Свод расширенный'!AM205</f>
        <v>0</v>
      </c>
      <c r="Y205" s="4">
        <v>25</v>
      </c>
      <c r="Z205" s="4">
        <f>'Свод расширенный'!AV205</f>
        <v>0</v>
      </c>
      <c r="AA205" s="4">
        <f>'Свод расширенный'!AY205</f>
        <v>0</v>
      </c>
    </row>
    <row r="206" spans="1:27" x14ac:dyDescent="0.25">
      <c r="A206" s="29">
        <v>202</v>
      </c>
      <c r="B206" s="29"/>
      <c r="C206" s="8">
        <f>'Свод расширенный'!C206</f>
        <v>0</v>
      </c>
      <c r="D206" s="8">
        <f>'Свод расширенный'!D206</f>
        <v>0</v>
      </c>
      <c r="E206" s="29">
        <f>'Свод расширенный'!G206</f>
        <v>0</v>
      </c>
      <c r="F206" s="29">
        <f>'Свод расширенный'!H206</f>
        <v>0</v>
      </c>
      <c r="G206" s="6">
        <f>'Свод расширенный'!I206</f>
        <v>0</v>
      </c>
      <c r="H206" s="6">
        <f>'Свод расширенный'!J206</f>
        <v>0</v>
      </c>
      <c r="I206" s="6">
        <f>'Свод расширенный'!K206</f>
        <v>0</v>
      </c>
      <c r="J206" s="6">
        <f>'Свод расширенный'!L206</f>
        <v>0</v>
      </c>
      <c r="K206" s="6">
        <f>'Свод расширенный'!M206</f>
        <v>0</v>
      </c>
      <c r="L206" s="6">
        <f>'Свод расширенный'!N206</f>
        <v>0</v>
      </c>
      <c r="M206" s="6">
        <f>'Свод расширенный'!O206</f>
        <v>0</v>
      </c>
      <c r="N206" s="6">
        <f>'Свод расширенный'!P206</f>
        <v>0</v>
      </c>
      <c r="O206" s="6">
        <f>'Свод расширенный'!Q206</f>
        <v>0</v>
      </c>
      <c r="P206" s="29">
        <f>'Свод расширенный'!AE206</f>
        <v>0</v>
      </c>
      <c r="Q206" s="4">
        <f t="shared" si="15"/>
        <v>0</v>
      </c>
      <c r="R206" s="4">
        <f>'Свод расширенный'!AG206</f>
        <v>0</v>
      </c>
      <c r="S206" s="4">
        <v>15</v>
      </c>
      <c r="T206" s="4">
        <f t="shared" si="16"/>
        <v>0</v>
      </c>
      <c r="U206" s="4">
        <f>'Свод расширенный'!AJ206</f>
        <v>0</v>
      </c>
      <c r="V206" s="4">
        <v>5</v>
      </c>
      <c r="W206" s="4">
        <f t="shared" si="17"/>
        <v>0</v>
      </c>
      <c r="X206" s="35">
        <f>'Свод расширенный'!AM206</f>
        <v>0</v>
      </c>
      <c r="Y206" s="4">
        <v>25</v>
      </c>
      <c r="Z206" s="4">
        <f>'Свод расширенный'!AV206</f>
        <v>0</v>
      </c>
      <c r="AA206" s="4">
        <f>'Свод расширенный'!AY206</f>
        <v>0</v>
      </c>
    </row>
    <row r="207" spans="1:27" x14ac:dyDescent="0.25">
      <c r="A207" s="29">
        <v>203</v>
      </c>
      <c r="B207" s="29"/>
      <c r="C207" s="8">
        <f>'Свод расширенный'!C207</f>
        <v>0</v>
      </c>
      <c r="D207" s="8">
        <f>'Свод расширенный'!D207</f>
        <v>0</v>
      </c>
      <c r="E207" s="29">
        <f>'Свод расширенный'!G207</f>
        <v>0</v>
      </c>
      <c r="F207" s="29">
        <f>'Свод расширенный'!H207</f>
        <v>0</v>
      </c>
      <c r="G207" s="6">
        <f>'Свод расширенный'!I207</f>
        <v>0</v>
      </c>
      <c r="H207" s="6">
        <f>'Свод расширенный'!J207</f>
        <v>0</v>
      </c>
      <c r="I207" s="6">
        <f>'Свод расширенный'!K207</f>
        <v>0</v>
      </c>
      <c r="J207" s="6">
        <f>'Свод расширенный'!L207</f>
        <v>0</v>
      </c>
      <c r="K207" s="6">
        <f>'Свод расширенный'!M207</f>
        <v>0</v>
      </c>
      <c r="L207" s="6">
        <f>'Свод расширенный'!N207</f>
        <v>0</v>
      </c>
      <c r="M207" s="6">
        <f>'Свод расширенный'!O207</f>
        <v>0</v>
      </c>
      <c r="N207" s="6">
        <f>'Свод расширенный'!P207</f>
        <v>0</v>
      </c>
      <c r="O207" s="6">
        <f>'Свод расширенный'!Q207</f>
        <v>0</v>
      </c>
      <c r="P207" s="29">
        <f>'Свод расширенный'!AE207</f>
        <v>0</v>
      </c>
      <c r="Q207" s="4">
        <f t="shared" si="15"/>
        <v>0</v>
      </c>
      <c r="R207" s="4">
        <f>'Свод расширенный'!AG207</f>
        <v>0</v>
      </c>
      <c r="S207" s="4">
        <v>15</v>
      </c>
      <c r="T207" s="4">
        <f t="shared" si="16"/>
        <v>0</v>
      </c>
      <c r="U207" s="4">
        <f>'Свод расширенный'!AJ207</f>
        <v>0</v>
      </c>
      <c r="V207" s="4">
        <v>5</v>
      </c>
      <c r="W207" s="4">
        <f t="shared" si="17"/>
        <v>0</v>
      </c>
      <c r="X207" s="35">
        <f>'Свод расширенный'!AM207</f>
        <v>0</v>
      </c>
      <c r="Y207" s="4">
        <v>25</v>
      </c>
      <c r="Z207" s="4">
        <f>'Свод расширенный'!AV207</f>
        <v>0</v>
      </c>
      <c r="AA207" s="4">
        <f>'Свод расширенный'!AY207</f>
        <v>0</v>
      </c>
    </row>
    <row r="208" spans="1:27" x14ac:dyDescent="0.25">
      <c r="A208" s="29">
        <v>204</v>
      </c>
      <c r="B208" s="29"/>
      <c r="C208" s="8">
        <f>'Свод расширенный'!C208</f>
        <v>0</v>
      </c>
      <c r="D208" s="8">
        <f>'Свод расширенный'!D208</f>
        <v>0</v>
      </c>
      <c r="E208" s="29">
        <f>'Свод расширенный'!G208</f>
        <v>0</v>
      </c>
      <c r="F208" s="29">
        <f>'Свод расширенный'!H208</f>
        <v>0</v>
      </c>
      <c r="G208" s="6">
        <f>'Свод расширенный'!I208</f>
        <v>0</v>
      </c>
      <c r="H208" s="6">
        <f>'Свод расширенный'!J208</f>
        <v>0</v>
      </c>
      <c r="I208" s="6">
        <f>'Свод расширенный'!K208</f>
        <v>0</v>
      </c>
      <c r="J208" s="6">
        <f>'Свод расширенный'!L208</f>
        <v>0</v>
      </c>
      <c r="K208" s="6">
        <f>'Свод расширенный'!M208</f>
        <v>0</v>
      </c>
      <c r="L208" s="6">
        <f>'Свод расширенный'!N208</f>
        <v>0</v>
      </c>
      <c r="M208" s="6">
        <f>'Свод расширенный'!O208</f>
        <v>0</v>
      </c>
      <c r="N208" s="6">
        <f>'Свод расширенный'!P208</f>
        <v>0</v>
      </c>
      <c r="O208" s="6">
        <f>'Свод расширенный'!Q208</f>
        <v>0</v>
      </c>
      <c r="P208" s="29">
        <f>'Свод расширенный'!AE208</f>
        <v>0</v>
      </c>
      <c r="Q208" s="4">
        <f t="shared" si="15"/>
        <v>0</v>
      </c>
      <c r="R208" s="4">
        <f>'Свод расширенный'!AG208</f>
        <v>0</v>
      </c>
      <c r="S208" s="4">
        <v>15</v>
      </c>
      <c r="T208" s="4">
        <f t="shared" si="16"/>
        <v>0</v>
      </c>
      <c r="U208" s="4">
        <f>'Свод расширенный'!AJ208</f>
        <v>0</v>
      </c>
      <c r="V208" s="4">
        <v>5</v>
      </c>
      <c r="W208" s="4">
        <f t="shared" si="17"/>
        <v>0</v>
      </c>
      <c r="X208" s="35">
        <f>'Свод расширенный'!AM208</f>
        <v>0</v>
      </c>
      <c r="Y208" s="4">
        <v>25</v>
      </c>
      <c r="Z208" s="4">
        <f>'Свод расширенный'!AV208</f>
        <v>0</v>
      </c>
      <c r="AA208" s="4">
        <f>'Свод расширенный'!AY208</f>
        <v>0</v>
      </c>
    </row>
    <row r="209" spans="1:27" x14ac:dyDescent="0.25">
      <c r="A209" s="29">
        <v>205</v>
      </c>
      <c r="B209" s="29"/>
      <c r="C209" s="8">
        <f>'Свод расширенный'!C209</f>
        <v>0</v>
      </c>
      <c r="D209" s="8">
        <f>'Свод расширенный'!D209</f>
        <v>0</v>
      </c>
      <c r="E209" s="29">
        <f>'Свод расширенный'!G209</f>
        <v>0</v>
      </c>
      <c r="F209" s="29">
        <f>'Свод расширенный'!H209</f>
        <v>0</v>
      </c>
      <c r="G209" s="6">
        <f>'Свод расширенный'!I209</f>
        <v>0</v>
      </c>
      <c r="H209" s="6">
        <f>'Свод расширенный'!J209</f>
        <v>0</v>
      </c>
      <c r="I209" s="6">
        <f>'Свод расширенный'!K209</f>
        <v>0</v>
      </c>
      <c r="J209" s="6">
        <f>'Свод расширенный'!L209</f>
        <v>0</v>
      </c>
      <c r="K209" s="6">
        <f>'Свод расширенный'!M209</f>
        <v>0</v>
      </c>
      <c r="L209" s="6">
        <f>'Свод расширенный'!N209</f>
        <v>0</v>
      </c>
      <c r="M209" s="6">
        <f>'Свод расширенный'!O209</f>
        <v>0</v>
      </c>
      <c r="N209" s="6">
        <f>'Свод расширенный'!P209</f>
        <v>0</v>
      </c>
      <c r="O209" s="6">
        <f>'Свод расширенный'!Q209</f>
        <v>0</v>
      </c>
      <c r="P209" s="29">
        <f>'Свод расширенный'!AE209</f>
        <v>0</v>
      </c>
      <c r="Q209" s="4">
        <f t="shared" si="15"/>
        <v>0</v>
      </c>
      <c r="R209" s="4">
        <f>'Свод расширенный'!AG209</f>
        <v>0</v>
      </c>
      <c r="S209" s="4">
        <v>15</v>
      </c>
      <c r="T209" s="4">
        <f t="shared" si="16"/>
        <v>0</v>
      </c>
      <c r="U209" s="4">
        <f>'Свод расширенный'!AJ209</f>
        <v>0</v>
      </c>
      <c r="V209" s="4">
        <v>5</v>
      </c>
      <c r="W209" s="4">
        <f t="shared" si="17"/>
        <v>0</v>
      </c>
      <c r="X209" s="35">
        <f>'Свод расширенный'!AM209</f>
        <v>0</v>
      </c>
      <c r="Y209" s="4">
        <v>25</v>
      </c>
      <c r="Z209" s="4">
        <f>'Свод расширенный'!AV209</f>
        <v>0</v>
      </c>
      <c r="AA209" s="4">
        <f>'Свод расширенный'!AY209</f>
        <v>0</v>
      </c>
    </row>
    <row r="210" spans="1:27" x14ac:dyDescent="0.25">
      <c r="A210" s="29">
        <v>206</v>
      </c>
      <c r="B210" s="29"/>
      <c r="C210" s="8">
        <f>'Свод расширенный'!C210</f>
        <v>0</v>
      </c>
      <c r="D210" s="8">
        <f>'Свод расширенный'!D210</f>
        <v>0</v>
      </c>
      <c r="E210" s="29">
        <f>'Свод расширенный'!G210</f>
        <v>0</v>
      </c>
      <c r="F210" s="29">
        <f>'Свод расширенный'!H210</f>
        <v>0</v>
      </c>
      <c r="G210" s="6">
        <f>'Свод расширенный'!I210</f>
        <v>0</v>
      </c>
      <c r="H210" s="6">
        <f>'Свод расширенный'!J210</f>
        <v>0</v>
      </c>
      <c r="I210" s="6">
        <f>'Свод расширенный'!K210</f>
        <v>0</v>
      </c>
      <c r="J210" s="6">
        <f>'Свод расширенный'!L210</f>
        <v>0</v>
      </c>
      <c r="K210" s="6">
        <f>'Свод расширенный'!M210</f>
        <v>0</v>
      </c>
      <c r="L210" s="6">
        <f>'Свод расширенный'!N210</f>
        <v>0</v>
      </c>
      <c r="M210" s="6">
        <f>'Свод расширенный'!O210</f>
        <v>0</v>
      </c>
      <c r="N210" s="6">
        <f>'Свод расширенный'!P210</f>
        <v>0</v>
      </c>
      <c r="O210" s="6">
        <f>'Свод расширенный'!Q210</f>
        <v>0</v>
      </c>
      <c r="P210" s="29">
        <f>'Свод расширенный'!AE210</f>
        <v>0</v>
      </c>
      <c r="Q210" s="4">
        <f t="shared" si="15"/>
        <v>0</v>
      </c>
      <c r="R210" s="4">
        <f>'Свод расширенный'!AG210</f>
        <v>0</v>
      </c>
      <c r="S210" s="4">
        <v>15</v>
      </c>
      <c r="T210" s="4">
        <f t="shared" si="16"/>
        <v>0</v>
      </c>
      <c r="U210" s="4">
        <f>'Свод расширенный'!AJ210</f>
        <v>0</v>
      </c>
      <c r="V210" s="4">
        <v>5</v>
      </c>
      <c r="W210" s="4">
        <f t="shared" si="17"/>
        <v>0</v>
      </c>
      <c r="X210" s="35">
        <f>'Свод расширенный'!AM210</f>
        <v>0</v>
      </c>
      <c r="Y210" s="4">
        <v>25</v>
      </c>
      <c r="Z210" s="4">
        <f>'Свод расширенный'!AV210</f>
        <v>0</v>
      </c>
      <c r="AA210" s="4">
        <f>'Свод расширенный'!AY210</f>
        <v>0</v>
      </c>
    </row>
    <row r="211" spans="1:27" x14ac:dyDescent="0.25">
      <c r="A211" s="29">
        <v>207</v>
      </c>
      <c r="B211" s="29"/>
      <c r="C211" s="8">
        <f>'Свод расширенный'!C211</f>
        <v>0</v>
      </c>
      <c r="D211" s="8">
        <f>'Свод расширенный'!D211</f>
        <v>0</v>
      </c>
      <c r="E211" s="29">
        <f>'Свод расширенный'!G211</f>
        <v>0</v>
      </c>
      <c r="F211" s="29">
        <f>'Свод расширенный'!H211</f>
        <v>0</v>
      </c>
      <c r="G211" s="6">
        <f>'Свод расширенный'!I211</f>
        <v>0</v>
      </c>
      <c r="H211" s="6">
        <f>'Свод расширенный'!J211</f>
        <v>0</v>
      </c>
      <c r="I211" s="6">
        <f>'Свод расширенный'!K211</f>
        <v>0</v>
      </c>
      <c r="J211" s="6">
        <f>'Свод расширенный'!L211</f>
        <v>0</v>
      </c>
      <c r="K211" s="6">
        <f>'Свод расширенный'!M211</f>
        <v>0</v>
      </c>
      <c r="L211" s="6">
        <f>'Свод расширенный'!N211</f>
        <v>0</v>
      </c>
      <c r="M211" s="6">
        <f>'Свод расширенный'!O211</f>
        <v>0</v>
      </c>
      <c r="N211" s="6">
        <f>'Свод расширенный'!P211</f>
        <v>0</v>
      </c>
      <c r="O211" s="6">
        <f>'Свод расширенный'!Q211</f>
        <v>0</v>
      </c>
      <c r="P211" s="29">
        <f>'Свод расширенный'!AE211</f>
        <v>0</v>
      </c>
      <c r="Q211" s="4">
        <f t="shared" si="15"/>
        <v>0</v>
      </c>
      <c r="R211" s="4">
        <f>'Свод расширенный'!AG211</f>
        <v>0</v>
      </c>
      <c r="S211" s="4">
        <v>15</v>
      </c>
      <c r="T211" s="4">
        <f t="shared" si="16"/>
        <v>0</v>
      </c>
      <c r="U211" s="4">
        <f>'Свод расширенный'!AJ211</f>
        <v>0</v>
      </c>
      <c r="V211" s="4">
        <v>5</v>
      </c>
      <c r="W211" s="4">
        <f t="shared" si="17"/>
        <v>0</v>
      </c>
      <c r="X211" s="35">
        <f>'Свод расширенный'!AM211</f>
        <v>0</v>
      </c>
      <c r="Y211" s="4">
        <v>25</v>
      </c>
      <c r="Z211" s="4">
        <f>'Свод расширенный'!AV211</f>
        <v>0</v>
      </c>
      <c r="AA211" s="4">
        <f>'Свод расширенный'!AY211</f>
        <v>0</v>
      </c>
    </row>
    <row r="212" spans="1:27" x14ac:dyDescent="0.25">
      <c r="A212" s="29">
        <v>208</v>
      </c>
      <c r="B212" s="29"/>
      <c r="C212" s="8">
        <f>'Свод расширенный'!C212</f>
        <v>0</v>
      </c>
      <c r="D212" s="8">
        <f>'Свод расширенный'!D212</f>
        <v>0</v>
      </c>
      <c r="E212" s="29">
        <f>'Свод расширенный'!G212</f>
        <v>0</v>
      </c>
      <c r="F212" s="29">
        <f>'Свод расширенный'!H212</f>
        <v>0</v>
      </c>
      <c r="G212" s="6">
        <f>'Свод расширенный'!I212</f>
        <v>0</v>
      </c>
      <c r="H212" s="6">
        <f>'Свод расширенный'!J212</f>
        <v>0</v>
      </c>
      <c r="I212" s="6">
        <f>'Свод расширенный'!K212</f>
        <v>0</v>
      </c>
      <c r="J212" s="6">
        <f>'Свод расширенный'!L212</f>
        <v>0</v>
      </c>
      <c r="K212" s="6">
        <f>'Свод расширенный'!M212</f>
        <v>0</v>
      </c>
      <c r="L212" s="6">
        <f>'Свод расширенный'!N212</f>
        <v>0</v>
      </c>
      <c r="M212" s="6">
        <f>'Свод расширенный'!O212</f>
        <v>0</v>
      </c>
      <c r="N212" s="6">
        <f>'Свод расширенный'!P212</f>
        <v>0</v>
      </c>
      <c r="O212" s="6">
        <f>'Свод расширенный'!Q212</f>
        <v>0</v>
      </c>
      <c r="P212" s="29">
        <f>'Свод расширенный'!AE212</f>
        <v>0</v>
      </c>
      <c r="Q212" s="4">
        <f t="shared" si="15"/>
        <v>0</v>
      </c>
      <c r="R212" s="4">
        <f>'Свод расширенный'!AG212</f>
        <v>0</v>
      </c>
      <c r="S212" s="4">
        <v>15</v>
      </c>
      <c r="T212" s="4">
        <f t="shared" si="16"/>
        <v>0</v>
      </c>
      <c r="U212" s="4">
        <f>'Свод расширенный'!AJ212</f>
        <v>0</v>
      </c>
      <c r="V212" s="4">
        <v>5</v>
      </c>
      <c r="W212" s="4">
        <f t="shared" si="17"/>
        <v>0</v>
      </c>
      <c r="X212" s="35">
        <f>'Свод расширенный'!AM212</f>
        <v>0</v>
      </c>
      <c r="Y212" s="4">
        <v>25</v>
      </c>
      <c r="Z212" s="4">
        <f>'Свод расширенный'!AV212</f>
        <v>0</v>
      </c>
      <c r="AA212" s="4">
        <f>'Свод расширенный'!AY212</f>
        <v>0</v>
      </c>
    </row>
    <row r="213" spans="1:27" x14ac:dyDescent="0.25">
      <c r="A213" s="29">
        <v>209</v>
      </c>
      <c r="B213" s="29"/>
      <c r="C213" s="8">
        <f>'Свод расширенный'!C213</f>
        <v>0</v>
      </c>
      <c r="D213" s="8">
        <f>'Свод расширенный'!D213</f>
        <v>0</v>
      </c>
      <c r="E213" s="29">
        <f>'Свод расширенный'!G213</f>
        <v>0</v>
      </c>
      <c r="F213" s="29">
        <f>'Свод расширенный'!H213</f>
        <v>0</v>
      </c>
      <c r="G213" s="6">
        <f>'Свод расширенный'!I213</f>
        <v>0</v>
      </c>
      <c r="H213" s="6">
        <f>'Свод расширенный'!J213</f>
        <v>0</v>
      </c>
      <c r="I213" s="6">
        <f>'Свод расширенный'!K213</f>
        <v>0</v>
      </c>
      <c r="J213" s="6">
        <f>'Свод расширенный'!L213</f>
        <v>0</v>
      </c>
      <c r="K213" s="6">
        <f>'Свод расширенный'!M213</f>
        <v>0</v>
      </c>
      <c r="L213" s="6">
        <f>'Свод расширенный'!N213</f>
        <v>0</v>
      </c>
      <c r="M213" s="6">
        <f>'Свод расширенный'!O213</f>
        <v>0</v>
      </c>
      <c r="N213" s="6">
        <f>'Свод расширенный'!P213</f>
        <v>0</v>
      </c>
      <c r="O213" s="6">
        <f>'Свод расширенный'!Q213</f>
        <v>0</v>
      </c>
      <c r="P213" s="29">
        <f>'Свод расширенный'!AE213</f>
        <v>0</v>
      </c>
      <c r="Q213" s="4">
        <f t="shared" si="15"/>
        <v>0</v>
      </c>
      <c r="R213" s="4">
        <f>'Свод расширенный'!AG213</f>
        <v>0</v>
      </c>
      <c r="S213" s="4">
        <v>15</v>
      </c>
      <c r="T213" s="4">
        <f t="shared" si="16"/>
        <v>0</v>
      </c>
      <c r="U213" s="4">
        <f>'Свод расширенный'!AJ213</f>
        <v>0</v>
      </c>
      <c r="V213" s="4">
        <v>5</v>
      </c>
      <c r="W213" s="4">
        <f t="shared" si="17"/>
        <v>0</v>
      </c>
      <c r="X213" s="35">
        <f>'Свод расширенный'!AM213</f>
        <v>0</v>
      </c>
      <c r="Y213" s="4">
        <v>25</v>
      </c>
      <c r="Z213" s="4">
        <f>'Свод расширенный'!AV213</f>
        <v>0</v>
      </c>
      <c r="AA213" s="4">
        <f>'Свод расширенный'!AY213</f>
        <v>0</v>
      </c>
    </row>
    <row r="214" spans="1:27" x14ac:dyDescent="0.25">
      <c r="A214" s="29">
        <v>210</v>
      </c>
      <c r="B214" s="29"/>
      <c r="C214" s="8">
        <f>'Свод расширенный'!C214</f>
        <v>0</v>
      </c>
      <c r="D214" s="8">
        <f>'Свод расширенный'!D214</f>
        <v>0</v>
      </c>
      <c r="E214" s="29">
        <f>'Свод расширенный'!G214</f>
        <v>0</v>
      </c>
      <c r="F214" s="29">
        <f>'Свод расширенный'!H214</f>
        <v>0</v>
      </c>
      <c r="G214" s="6">
        <f>'Свод расширенный'!I214</f>
        <v>0</v>
      </c>
      <c r="H214" s="6">
        <f>'Свод расширенный'!J214</f>
        <v>0</v>
      </c>
      <c r="I214" s="6">
        <f>'Свод расширенный'!K214</f>
        <v>0</v>
      </c>
      <c r="J214" s="6">
        <f>'Свод расширенный'!L214</f>
        <v>0</v>
      </c>
      <c r="K214" s="6">
        <f>'Свод расширенный'!M214</f>
        <v>0</v>
      </c>
      <c r="L214" s="6">
        <f>'Свод расширенный'!N214</f>
        <v>0</v>
      </c>
      <c r="M214" s="6">
        <f>'Свод расширенный'!O214</f>
        <v>0</v>
      </c>
      <c r="N214" s="6">
        <f>'Свод расширенный'!P214</f>
        <v>0</v>
      </c>
      <c r="O214" s="6">
        <f>'Свод расширенный'!Q214</f>
        <v>0</v>
      </c>
      <c r="P214" s="29">
        <f>'Свод расширенный'!AE214</f>
        <v>0</v>
      </c>
      <c r="Q214" s="4">
        <f t="shared" si="15"/>
        <v>0</v>
      </c>
      <c r="R214" s="4">
        <f>'Свод расширенный'!AG214</f>
        <v>0</v>
      </c>
      <c r="S214" s="4">
        <v>15</v>
      </c>
      <c r="T214" s="4">
        <f t="shared" si="16"/>
        <v>0</v>
      </c>
      <c r="U214" s="4">
        <f>'Свод расширенный'!AJ214</f>
        <v>0</v>
      </c>
      <c r="V214" s="4">
        <v>5</v>
      </c>
      <c r="W214" s="4">
        <f t="shared" si="17"/>
        <v>0</v>
      </c>
      <c r="X214" s="35">
        <f>'Свод расширенный'!AM214</f>
        <v>0</v>
      </c>
      <c r="Y214" s="4">
        <v>25</v>
      </c>
      <c r="Z214" s="4">
        <f>'Свод расширенный'!AV214</f>
        <v>0</v>
      </c>
      <c r="AA214" s="4">
        <f>'Свод расширенный'!AY214</f>
        <v>0</v>
      </c>
    </row>
    <row r="215" spans="1:27" x14ac:dyDescent="0.25">
      <c r="A215" s="29">
        <v>211</v>
      </c>
      <c r="B215" s="29"/>
      <c r="C215" s="8">
        <f>'Свод расширенный'!C215</f>
        <v>0</v>
      </c>
      <c r="D215" s="8">
        <f>'Свод расширенный'!D215</f>
        <v>0</v>
      </c>
      <c r="E215" s="29">
        <f>'Свод расширенный'!G215</f>
        <v>0</v>
      </c>
      <c r="F215" s="29">
        <f>'Свод расширенный'!H215</f>
        <v>0</v>
      </c>
      <c r="G215" s="6">
        <f>'Свод расширенный'!I215</f>
        <v>0</v>
      </c>
      <c r="H215" s="6">
        <f>'Свод расширенный'!J215</f>
        <v>0</v>
      </c>
      <c r="I215" s="6">
        <f>'Свод расширенный'!K215</f>
        <v>0</v>
      </c>
      <c r="J215" s="6">
        <f>'Свод расширенный'!L215</f>
        <v>0</v>
      </c>
      <c r="K215" s="6">
        <f>'Свод расширенный'!M215</f>
        <v>0</v>
      </c>
      <c r="L215" s="6">
        <f>'Свод расширенный'!N215</f>
        <v>0</v>
      </c>
      <c r="M215" s="6">
        <f>'Свод расширенный'!O215</f>
        <v>0</v>
      </c>
      <c r="N215" s="6">
        <f>'Свод расширенный'!P215</f>
        <v>0</v>
      </c>
      <c r="O215" s="6">
        <f>'Свод расширенный'!Q215</f>
        <v>0</v>
      </c>
      <c r="P215" s="29">
        <f>'Свод расширенный'!AE215</f>
        <v>0</v>
      </c>
      <c r="Q215" s="4">
        <f t="shared" si="15"/>
        <v>0</v>
      </c>
      <c r="R215" s="4">
        <f>'Свод расширенный'!AG215</f>
        <v>0</v>
      </c>
      <c r="S215" s="4">
        <v>15</v>
      </c>
      <c r="T215" s="4">
        <f t="shared" si="16"/>
        <v>0</v>
      </c>
      <c r="U215" s="4">
        <f>'Свод расширенный'!AJ215</f>
        <v>0</v>
      </c>
      <c r="V215" s="4">
        <v>5</v>
      </c>
      <c r="W215" s="4">
        <f t="shared" si="17"/>
        <v>0</v>
      </c>
      <c r="X215" s="35">
        <f>'Свод расширенный'!AM215</f>
        <v>0</v>
      </c>
      <c r="Y215" s="4">
        <v>25</v>
      </c>
      <c r="Z215" s="4">
        <f>'Свод расширенный'!AV215</f>
        <v>0</v>
      </c>
      <c r="AA215" s="4">
        <f>'Свод расширенный'!AY215</f>
        <v>0</v>
      </c>
    </row>
    <row r="216" spans="1:27" x14ac:dyDescent="0.25">
      <c r="A216" s="29">
        <v>212</v>
      </c>
      <c r="B216" s="29"/>
      <c r="C216" s="8">
        <f>'Свод расширенный'!C216</f>
        <v>0</v>
      </c>
      <c r="D216" s="8">
        <f>'Свод расширенный'!D216</f>
        <v>0</v>
      </c>
      <c r="E216" s="29">
        <f>'Свод расширенный'!G216</f>
        <v>0</v>
      </c>
      <c r="F216" s="29">
        <f>'Свод расширенный'!H216</f>
        <v>0</v>
      </c>
      <c r="G216" s="6">
        <f>'Свод расширенный'!I216</f>
        <v>0</v>
      </c>
      <c r="H216" s="6">
        <f>'Свод расширенный'!J216</f>
        <v>0</v>
      </c>
      <c r="I216" s="6">
        <f>'Свод расширенный'!K216</f>
        <v>0</v>
      </c>
      <c r="J216" s="6">
        <f>'Свод расширенный'!L216</f>
        <v>0</v>
      </c>
      <c r="K216" s="6">
        <f>'Свод расширенный'!M216</f>
        <v>0</v>
      </c>
      <c r="L216" s="6">
        <f>'Свод расширенный'!N216</f>
        <v>0</v>
      </c>
      <c r="M216" s="6">
        <f>'Свод расширенный'!O216</f>
        <v>0</v>
      </c>
      <c r="N216" s="6">
        <f>'Свод расширенный'!P216</f>
        <v>0</v>
      </c>
      <c r="O216" s="6">
        <f>'Свод расширенный'!Q216</f>
        <v>0</v>
      </c>
      <c r="P216" s="29">
        <f>'Свод расширенный'!AE216</f>
        <v>0</v>
      </c>
      <c r="Q216" s="4">
        <f t="shared" si="15"/>
        <v>0</v>
      </c>
      <c r="R216" s="4">
        <f>'Свод расширенный'!AG216</f>
        <v>0</v>
      </c>
      <c r="S216" s="4">
        <v>15</v>
      </c>
      <c r="T216" s="4">
        <f t="shared" si="16"/>
        <v>0</v>
      </c>
      <c r="U216" s="4">
        <f>'Свод расширенный'!AJ216</f>
        <v>0</v>
      </c>
      <c r="V216" s="4">
        <v>5</v>
      </c>
      <c r="W216" s="4">
        <f t="shared" si="17"/>
        <v>0</v>
      </c>
      <c r="X216" s="4">
        <f>'Свод расширенный'!AM216</f>
        <v>0</v>
      </c>
      <c r="Y216" s="4">
        <v>25</v>
      </c>
      <c r="Z216" s="4">
        <f>'Свод расширенный'!AV216</f>
        <v>0</v>
      </c>
      <c r="AA216" s="4">
        <f>'Свод расширенный'!AY216</f>
        <v>0</v>
      </c>
    </row>
    <row r="217" spans="1:27" x14ac:dyDescent="0.25">
      <c r="A217" s="29">
        <v>213</v>
      </c>
      <c r="B217" s="29"/>
      <c r="C217" s="8">
        <f>'Свод расширенный'!C217</f>
        <v>0</v>
      </c>
      <c r="D217" s="8">
        <f>'Свод расширенный'!D217</f>
        <v>0</v>
      </c>
      <c r="E217" s="29">
        <f>'Свод расширенный'!G217</f>
        <v>0</v>
      </c>
      <c r="F217" s="29">
        <f>'Свод расширенный'!H217</f>
        <v>0</v>
      </c>
      <c r="G217" s="6">
        <f>'Свод расширенный'!I217</f>
        <v>0</v>
      </c>
      <c r="H217" s="6">
        <f>'Свод расширенный'!J217</f>
        <v>0</v>
      </c>
      <c r="I217" s="6">
        <f>'Свод расширенный'!K217</f>
        <v>0</v>
      </c>
      <c r="J217" s="6">
        <f>'Свод расширенный'!L217</f>
        <v>0</v>
      </c>
      <c r="K217" s="6">
        <f>'Свод расширенный'!M217</f>
        <v>0</v>
      </c>
      <c r="L217" s="6">
        <f>'Свод расширенный'!N217</f>
        <v>0</v>
      </c>
      <c r="M217" s="6">
        <f>'Свод расширенный'!O217</f>
        <v>0</v>
      </c>
      <c r="N217" s="6">
        <f>'Свод расширенный'!P217</f>
        <v>0</v>
      </c>
      <c r="O217" s="6">
        <f>'Свод расширенный'!Q217</f>
        <v>0</v>
      </c>
      <c r="P217" s="29">
        <f>'Свод расширенный'!AE217</f>
        <v>0</v>
      </c>
      <c r="Q217" s="4">
        <f t="shared" si="15"/>
        <v>0</v>
      </c>
      <c r="R217" s="4">
        <f>'Свод расширенный'!AG217</f>
        <v>0</v>
      </c>
      <c r="S217" s="4">
        <v>15</v>
      </c>
      <c r="T217" s="4">
        <f t="shared" si="16"/>
        <v>0</v>
      </c>
      <c r="U217" s="4">
        <f>'Свод расширенный'!AJ217</f>
        <v>0</v>
      </c>
      <c r="V217" s="4">
        <v>5</v>
      </c>
      <c r="W217" s="4">
        <f t="shared" si="17"/>
        <v>0</v>
      </c>
      <c r="X217" s="4">
        <f>'Свод расширенный'!AM217</f>
        <v>0</v>
      </c>
      <c r="Y217" s="4">
        <v>25</v>
      </c>
      <c r="Z217" s="4">
        <f>'Свод расширенный'!AV217</f>
        <v>0</v>
      </c>
      <c r="AA217" s="4">
        <f>'Свод расширенный'!AY217</f>
        <v>0</v>
      </c>
    </row>
    <row r="218" spans="1:27" x14ac:dyDescent="0.25">
      <c r="A218" s="29">
        <v>214</v>
      </c>
      <c r="B218" s="29"/>
      <c r="C218" s="8">
        <f>'Свод расширенный'!C218</f>
        <v>0</v>
      </c>
      <c r="D218" s="8">
        <f>'Свод расширенный'!D218</f>
        <v>0</v>
      </c>
      <c r="E218" s="29">
        <f>'Свод расширенный'!G218</f>
        <v>0</v>
      </c>
      <c r="F218" s="29">
        <f>'Свод расширенный'!H218</f>
        <v>0</v>
      </c>
      <c r="G218" s="6">
        <f>'Свод расширенный'!I218</f>
        <v>0</v>
      </c>
      <c r="H218" s="6">
        <f>'Свод расширенный'!J218</f>
        <v>0</v>
      </c>
      <c r="I218" s="6">
        <f>'Свод расширенный'!K218</f>
        <v>0</v>
      </c>
      <c r="J218" s="6">
        <f>'Свод расширенный'!L218</f>
        <v>0</v>
      </c>
      <c r="K218" s="6">
        <f>'Свод расширенный'!M218</f>
        <v>0</v>
      </c>
      <c r="L218" s="6">
        <f>'Свод расширенный'!N218</f>
        <v>0</v>
      </c>
      <c r="M218" s="6">
        <f>'Свод расширенный'!O218</f>
        <v>0</v>
      </c>
      <c r="N218" s="6">
        <f>'Свод расширенный'!P218</f>
        <v>0</v>
      </c>
      <c r="O218" s="6">
        <f>'Свод расширенный'!Q218</f>
        <v>0</v>
      </c>
      <c r="P218" s="29">
        <f>'Свод расширенный'!AE218</f>
        <v>0</v>
      </c>
      <c r="Q218" s="4">
        <f t="shared" si="15"/>
        <v>0</v>
      </c>
      <c r="R218" s="4">
        <f>'Свод расширенный'!AG218</f>
        <v>0</v>
      </c>
      <c r="S218" s="4">
        <v>15</v>
      </c>
      <c r="T218" s="4">
        <f t="shared" si="16"/>
        <v>0</v>
      </c>
      <c r="U218" s="4">
        <f>'Свод расширенный'!AJ218</f>
        <v>0</v>
      </c>
      <c r="V218" s="4">
        <v>5</v>
      </c>
      <c r="W218" s="4">
        <f t="shared" si="17"/>
        <v>0</v>
      </c>
      <c r="X218" s="4">
        <f>'Свод расширенный'!AM218</f>
        <v>0</v>
      </c>
      <c r="Y218" s="4">
        <v>25</v>
      </c>
      <c r="Z218" s="4">
        <f>'Свод расширенный'!AV218</f>
        <v>0</v>
      </c>
      <c r="AA218" s="4">
        <f>'Свод расширенный'!AY218</f>
        <v>0</v>
      </c>
    </row>
    <row r="219" spans="1:27" x14ac:dyDescent="0.25">
      <c r="A219" s="29">
        <v>215</v>
      </c>
      <c r="B219" s="29"/>
      <c r="C219" s="8">
        <f>'Свод расширенный'!C219</f>
        <v>0</v>
      </c>
      <c r="D219" s="8">
        <f>'Свод расширенный'!D219</f>
        <v>0</v>
      </c>
      <c r="E219" s="29">
        <f>'Свод расширенный'!G219</f>
        <v>0</v>
      </c>
      <c r="F219" s="29">
        <f>'Свод расширенный'!H219</f>
        <v>0</v>
      </c>
      <c r="G219" s="6">
        <f>'Свод расширенный'!I219</f>
        <v>0</v>
      </c>
      <c r="H219" s="6">
        <f>'Свод расширенный'!J219</f>
        <v>0</v>
      </c>
      <c r="I219" s="6">
        <f>'Свод расширенный'!K219</f>
        <v>0</v>
      </c>
      <c r="J219" s="6">
        <f>'Свод расширенный'!L219</f>
        <v>0</v>
      </c>
      <c r="K219" s="6">
        <f>'Свод расширенный'!M219</f>
        <v>0</v>
      </c>
      <c r="L219" s="6">
        <f>'Свод расширенный'!N219</f>
        <v>0</v>
      </c>
      <c r="M219" s="6">
        <f>'Свод расширенный'!O219</f>
        <v>0</v>
      </c>
      <c r="N219" s="6">
        <f>'Свод расширенный'!P219</f>
        <v>0</v>
      </c>
      <c r="O219" s="6">
        <f>'Свод расширенный'!Q219</f>
        <v>0</v>
      </c>
      <c r="P219" s="29">
        <f>'Свод расширенный'!AE219</f>
        <v>0</v>
      </c>
      <c r="Q219" s="4">
        <f t="shared" si="15"/>
        <v>0</v>
      </c>
      <c r="R219" s="4">
        <f>'Свод расширенный'!AG219</f>
        <v>0</v>
      </c>
      <c r="S219" s="4">
        <v>15</v>
      </c>
      <c r="T219" s="4">
        <f t="shared" si="16"/>
        <v>0</v>
      </c>
      <c r="U219" s="4">
        <f>'Свод расширенный'!AJ219</f>
        <v>0</v>
      </c>
      <c r="V219" s="4">
        <v>5</v>
      </c>
      <c r="W219" s="4">
        <f t="shared" si="17"/>
        <v>0</v>
      </c>
      <c r="X219" s="4">
        <f>'Свод расширенный'!AM219</f>
        <v>0</v>
      </c>
      <c r="Y219" s="4">
        <v>25</v>
      </c>
      <c r="Z219" s="4">
        <f>'Свод расширенный'!AV219</f>
        <v>0</v>
      </c>
      <c r="AA219" s="4">
        <f>'Свод расширенный'!AY219</f>
        <v>0</v>
      </c>
    </row>
    <row r="220" spans="1:27" x14ac:dyDescent="0.25">
      <c r="A220" s="29">
        <v>216</v>
      </c>
      <c r="B220" s="29"/>
      <c r="C220" s="8">
        <f>'Свод расширенный'!C220</f>
        <v>0</v>
      </c>
      <c r="D220" s="8">
        <f>'Свод расширенный'!D220</f>
        <v>0</v>
      </c>
      <c r="E220" s="29">
        <f>'Свод расширенный'!G220</f>
        <v>0</v>
      </c>
      <c r="F220" s="29">
        <f>'Свод расширенный'!H220</f>
        <v>0</v>
      </c>
      <c r="G220" s="6">
        <f>'Свод расширенный'!I220</f>
        <v>0</v>
      </c>
      <c r="H220" s="6">
        <f>'Свод расширенный'!J220</f>
        <v>0</v>
      </c>
      <c r="I220" s="6">
        <f>'Свод расширенный'!K220</f>
        <v>0</v>
      </c>
      <c r="J220" s="6">
        <f>'Свод расширенный'!L220</f>
        <v>0</v>
      </c>
      <c r="K220" s="6">
        <f>'Свод расширенный'!M220</f>
        <v>0</v>
      </c>
      <c r="L220" s="6">
        <f>'Свод расширенный'!N220</f>
        <v>0</v>
      </c>
      <c r="M220" s="6">
        <f>'Свод расширенный'!O220</f>
        <v>0</v>
      </c>
      <c r="N220" s="6">
        <f>'Свод расширенный'!P220</f>
        <v>0</v>
      </c>
      <c r="O220" s="6">
        <f>'Свод расширенный'!Q220</f>
        <v>0</v>
      </c>
      <c r="P220" s="29">
        <f>'Свод расширенный'!AE220</f>
        <v>0</v>
      </c>
      <c r="Q220" s="4">
        <f t="shared" si="15"/>
        <v>0</v>
      </c>
      <c r="R220" s="4">
        <f>'Свод расширенный'!AG220</f>
        <v>0</v>
      </c>
      <c r="S220" s="4">
        <v>15</v>
      </c>
      <c r="T220" s="4">
        <f t="shared" si="16"/>
        <v>0</v>
      </c>
      <c r="U220" s="4">
        <f>'Свод расширенный'!AJ220</f>
        <v>0</v>
      </c>
      <c r="V220" s="4">
        <v>5</v>
      </c>
      <c r="W220" s="4">
        <f t="shared" si="17"/>
        <v>0</v>
      </c>
      <c r="X220" s="4">
        <f>'Свод расширенный'!AM220</f>
        <v>0</v>
      </c>
      <c r="Y220" s="4">
        <v>25</v>
      </c>
      <c r="Z220" s="4">
        <f>'Свод расширенный'!AV220</f>
        <v>0</v>
      </c>
      <c r="AA220" s="4">
        <f>'Свод расширенный'!AY220</f>
        <v>0</v>
      </c>
    </row>
    <row r="221" spans="1:27" x14ac:dyDescent="0.25">
      <c r="A221" s="29">
        <v>217</v>
      </c>
      <c r="B221" s="29"/>
      <c r="C221" s="8">
        <f>'Свод расширенный'!C221</f>
        <v>0</v>
      </c>
      <c r="D221" s="8">
        <f>'Свод расширенный'!D221</f>
        <v>0</v>
      </c>
      <c r="E221" s="29">
        <f>'Свод расширенный'!G221</f>
        <v>0</v>
      </c>
      <c r="F221" s="29">
        <f>'Свод расширенный'!H221</f>
        <v>0</v>
      </c>
      <c r="G221" s="6">
        <f>'Свод расширенный'!I221</f>
        <v>0</v>
      </c>
      <c r="H221" s="6">
        <f>'Свод расширенный'!J221</f>
        <v>0</v>
      </c>
      <c r="I221" s="6">
        <f>'Свод расширенный'!K221</f>
        <v>0</v>
      </c>
      <c r="J221" s="6">
        <f>'Свод расширенный'!L221</f>
        <v>0</v>
      </c>
      <c r="K221" s="6">
        <f>'Свод расширенный'!M221</f>
        <v>0</v>
      </c>
      <c r="L221" s="6">
        <f>'Свод расширенный'!N221</f>
        <v>0</v>
      </c>
      <c r="M221" s="6">
        <f>'Свод расширенный'!O221</f>
        <v>0</v>
      </c>
      <c r="N221" s="6">
        <f>'Свод расширенный'!P221</f>
        <v>0</v>
      </c>
      <c r="O221" s="6">
        <f>'Свод расширенный'!Q221</f>
        <v>0</v>
      </c>
      <c r="P221" s="29">
        <f>'Свод расширенный'!AE221</f>
        <v>0</v>
      </c>
      <c r="Q221" s="4">
        <f t="shared" si="15"/>
        <v>0</v>
      </c>
      <c r="R221" s="4">
        <f>'Свод расширенный'!AG221</f>
        <v>0</v>
      </c>
      <c r="S221" s="4">
        <v>15</v>
      </c>
      <c r="T221" s="4">
        <f t="shared" si="16"/>
        <v>0</v>
      </c>
      <c r="U221" s="4">
        <f>'Свод расширенный'!AJ221</f>
        <v>0</v>
      </c>
      <c r="V221" s="4">
        <v>5</v>
      </c>
      <c r="W221" s="4">
        <f t="shared" si="17"/>
        <v>0</v>
      </c>
      <c r="X221" s="4">
        <f>'Свод расширенный'!AM221</f>
        <v>0</v>
      </c>
      <c r="Y221" s="4">
        <v>25</v>
      </c>
      <c r="Z221" s="4">
        <f>'Свод расширенный'!AV221</f>
        <v>0</v>
      </c>
      <c r="AA221" s="4">
        <f>'Свод расширенный'!AY221</f>
        <v>0</v>
      </c>
    </row>
    <row r="222" spans="1:27" x14ac:dyDescent="0.25">
      <c r="A222" s="29">
        <v>218</v>
      </c>
      <c r="B222" s="29"/>
      <c r="C222" s="8">
        <f>'Свод расширенный'!C222</f>
        <v>0</v>
      </c>
      <c r="D222" s="8">
        <f>'Свод расширенный'!D222</f>
        <v>0</v>
      </c>
      <c r="E222" s="29">
        <f>'Свод расширенный'!G222</f>
        <v>0</v>
      </c>
      <c r="F222" s="29">
        <f>'Свод расширенный'!H222</f>
        <v>0</v>
      </c>
      <c r="G222" s="6">
        <f>'Свод расширенный'!I222</f>
        <v>0</v>
      </c>
      <c r="H222" s="6">
        <f>'Свод расширенный'!J222</f>
        <v>0</v>
      </c>
      <c r="I222" s="6">
        <f>'Свод расширенный'!K222</f>
        <v>0</v>
      </c>
      <c r="J222" s="6">
        <f>'Свод расширенный'!L222</f>
        <v>0</v>
      </c>
      <c r="K222" s="6">
        <f>'Свод расширенный'!M222</f>
        <v>0</v>
      </c>
      <c r="L222" s="6">
        <f>'Свод расширенный'!N222</f>
        <v>0</v>
      </c>
      <c r="M222" s="6">
        <f>'Свод расширенный'!O222</f>
        <v>0</v>
      </c>
      <c r="N222" s="6">
        <f>'Свод расширенный'!P222</f>
        <v>0</v>
      </c>
      <c r="O222" s="6">
        <f>'Свод расширенный'!Q222</f>
        <v>0</v>
      </c>
      <c r="P222" s="29">
        <f>'Свод расширенный'!AE222</f>
        <v>0</v>
      </c>
      <c r="Q222" s="4">
        <f t="shared" si="15"/>
        <v>0</v>
      </c>
      <c r="R222" s="4">
        <f>'Свод расширенный'!AG222</f>
        <v>0</v>
      </c>
      <c r="S222" s="4">
        <v>15</v>
      </c>
      <c r="T222" s="4">
        <f t="shared" si="16"/>
        <v>0</v>
      </c>
      <c r="U222" s="4">
        <f>'Свод расширенный'!AJ222</f>
        <v>0</v>
      </c>
      <c r="V222" s="4">
        <v>5</v>
      </c>
      <c r="W222" s="4">
        <f t="shared" si="17"/>
        <v>0</v>
      </c>
      <c r="X222" s="4">
        <f>'Свод расширенный'!AM222</f>
        <v>0</v>
      </c>
      <c r="Y222" s="4">
        <v>25</v>
      </c>
      <c r="Z222" s="4">
        <f>'Свод расширенный'!AV222</f>
        <v>0</v>
      </c>
      <c r="AA222" s="4">
        <f>'Свод расширенный'!AY222</f>
        <v>0</v>
      </c>
    </row>
    <row r="223" spans="1:27" x14ac:dyDescent="0.25">
      <c r="A223" s="29">
        <v>219</v>
      </c>
      <c r="B223" s="29"/>
      <c r="C223" s="8">
        <f>'Свод расширенный'!C223</f>
        <v>0</v>
      </c>
      <c r="D223" s="8">
        <f>'Свод расширенный'!D223</f>
        <v>0</v>
      </c>
      <c r="E223" s="29">
        <f>'Свод расширенный'!G223</f>
        <v>0</v>
      </c>
      <c r="F223" s="29">
        <f>'Свод расширенный'!H223</f>
        <v>0</v>
      </c>
      <c r="G223" s="6">
        <f>'Свод расширенный'!I223</f>
        <v>0</v>
      </c>
      <c r="H223" s="6">
        <f>'Свод расширенный'!J223</f>
        <v>0</v>
      </c>
      <c r="I223" s="6">
        <f>'Свод расширенный'!K223</f>
        <v>0</v>
      </c>
      <c r="J223" s="6">
        <f>'Свод расширенный'!L223</f>
        <v>0</v>
      </c>
      <c r="K223" s="6">
        <f>'Свод расширенный'!M223</f>
        <v>0</v>
      </c>
      <c r="L223" s="6">
        <f>'Свод расширенный'!N223</f>
        <v>0</v>
      </c>
      <c r="M223" s="6">
        <f>'Свод расширенный'!O223</f>
        <v>0</v>
      </c>
      <c r="N223" s="6">
        <f>'Свод расширенный'!P223</f>
        <v>0</v>
      </c>
      <c r="O223" s="6">
        <f>'Свод расширенный'!Q223</f>
        <v>0</v>
      </c>
      <c r="P223" s="29">
        <f>'Свод расширенный'!AE223</f>
        <v>0</v>
      </c>
      <c r="Q223" s="4">
        <f t="shared" si="15"/>
        <v>0</v>
      </c>
      <c r="R223" s="4">
        <f>'Свод расширенный'!AG223</f>
        <v>0</v>
      </c>
      <c r="S223" s="4">
        <v>15</v>
      </c>
      <c r="T223" s="4">
        <f t="shared" si="16"/>
        <v>0</v>
      </c>
      <c r="U223" s="4">
        <f>'Свод расширенный'!AJ223</f>
        <v>0</v>
      </c>
      <c r="V223" s="4">
        <v>5</v>
      </c>
      <c r="W223" s="4">
        <f t="shared" si="17"/>
        <v>0</v>
      </c>
      <c r="X223" s="4">
        <f>'Свод расширенный'!AM223</f>
        <v>0</v>
      </c>
      <c r="Y223" s="4">
        <v>25</v>
      </c>
      <c r="Z223" s="4">
        <f>'Свод расширенный'!AV223</f>
        <v>0</v>
      </c>
      <c r="AA223" s="4">
        <f>'Свод расширенный'!AY223</f>
        <v>0</v>
      </c>
    </row>
    <row r="224" spans="1:2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</sheetData>
  <autoFilter ref="Z2:AA223"/>
  <sortState ref="A5:AA25">
    <sortCondition descending="1" ref="P5:P25"/>
    <sortCondition ref="C5:C25"/>
  </sortState>
  <dataConsolidate/>
  <mergeCells count="18">
    <mergeCell ref="F2:F4"/>
    <mergeCell ref="G2:O2"/>
    <mergeCell ref="A1:AA1"/>
    <mergeCell ref="W3:Y3"/>
    <mergeCell ref="P2:Y2"/>
    <mergeCell ref="Z2:Z4"/>
    <mergeCell ref="AA2:AA4"/>
    <mergeCell ref="G3:I3"/>
    <mergeCell ref="J3:L3"/>
    <mergeCell ref="M3:O3"/>
    <mergeCell ref="P3:P4"/>
    <mergeCell ref="Q3:S3"/>
    <mergeCell ref="T3:V3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5"/>
  <sheetViews>
    <sheetView workbookViewId="0">
      <selection activeCell="D5" sqref="D5"/>
    </sheetView>
  </sheetViews>
  <sheetFormatPr defaultRowHeight="15" x14ac:dyDescent="0.25"/>
  <cols>
    <col min="1" max="1" width="4.5703125" customWidth="1"/>
    <col min="2" max="2" width="16.7109375" customWidth="1"/>
    <col min="3" max="3" width="13" customWidth="1"/>
    <col min="4" max="4" width="32" customWidth="1"/>
    <col min="5" max="5" width="35.42578125" customWidth="1"/>
    <col min="6" max="7" width="16.7109375" customWidth="1"/>
  </cols>
  <sheetData>
    <row r="1" spans="1:7" ht="99.75" customHeight="1" x14ac:dyDescent="0.25">
      <c r="A1" s="59" t="s">
        <v>81</v>
      </c>
      <c r="B1" s="61"/>
      <c r="C1" s="61"/>
      <c r="D1" s="61"/>
      <c r="E1" s="61"/>
      <c r="F1" s="61"/>
      <c r="G1" s="61"/>
    </row>
    <row r="2" spans="1:7" ht="29.25" customHeight="1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62</v>
      </c>
      <c r="F2" s="66" t="s">
        <v>55</v>
      </c>
      <c r="G2" s="67"/>
    </row>
    <row r="3" spans="1:7" ht="157.5" customHeight="1" x14ac:dyDescent="0.25">
      <c r="A3" s="63"/>
      <c r="B3" s="63"/>
      <c r="C3" s="63"/>
      <c r="D3" s="63"/>
      <c r="E3" s="63"/>
      <c r="F3" s="68"/>
      <c r="G3" s="69"/>
    </row>
    <row r="4" spans="1:7" ht="53.25" customHeight="1" x14ac:dyDescent="0.25">
      <c r="A4" s="63"/>
      <c r="B4" s="63"/>
      <c r="C4" s="63"/>
      <c r="D4" s="63"/>
      <c r="E4" s="63"/>
      <c r="F4" s="28" t="s">
        <v>56</v>
      </c>
      <c r="G4" s="28" t="s">
        <v>57</v>
      </c>
    </row>
    <row r="5" spans="1:7" ht="315" x14ac:dyDescent="0.25">
      <c r="A5" s="28">
        <v>1</v>
      </c>
      <c r="B5" s="28" t="str">
        <f>'Свод расширенный'!B6</f>
        <v>в-05-8495/2023</v>
      </c>
      <c r="C5" s="8">
        <f>'Свод расширенный'!C6</f>
        <v>45098</v>
      </c>
      <c r="D5" s="28" t="str">
        <f>'Свод расширенный'!F6</f>
        <v>Дзержинское сельское поселение Лужский муниципальный район</v>
      </c>
      <c r="E5" s="28" t="str">
        <f>'Свод расширенный'!G6</f>
        <v>Работы по сохранению объекта культурного наследия регионального назначения : "Оранжерея", входящего в состав объекта культурного наследия  регионального значения "Усадьба "Рапти" (Ленинградская область, Лужский район, Дзержинское сельское поселение, пос.Дзержинского): Проект на проведение работ по капитальному ремонту дома культуры в рамках проведения работ по сохранению объекта кльтурного наследия регионального назначения : "Оранжерея", входящего в состав объекта культурного наследия  регионального значения "Усадьба "Рапти", по адресу: Ленинградская область, Лужский район, Дзержинское сельское поселение, ул.Центральная, д.4</v>
      </c>
      <c r="F5" s="28">
        <f>'Свод расширенный'!AW6</f>
        <v>0</v>
      </c>
      <c r="G5" s="28" t="s">
        <v>58</v>
      </c>
    </row>
    <row r="6" spans="1:7" ht="90" x14ac:dyDescent="0.25">
      <c r="A6" s="28">
        <v>2</v>
      </c>
      <c r="B6" s="28" t="str">
        <f>'Свод расширенный'!B7</f>
        <v>в-05-8402/2022</v>
      </c>
      <c r="C6" s="8">
        <f>'Свод расширенный'!C7</f>
        <v>45097</v>
      </c>
      <c r="D6" s="28" t="str">
        <f>'Свод расширенный'!F7</f>
        <v>Рабитицкое сельское поселение Волосовский муниципальный район</v>
      </c>
      <c r="E6" s="28" t="str">
        <f>'Свод расширенный'!G7</f>
        <v>Капитальный ремонт МКУК Дом культуры "Рабитицы" по адресу: Ленинградская область, Волосовский район, Рабитицкое сельское поселение, деревня рабитицы, д.22а</v>
      </c>
      <c r="F6" s="28">
        <f>'Свод расширенный'!AW7</f>
        <v>0</v>
      </c>
      <c r="G6" s="28" t="s">
        <v>58</v>
      </c>
    </row>
    <row r="7" spans="1:7" ht="90" x14ac:dyDescent="0.25">
      <c r="A7" s="28">
        <v>3</v>
      </c>
      <c r="B7" s="28" t="str">
        <f>'Свод расширенный'!B13</f>
        <v>в-05-8488/2023</v>
      </c>
      <c r="C7" s="8">
        <f>'Свод расширенный'!C13</f>
        <v>45098</v>
      </c>
      <c r="D7" s="28" t="str">
        <f>'Свод расширенный'!F13</f>
        <v>Заклинское сельское поселение Лужский муниципальный район</v>
      </c>
      <c r="E7" s="28" t="str">
        <f>'Свод расширенный'!G13</f>
        <v>Капитальный ремонт МУК "Заклинский сельский Дом культуры" в части благоустройства территории по адресу: Ленинградская область, Лужский район, д.Заклинье, ул.Новая , д.33</v>
      </c>
      <c r="F7" s="28">
        <f>'Свод расширенный'!AW13</f>
        <v>0</v>
      </c>
      <c r="G7" s="28" t="s">
        <v>58</v>
      </c>
    </row>
    <row r="8" spans="1:7" ht="90" x14ac:dyDescent="0.25">
      <c r="A8" s="28">
        <v>4</v>
      </c>
      <c r="B8" s="28" t="str">
        <f>'Свод расширенный'!B14</f>
        <v>в-05-8789/2023</v>
      </c>
      <c r="C8" s="8">
        <f>'Свод расширенный'!C14</f>
        <v>45097</v>
      </c>
      <c r="D8" s="28" t="str">
        <f>'Свод расширенный'!F14</f>
        <v>Пудостьское сельское поселение  Гатчинский муниципальный район</v>
      </c>
      <c r="E8" s="28" t="str">
        <f>'Свод расширенный'!G14</f>
        <v>Капитальный ремонт внутренних помещений Пудостьского культурно-досугового центра МКУК ПКСК по адресу: РФ, 188352, Ленинградская область, Гатчинский район, п.Пудость, ул.Половинкиной, д.89</v>
      </c>
      <c r="F8" s="28">
        <f>'Свод расширенный'!AW14</f>
        <v>0</v>
      </c>
      <c r="G8" s="28" t="s">
        <v>58</v>
      </c>
    </row>
    <row r="9" spans="1:7" x14ac:dyDescent="0.25">
      <c r="A9" s="28">
        <v>5</v>
      </c>
      <c r="B9" s="28">
        <f>'Свод расширенный'!B25</f>
        <v>0</v>
      </c>
      <c r="C9" s="8">
        <f>'Свод расширенный'!C25</f>
        <v>0</v>
      </c>
      <c r="D9" s="28">
        <f>'Свод расширенный'!F25</f>
        <v>0</v>
      </c>
      <c r="E9" s="28">
        <f>'Свод расширенный'!G25</f>
        <v>0</v>
      </c>
      <c r="F9" s="28">
        <f>'Свод расширенный'!AW25</f>
        <v>0</v>
      </c>
      <c r="G9" s="28" t="s">
        <v>58</v>
      </c>
    </row>
    <row r="10" spans="1:7" x14ac:dyDescent="0.25">
      <c r="A10" s="28">
        <v>6</v>
      </c>
      <c r="B10" s="28" t="e">
        <f>'Свод расширенный'!#REF!</f>
        <v>#REF!</v>
      </c>
      <c r="C10" s="8" t="e">
        <f>'Свод расширенный'!#REF!</f>
        <v>#REF!</v>
      </c>
      <c r="D10" s="28" t="e">
        <f>'Свод расширенный'!#REF!</f>
        <v>#REF!</v>
      </c>
      <c r="E10" s="28" t="e">
        <f>'Свод расширенный'!#REF!</f>
        <v>#REF!</v>
      </c>
      <c r="F10" s="28" t="e">
        <f>'Свод расширенный'!#REF!</f>
        <v>#REF!</v>
      </c>
      <c r="G10" s="28" t="s">
        <v>58</v>
      </c>
    </row>
    <row r="11" spans="1:7" ht="75" x14ac:dyDescent="0.25">
      <c r="A11" s="28">
        <v>7</v>
      </c>
      <c r="B11" s="28" t="str">
        <f>'Свод расширенный'!B12</f>
        <v>в-05-8599/2023</v>
      </c>
      <c r="C11" s="8">
        <f>'Свод расширенный'!C12</f>
        <v>45097</v>
      </c>
      <c r="D11" s="28" t="str">
        <f>'Свод расширенный'!F12</f>
        <v>Выскатское сельское поселение  Сланцевский муниципальный район</v>
      </c>
      <c r="E11" s="28" t="str">
        <f>'Свод расширенный'!G12</f>
        <v>Капитальный ремонт  Дома культуры по адресу: Ленинградская область, Сланцевский муниципальный район, дер.Выскатка, ул.Садовая, д.№34</v>
      </c>
      <c r="F11" s="28">
        <f>'Свод расширенный'!AW12</f>
        <v>0</v>
      </c>
      <c r="G11" s="28" t="s">
        <v>58</v>
      </c>
    </row>
    <row r="12" spans="1:7" ht="180" x14ac:dyDescent="0.25">
      <c r="A12" s="28">
        <v>8</v>
      </c>
      <c r="B12" s="28" t="str">
        <f>'Свод расширенный'!B5</f>
        <v>в-05-8330/2023</v>
      </c>
      <c r="C12" s="8">
        <f>'Свод расширенный'!C5</f>
        <v>45096</v>
      </c>
      <c r="D12" s="28" t="str">
        <f>'Свод расширенный'!F5</f>
        <v>Оржицкое сельское поселение Ломоносовский муниципальный район</v>
      </c>
      <c r="E12" s="28" t="str">
        <f>'Свод расширенный'!G5</f>
        <v>Капитальный ремонт здания Дома Культуры Муниципального образования  Оржицкое сельское поселение муниципального образования Ломоносовского муниципального района Ленинградской области по адресу: 188527, Ленинградская область, Ломоносовский район, муниципальное образование "Оржицкое сельское поселение", д.Оржицы, д.26</v>
      </c>
      <c r="F12" s="28">
        <f>'Свод расширенный'!AW5</f>
        <v>0</v>
      </c>
      <c r="G12" s="28" t="s">
        <v>58</v>
      </c>
    </row>
    <row r="13" spans="1:7" x14ac:dyDescent="0.25">
      <c r="A13" s="28">
        <v>9</v>
      </c>
      <c r="B13" s="28" t="e">
        <f>'Свод расширенный'!#REF!</f>
        <v>#REF!</v>
      </c>
      <c r="C13" s="8" t="e">
        <f>'Свод расширенный'!#REF!</f>
        <v>#REF!</v>
      </c>
      <c r="D13" s="28" t="e">
        <f>'Свод расширенный'!#REF!</f>
        <v>#REF!</v>
      </c>
      <c r="E13" s="28" t="e">
        <f>'Свод расширенный'!#REF!</f>
        <v>#REF!</v>
      </c>
      <c r="F13" s="28" t="e">
        <f>'Свод расширенный'!#REF!</f>
        <v>#REF!</v>
      </c>
      <c r="G13" s="28" t="s">
        <v>58</v>
      </c>
    </row>
    <row r="14" spans="1:7" x14ac:dyDescent="0.25">
      <c r="A14" s="28">
        <v>10</v>
      </c>
      <c r="B14" s="28" t="e">
        <f>'Свод расширенный'!#REF!</f>
        <v>#REF!</v>
      </c>
      <c r="C14" s="8" t="e">
        <f>'Свод расширенный'!#REF!</f>
        <v>#REF!</v>
      </c>
      <c r="D14" s="28" t="e">
        <f>'Свод расширенный'!#REF!</f>
        <v>#REF!</v>
      </c>
      <c r="E14" s="28" t="e">
        <f>'Свод расширенный'!#REF!</f>
        <v>#REF!</v>
      </c>
      <c r="F14" s="28" t="e">
        <f>'Свод расширенный'!#REF!</f>
        <v>#REF!</v>
      </c>
      <c r="G14" s="28" t="s">
        <v>58</v>
      </c>
    </row>
    <row r="15" spans="1:7" ht="90" x14ac:dyDescent="0.25">
      <c r="A15" s="28">
        <v>11</v>
      </c>
      <c r="B15" s="28" t="str">
        <f>'Свод расширенный'!B15</f>
        <v>в-05-8480/2023</v>
      </c>
      <c r="C15" s="8">
        <f>'Свод расширенный'!C15</f>
        <v>45098</v>
      </c>
      <c r="D15" s="28" t="str">
        <f>'Свод расширенный'!F15</f>
        <v>Цвылевское сельское поселение Тихвинский муниципальный район</v>
      </c>
      <c r="E15" s="28" t="str">
        <f>'Свод расширенный'!G15</f>
        <v>Капитальный ремонт здания МУ "Цвылевский культурно-спортивный комплекс" по адресу: Ленинградская область, Тихвинский муниципалньый район, Цвылевское сельское поселение, пос. Цвылево, д. 2</v>
      </c>
      <c r="F15" s="28">
        <f>'Свод расширенный'!AW15</f>
        <v>0</v>
      </c>
      <c r="G15" s="28" t="s">
        <v>58</v>
      </c>
    </row>
    <row r="16" spans="1:7" ht="135" x14ac:dyDescent="0.25">
      <c r="A16" s="28">
        <v>12</v>
      </c>
      <c r="B16" s="28" t="str">
        <f>'Свод расширенный'!B16</f>
        <v>в-05-8496/2023</v>
      </c>
      <c r="C16" s="8">
        <f>'Свод расширенный'!C16</f>
        <v>45098</v>
      </c>
      <c r="D16" s="28" t="str">
        <f>'Свод расширенный'!F16</f>
        <v>Мшинское сельское поселение Лужский муниципальный район</v>
      </c>
      <c r="E16" s="28" t="str">
        <f>'Свод расширенный'!G16</f>
        <v>Капитальный ремонт здания досугового центра  (благоустройство территории, противопожарная сигнализация, вентиляция, приобретение и монтаж оборудования по адресу: Ленинградская область, Лужский район, Мшинское сельское поселение, п.Красный Маяк, д.4А</v>
      </c>
      <c r="F16" s="28">
        <f>'Свод расширенный'!AW16</f>
        <v>0</v>
      </c>
      <c r="G16" s="28" t="s">
        <v>58</v>
      </c>
    </row>
    <row r="17" spans="1:7" ht="75" x14ac:dyDescent="0.25">
      <c r="A17" s="28">
        <v>13</v>
      </c>
      <c r="B17" s="28" t="str">
        <f>'Свод расширенный'!B17</f>
        <v>в-05-8444/2023</v>
      </c>
      <c r="C17" s="8">
        <f>'Свод расширенный'!C17</f>
        <v>45097</v>
      </c>
      <c r="D17" s="28" t="str">
        <f>'Свод расширенный'!F17</f>
        <v>Ромашкинское сельское поселение Приозерский муниципальный район</v>
      </c>
      <c r="E17" s="28" t="str">
        <f>'Свод расширенный'!G17</f>
        <v>Капитальный ремонт "Культурно-досугового центра Саперное", по адресу енинградская область, Приозерский район пос. Саперное, ул. Школьная, д. 11</v>
      </c>
      <c r="F17" s="28">
        <f>'Свод расширенный'!AW17</f>
        <v>0</v>
      </c>
      <c r="G17" s="28" t="s">
        <v>58</v>
      </c>
    </row>
    <row r="18" spans="1:7" ht="120" x14ac:dyDescent="0.25">
      <c r="A18" s="28">
        <v>14</v>
      </c>
      <c r="B18" s="28" t="str">
        <f>'Свод расширенный'!B18</f>
        <v>в-05-8497/2023</v>
      </c>
      <c r="C18" s="8">
        <f>'Свод расширенный'!C18</f>
        <v>45098</v>
      </c>
      <c r="D18" s="28" t="str">
        <f>'Свод расширенный'!F18</f>
        <v>Войсковицкое сельское поселение Гатчинский муниципальный район</v>
      </c>
      <c r="E18" s="28" t="str">
        <f>'Свод расширенный'!G18</f>
        <v>Капитальный ремонт в части помещения №35, в том числе приобретение оборудования для МБУК "Войсковицкий центр культуры и спорта" по адресу: 188360, Ленинградская область, Гатчинский район, пос. Войсковицы ул. Молодежная, д. 1</v>
      </c>
      <c r="F18" s="28">
        <f>'Свод расширенный'!AW18</f>
        <v>0</v>
      </c>
      <c r="G18" s="28" t="s">
        <v>58</v>
      </c>
    </row>
    <row r="19" spans="1:7" ht="60" x14ac:dyDescent="0.25">
      <c r="A19" s="28">
        <v>15</v>
      </c>
      <c r="B19" s="28" t="str">
        <f>'Свод расширенный'!B19</f>
        <v>в-05-8512/2023</v>
      </c>
      <c r="C19" s="8">
        <f>'Свод расширенный'!C19</f>
        <v>45098</v>
      </c>
      <c r="D19" s="28" t="str">
        <f>'Свод расширенный'!F19</f>
        <v>Лесколовское сельское поселение Всеволожский муниципальный район</v>
      </c>
      <c r="E19" s="28" t="str">
        <f>'Свод расширенный'!G19</f>
        <v>МКУ "Лесколовский дом культуры" по адресу: Ленинградская область, Всеволожский район, д. Лесколово, ул. Красноборская, д. 4</v>
      </c>
      <c r="F19" s="28">
        <f>'Свод расширенный'!AW19</f>
        <v>0</v>
      </c>
      <c r="G19" s="28" t="s">
        <v>58</v>
      </c>
    </row>
    <row r="20" spans="1:7" ht="120" x14ac:dyDescent="0.25">
      <c r="A20" s="28">
        <v>16</v>
      </c>
      <c r="B20" s="28" t="str">
        <f>'Свод расширенный'!B20</f>
        <v>в-05-8509/2023</v>
      </c>
      <c r="C20" s="8">
        <f>'Свод расширенный'!C20</f>
        <v>45098</v>
      </c>
      <c r="D20" s="28" t="str">
        <f>'Свод расширенный'!F20</f>
        <v>Фалилеевское сельское поселение Кингисеппский муниципальный район</v>
      </c>
      <c r="E20" s="28" t="str">
        <f>'Свод расширенный'!G20</f>
        <v>Капитальный ремонт помещения МКУК "Фалилеевский КДЦ "Современник " в здании по адресу: Ленинградская область, Кингисеппский муниципальный район, Фалилеевское сельское поселение, деревня Фалилеево, здание 34, помещение №1Н</v>
      </c>
      <c r="F20" s="28" t="s">
        <v>58</v>
      </c>
      <c r="G20" s="28">
        <f>'Свод расширенный'!AX20</f>
        <v>0</v>
      </c>
    </row>
    <row r="21" spans="1:7" ht="90" x14ac:dyDescent="0.25">
      <c r="A21" s="28">
        <v>17</v>
      </c>
      <c r="B21" s="28" t="str">
        <f>'Свод расширенный'!B21</f>
        <v>в-05-8400/2023</v>
      </c>
      <c r="C21" s="8">
        <f>'Свод расширенный'!C21</f>
        <v>45097</v>
      </c>
      <c r="D21" s="28" t="str">
        <f>'Свод расширенный'!F21</f>
        <v>Загривское сельское поселение Сланцевский муниципальный район</v>
      </c>
      <c r="E21" s="28" t="str">
        <f>'Свод расширенный'!G21</f>
        <v>Капитальный ремонт Здания "Дома Культуры", расположенного по адресу: Ленинградская область, Сланцевский район, Загривское сельское поселение, деревня Загривье</v>
      </c>
      <c r="F21" s="28">
        <f>'Свод расширенный'!AW21</f>
        <v>0</v>
      </c>
      <c r="G21" s="28" t="s">
        <v>58</v>
      </c>
    </row>
    <row r="22" spans="1:7" x14ac:dyDescent="0.25">
      <c r="A22" s="28">
        <v>18</v>
      </c>
      <c r="B22" s="28">
        <f>'Свод расширенный'!B22</f>
        <v>0</v>
      </c>
      <c r="C22" s="8">
        <f>'Свод расширенный'!C22</f>
        <v>0</v>
      </c>
      <c r="D22" s="28">
        <f>'Свод расширенный'!F22</f>
        <v>0</v>
      </c>
      <c r="E22" s="28">
        <f>'Свод расширенный'!G22</f>
        <v>0</v>
      </c>
      <c r="F22" s="28" t="s">
        <v>58</v>
      </c>
      <c r="G22" s="28">
        <f>'Свод расширенный'!AX22</f>
        <v>0</v>
      </c>
    </row>
    <row r="23" spans="1:7" x14ac:dyDescent="0.25">
      <c r="A23" s="28">
        <v>19</v>
      </c>
      <c r="B23" s="28">
        <f>'Свод расширенный'!B23</f>
        <v>0</v>
      </c>
      <c r="C23" s="8">
        <f>'Свод расширенный'!C23</f>
        <v>0</v>
      </c>
      <c r="D23" s="28">
        <f>'Свод расширенный'!F23</f>
        <v>0</v>
      </c>
      <c r="E23" s="28">
        <f>'Свод расширенный'!G23</f>
        <v>0</v>
      </c>
      <c r="F23" s="28" t="s">
        <v>58</v>
      </c>
      <c r="G23" s="28">
        <f>'Свод расширенный'!AX23</f>
        <v>0</v>
      </c>
    </row>
    <row r="24" spans="1:7" x14ac:dyDescent="0.25">
      <c r="A24" s="28">
        <v>20</v>
      </c>
      <c r="B24" s="28">
        <f>'Свод расширенный'!B24</f>
        <v>0</v>
      </c>
      <c r="C24" s="8">
        <f>'Свод расширенный'!C24</f>
        <v>0</v>
      </c>
      <c r="D24" s="28">
        <f>'Свод расширенный'!F24</f>
        <v>0</v>
      </c>
      <c r="E24" s="28">
        <f>'Свод расширенный'!G24</f>
        <v>0</v>
      </c>
      <c r="F24" s="28">
        <f>'Свод расширенный'!AW24</f>
        <v>0</v>
      </c>
      <c r="G24" s="28" t="s">
        <v>58</v>
      </c>
    </row>
    <row r="25" spans="1:7" x14ac:dyDescent="0.25">
      <c r="A25" s="28">
        <v>21</v>
      </c>
      <c r="B25" s="28" t="e">
        <f>'Свод расширенный'!#REF!</f>
        <v>#REF!</v>
      </c>
      <c r="C25" s="8" t="e">
        <f>'Свод расширенный'!#REF!</f>
        <v>#REF!</v>
      </c>
      <c r="D25" s="28" t="e">
        <f>'Свод расширенный'!#REF!</f>
        <v>#REF!</v>
      </c>
      <c r="E25" s="28" t="e">
        <f>'Свод расширенный'!#REF!</f>
        <v>#REF!</v>
      </c>
      <c r="F25" s="28" t="s">
        <v>58</v>
      </c>
      <c r="G25" s="28" t="e">
        <f>'Свод расширенный'!#REF!</f>
        <v>#REF!</v>
      </c>
    </row>
    <row r="26" spans="1:7" x14ac:dyDescent="0.25">
      <c r="A26" s="28">
        <v>22</v>
      </c>
      <c r="B26" s="28">
        <f>'Свод расширенный'!B26</f>
        <v>0</v>
      </c>
      <c r="C26" s="8">
        <f>'Свод расширенный'!C26</f>
        <v>0</v>
      </c>
      <c r="D26" s="28">
        <f>'Свод расширенный'!F26</f>
        <v>0</v>
      </c>
      <c r="E26" s="28">
        <f>'Свод расширенный'!G26</f>
        <v>0</v>
      </c>
      <c r="F26" s="28">
        <f>'Свод расширенный'!AW26</f>
        <v>0</v>
      </c>
      <c r="G26" s="28" t="s">
        <v>58</v>
      </c>
    </row>
    <row r="27" spans="1:7" x14ac:dyDescent="0.25">
      <c r="A27" s="28">
        <v>23</v>
      </c>
      <c r="B27" s="28">
        <f>'Свод расширенный'!B27</f>
        <v>0</v>
      </c>
      <c r="C27" s="8">
        <f>'Свод расширенный'!C27</f>
        <v>0</v>
      </c>
      <c r="D27" s="28">
        <f>'Свод расширенный'!F27</f>
        <v>0</v>
      </c>
      <c r="E27" s="28">
        <f>'Свод расширенный'!G27</f>
        <v>0</v>
      </c>
      <c r="F27" s="28">
        <f>'Свод расширенный'!AW27</f>
        <v>0</v>
      </c>
      <c r="G27" s="28" t="s">
        <v>58</v>
      </c>
    </row>
    <row r="28" spans="1:7" x14ac:dyDescent="0.25">
      <c r="A28" s="28">
        <v>24</v>
      </c>
      <c r="B28" s="28">
        <f>'Свод расширенный'!B28</f>
        <v>0</v>
      </c>
      <c r="C28" s="8">
        <f>'Свод расширенный'!C28</f>
        <v>0</v>
      </c>
      <c r="D28" s="28">
        <f>'Свод расширенный'!F28</f>
        <v>0</v>
      </c>
      <c r="E28" s="28">
        <f>'Свод расширенный'!G28</f>
        <v>0</v>
      </c>
      <c r="F28" s="28">
        <f>'Свод расширенный'!AW28</f>
        <v>0</v>
      </c>
      <c r="G28" s="28" t="s">
        <v>58</v>
      </c>
    </row>
    <row r="29" spans="1:7" x14ac:dyDescent="0.25">
      <c r="A29" s="28">
        <v>25</v>
      </c>
      <c r="B29" s="28">
        <f>'Свод расширенный'!B29</f>
        <v>0</v>
      </c>
      <c r="C29" s="8">
        <f>'Свод расширенный'!C29</f>
        <v>0</v>
      </c>
      <c r="D29" s="28">
        <f>'Свод расширенный'!F29</f>
        <v>0</v>
      </c>
      <c r="E29" s="28">
        <f>'Свод расширенный'!G29</f>
        <v>0</v>
      </c>
      <c r="F29" s="28">
        <f>'Свод расширенный'!AW29</f>
        <v>0</v>
      </c>
      <c r="G29" s="28" t="s">
        <v>58</v>
      </c>
    </row>
    <row r="30" spans="1:7" x14ac:dyDescent="0.25">
      <c r="A30" s="28">
        <v>26</v>
      </c>
      <c r="B30" s="28">
        <f>'Свод расширенный'!B30</f>
        <v>0</v>
      </c>
      <c r="C30" s="8">
        <f>'Свод расширенный'!C30</f>
        <v>0</v>
      </c>
      <c r="D30" s="28">
        <f>'Свод расширенный'!F30</f>
        <v>0</v>
      </c>
      <c r="E30" s="28">
        <f>'Свод расширенный'!G30</f>
        <v>0</v>
      </c>
      <c r="F30" s="28">
        <f>'Свод расширенный'!AW30</f>
        <v>0</v>
      </c>
      <c r="G30" s="28" t="s">
        <v>58</v>
      </c>
    </row>
    <row r="31" spans="1:7" x14ac:dyDescent="0.25">
      <c r="A31" s="28">
        <v>27</v>
      </c>
      <c r="B31" s="28">
        <f>'Свод расширенный'!B31</f>
        <v>0</v>
      </c>
      <c r="C31" s="8">
        <f>'Свод расширенный'!C31</f>
        <v>0</v>
      </c>
      <c r="D31" s="28" t="str">
        <f>'Свод расширенный'!F31</f>
        <v xml:space="preserve"> </v>
      </c>
      <c r="E31" s="28">
        <f>'Свод расширенный'!G31</f>
        <v>0</v>
      </c>
      <c r="F31" s="28">
        <f>'Свод расширенный'!AW31</f>
        <v>0</v>
      </c>
      <c r="G31" s="28" t="s">
        <v>58</v>
      </c>
    </row>
    <row r="32" spans="1:7" x14ac:dyDescent="0.25">
      <c r="A32" s="28">
        <v>28</v>
      </c>
      <c r="B32" s="28">
        <f>'Свод расширенный'!B32</f>
        <v>0</v>
      </c>
      <c r="C32" s="8">
        <f>'Свод расширенный'!C32</f>
        <v>0</v>
      </c>
      <c r="D32" s="28" t="str">
        <f>'Свод расширенный'!F32</f>
        <v xml:space="preserve"> </v>
      </c>
      <c r="E32" s="28">
        <f>'Свод расширенный'!G32</f>
        <v>0</v>
      </c>
      <c r="F32" s="28" t="s">
        <v>58</v>
      </c>
      <c r="G32" s="28">
        <f>'Свод расширенный'!AX32</f>
        <v>0</v>
      </c>
    </row>
    <row r="33" spans="1:7" x14ac:dyDescent="0.25">
      <c r="A33" s="28">
        <v>29</v>
      </c>
      <c r="B33" s="28">
        <f>'Свод расширенный'!B33</f>
        <v>0</v>
      </c>
      <c r="C33" s="8">
        <f>'Свод расширенный'!C33</f>
        <v>0</v>
      </c>
      <c r="D33" s="28" t="str">
        <f>'Свод расширенный'!F33</f>
        <v xml:space="preserve"> </v>
      </c>
      <c r="E33" s="28">
        <f>'Свод расширенный'!G33</f>
        <v>0</v>
      </c>
      <c r="F33" s="28">
        <f>'Свод расширенный'!AW33</f>
        <v>0</v>
      </c>
      <c r="G33" s="28" t="s">
        <v>58</v>
      </c>
    </row>
    <row r="34" spans="1:7" x14ac:dyDescent="0.25">
      <c r="A34" s="28">
        <v>30</v>
      </c>
      <c r="B34" s="28">
        <f>'Свод расширенный'!B34</f>
        <v>0</v>
      </c>
      <c r="C34" s="8">
        <f>'Свод расширенный'!C34</f>
        <v>0</v>
      </c>
      <c r="D34" s="28" t="str">
        <f>'Свод расширенный'!F34</f>
        <v xml:space="preserve"> </v>
      </c>
      <c r="E34" s="28">
        <f>'Свод расширенный'!G34</f>
        <v>0</v>
      </c>
      <c r="F34" s="28">
        <f>'Свод расширенный'!AW34</f>
        <v>0</v>
      </c>
      <c r="G34" s="28" t="s">
        <v>58</v>
      </c>
    </row>
    <row r="35" spans="1:7" x14ac:dyDescent="0.25">
      <c r="A35" s="28">
        <v>31</v>
      </c>
      <c r="B35" s="28">
        <f>'Свод расширенный'!B35</f>
        <v>0</v>
      </c>
      <c r="C35" s="8">
        <f>'Свод расширенный'!C35</f>
        <v>0</v>
      </c>
      <c r="D35" s="28" t="str">
        <f>'Свод расширенный'!F35</f>
        <v xml:space="preserve"> </v>
      </c>
      <c r="E35" s="28">
        <f>'Свод расширенный'!G35</f>
        <v>0</v>
      </c>
      <c r="F35" s="28">
        <f>'Свод расширенный'!AW35</f>
        <v>0</v>
      </c>
      <c r="G35" s="28" t="s">
        <v>58</v>
      </c>
    </row>
    <row r="36" spans="1:7" x14ac:dyDescent="0.25">
      <c r="A36" s="28">
        <v>32</v>
      </c>
      <c r="B36" s="28">
        <f>'Свод расширенный'!B36</f>
        <v>0</v>
      </c>
      <c r="C36" s="8">
        <f>'Свод расширенный'!C36</f>
        <v>0</v>
      </c>
      <c r="D36" s="28" t="str">
        <f>'Свод расширенный'!F36</f>
        <v xml:space="preserve"> </v>
      </c>
      <c r="E36" s="28">
        <f>'Свод расширенный'!G36</f>
        <v>0</v>
      </c>
      <c r="F36" s="28">
        <f>'Свод расширенный'!AW36</f>
        <v>0</v>
      </c>
      <c r="G36" s="28" t="s">
        <v>58</v>
      </c>
    </row>
    <row r="37" spans="1:7" x14ac:dyDescent="0.25">
      <c r="A37" s="28">
        <v>33</v>
      </c>
      <c r="B37" s="28">
        <f>'Свод расширенный'!B37</f>
        <v>0</v>
      </c>
      <c r="C37" s="8">
        <f>'Свод расширенный'!C37</f>
        <v>0</v>
      </c>
      <c r="D37" s="28" t="str">
        <f>'Свод расширенный'!F37</f>
        <v xml:space="preserve"> </v>
      </c>
      <c r="E37" s="28">
        <f>'Свод расширенный'!G37</f>
        <v>0</v>
      </c>
      <c r="F37" s="28">
        <f>'Свод расширенный'!AW37</f>
        <v>0</v>
      </c>
      <c r="G37" s="28" t="s">
        <v>58</v>
      </c>
    </row>
    <row r="38" spans="1:7" x14ac:dyDescent="0.25">
      <c r="A38" s="28">
        <v>34</v>
      </c>
      <c r="B38" s="28">
        <f>'Свод расширенный'!B38</f>
        <v>0</v>
      </c>
      <c r="C38" s="8">
        <f>'Свод расширенный'!C38</f>
        <v>0</v>
      </c>
      <c r="D38" s="28" t="str">
        <f>'Свод расширенный'!F38</f>
        <v xml:space="preserve"> </v>
      </c>
      <c r="E38" s="28">
        <f>'Свод расширенный'!G38</f>
        <v>0</v>
      </c>
      <c r="F38" s="28">
        <f>'Свод расширенный'!AW38</f>
        <v>0</v>
      </c>
      <c r="G38" s="28" t="s">
        <v>58</v>
      </c>
    </row>
    <row r="39" spans="1:7" x14ac:dyDescent="0.25">
      <c r="A39" s="28">
        <v>35</v>
      </c>
      <c r="B39" s="28">
        <f>'Свод расширенный'!B39</f>
        <v>0</v>
      </c>
      <c r="C39" s="8">
        <f>'Свод расширенный'!C39</f>
        <v>0</v>
      </c>
      <c r="D39" s="28" t="str">
        <f>'Свод расширенный'!F39</f>
        <v xml:space="preserve"> </v>
      </c>
      <c r="E39" s="28">
        <f>'Свод расширенный'!G39</f>
        <v>0</v>
      </c>
      <c r="F39" s="28">
        <f>'Свод расширенный'!AW39</f>
        <v>0</v>
      </c>
      <c r="G39" s="28" t="s">
        <v>58</v>
      </c>
    </row>
    <row r="40" spans="1:7" x14ac:dyDescent="0.25">
      <c r="A40" s="28">
        <v>36</v>
      </c>
      <c r="B40" s="28">
        <f>'Свод расширенный'!B40</f>
        <v>0</v>
      </c>
      <c r="C40" s="8">
        <f>'Свод расширенный'!C40</f>
        <v>0</v>
      </c>
      <c r="D40" s="28" t="str">
        <f>'Свод расширенный'!F40</f>
        <v xml:space="preserve"> </v>
      </c>
      <c r="E40" s="28">
        <f>'Свод расширенный'!G40</f>
        <v>0</v>
      </c>
      <c r="F40" s="28">
        <f>'Свод расширенный'!AW40</f>
        <v>0</v>
      </c>
      <c r="G40" s="28" t="s">
        <v>58</v>
      </c>
    </row>
    <row r="41" spans="1:7" x14ac:dyDescent="0.25">
      <c r="A41" s="28">
        <v>37</v>
      </c>
      <c r="B41" s="28">
        <f>'Свод расширенный'!B41</f>
        <v>0</v>
      </c>
      <c r="C41" s="8">
        <f>'Свод расширенный'!C41</f>
        <v>0</v>
      </c>
      <c r="D41" s="28" t="str">
        <f>'Свод расширенный'!F41</f>
        <v xml:space="preserve"> </v>
      </c>
      <c r="E41" s="28">
        <f>'Свод расширенный'!G41</f>
        <v>0</v>
      </c>
      <c r="F41" s="28">
        <f>'Свод расширенный'!AW41</f>
        <v>0</v>
      </c>
      <c r="G41" s="28" t="s">
        <v>58</v>
      </c>
    </row>
    <row r="42" spans="1:7" x14ac:dyDescent="0.25">
      <c r="A42" s="28">
        <v>38</v>
      </c>
      <c r="B42" s="28">
        <f>'Свод расширенный'!B42</f>
        <v>0</v>
      </c>
      <c r="C42" s="8">
        <f>'Свод расширенный'!C42</f>
        <v>0</v>
      </c>
      <c r="D42" s="28" t="str">
        <f>'Свод расширенный'!F42</f>
        <v xml:space="preserve"> </v>
      </c>
      <c r="E42" s="28">
        <f>'Свод расширенный'!G42</f>
        <v>0</v>
      </c>
      <c r="F42" s="28">
        <f>'Свод расширенный'!AW42</f>
        <v>0</v>
      </c>
      <c r="G42" s="28" t="s">
        <v>58</v>
      </c>
    </row>
    <row r="43" spans="1:7" x14ac:dyDescent="0.25">
      <c r="A43" s="28">
        <v>39</v>
      </c>
      <c r="B43" s="28">
        <f>'Свод расширенный'!B43</f>
        <v>0</v>
      </c>
      <c r="C43" s="8">
        <f>'Свод расширенный'!C43</f>
        <v>0</v>
      </c>
      <c r="D43" s="28" t="str">
        <f>'Свод расширенный'!F43</f>
        <v xml:space="preserve"> </v>
      </c>
      <c r="E43" s="28">
        <f>'Свод расширенный'!G43</f>
        <v>0</v>
      </c>
      <c r="F43" s="28">
        <f>'Свод расширенный'!AW43</f>
        <v>0</v>
      </c>
      <c r="G43" s="28" t="s">
        <v>58</v>
      </c>
    </row>
    <row r="44" spans="1:7" x14ac:dyDescent="0.25">
      <c r="A44" s="28">
        <v>40</v>
      </c>
      <c r="B44" s="28">
        <f>'Свод расширенный'!B44</f>
        <v>0</v>
      </c>
      <c r="C44" s="8">
        <f>'Свод расширенный'!C44</f>
        <v>0</v>
      </c>
      <c r="D44" s="28" t="str">
        <f>'Свод расширенный'!F44</f>
        <v xml:space="preserve"> </v>
      </c>
      <c r="E44" s="28">
        <f>'Свод расширенный'!G44</f>
        <v>0</v>
      </c>
      <c r="F44" s="28" t="s">
        <v>58</v>
      </c>
      <c r="G44" s="28">
        <f>'Свод расширенный'!AX44</f>
        <v>0</v>
      </c>
    </row>
    <row r="45" spans="1:7" x14ac:dyDescent="0.25">
      <c r="A45" s="28">
        <v>41</v>
      </c>
      <c r="B45" s="28">
        <f>'Свод расширенный'!B45</f>
        <v>0</v>
      </c>
      <c r="C45" s="8">
        <f>'Свод расширенный'!C45</f>
        <v>0</v>
      </c>
      <c r="D45" s="28" t="str">
        <f>'Свод расширенный'!F45</f>
        <v xml:space="preserve"> </v>
      </c>
      <c r="E45" s="28">
        <f>'Свод расширенный'!G45</f>
        <v>0</v>
      </c>
      <c r="F45" s="28">
        <f>'Свод расширенный'!AW45</f>
        <v>0</v>
      </c>
      <c r="G45" s="28" t="s">
        <v>58</v>
      </c>
    </row>
    <row r="46" spans="1:7" x14ac:dyDescent="0.25">
      <c r="A46" s="28">
        <v>42</v>
      </c>
      <c r="B46" s="28">
        <f>'Свод расширенный'!B46</f>
        <v>0</v>
      </c>
      <c r="C46" s="8">
        <f>'Свод расширенный'!C46</f>
        <v>0</v>
      </c>
      <c r="D46" s="28" t="str">
        <f>'Свод расширенный'!F46</f>
        <v xml:space="preserve"> </v>
      </c>
      <c r="E46" s="28">
        <f>'Свод расширенный'!G46</f>
        <v>0</v>
      </c>
      <c r="F46" s="28">
        <f>'Свод расширенный'!AW46</f>
        <v>0</v>
      </c>
      <c r="G46" s="28" t="s">
        <v>58</v>
      </c>
    </row>
    <row r="47" spans="1:7" x14ac:dyDescent="0.25">
      <c r="A47" s="28">
        <v>43</v>
      </c>
      <c r="B47" s="28">
        <f>'Свод расширенный'!B47</f>
        <v>0</v>
      </c>
      <c r="C47" s="8">
        <f>'Свод расширенный'!C47</f>
        <v>0</v>
      </c>
      <c r="D47" s="28" t="str">
        <f>'Свод расширенный'!F47</f>
        <v xml:space="preserve"> </v>
      </c>
      <c r="E47" s="28">
        <f>'Свод расширенный'!G47</f>
        <v>0</v>
      </c>
      <c r="F47" s="28">
        <f>'Свод расширенный'!AW47</f>
        <v>0</v>
      </c>
      <c r="G47" s="28" t="s">
        <v>58</v>
      </c>
    </row>
    <row r="48" spans="1:7" x14ac:dyDescent="0.25">
      <c r="A48" s="28">
        <v>44</v>
      </c>
      <c r="B48" s="28">
        <f>'Свод расширенный'!B48</f>
        <v>0</v>
      </c>
      <c r="C48" s="8">
        <f>'Свод расширенный'!C48</f>
        <v>0</v>
      </c>
      <c r="D48" s="28" t="str">
        <f>'Свод расширенный'!F48</f>
        <v xml:space="preserve"> </v>
      </c>
      <c r="E48" s="28">
        <f>'Свод расширенный'!G48</f>
        <v>0</v>
      </c>
      <c r="F48" s="28">
        <f>'Свод расширенный'!AW48</f>
        <v>0</v>
      </c>
      <c r="G48" s="28" t="s">
        <v>58</v>
      </c>
    </row>
    <row r="49" spans="1:7" x14ac:dyDescent="0.25">
      <c r="A49" s="28">
        <v>45</v>
      </c>
      <c r="B49" s="28">
        <f>'Свод расширенный'!B49</f>
        <v>0</v>
      </c>
      <c r="C49" s="8">
        <f>'Свод расширенный'!C49</f>
        <v>0</v>
      </c>
      <c r="D49" s="28" t="str">
        <f>'Свод расширенный'!F49</f>
        <v xml:space="preserve"> </v>
      </c>
      <c r="E49" s="28">
        <f>'Свод расширенный'!G49</f>
        <v>0</v>
      </c>
      <c r="F49" s="28" t="s">
        <v>58</v>
      </c>
      <c r="G49" s="28">
        <f>'Свод расширенный'!AX49</f>
        <v>0</v>
      </c>
    </row>
    <row r="50" spans="1:7" x14ac:dyDescent="0.25">
      <c r="A50" s="28">
        <v>46</v>
      </c>
      <c r="B50" s="28">
        <f>'Свод расширенный'!B50</f>
        <v>0</v>
      </c>
      <c r="C50" s="8">
        <f>'Свод расширенный'!C50</f>
        <v>0</v>
      </c>
      <c r="D50" s="28" t="str">
        <f>'Свод расширенный'!F50</f>
        <v xml:space="preserve"> </v>
      </c>
      <c r="E50" s="28">
        <f>'Свод расширенный'!G50</f>
        <v>0</v>
      </c>
      <c r="F50" s="28">
        <f>'Свод расширенный'!AW50</f>
        <v>0</v>
      </c>
      <c r="G50" s="28" t="s">
        <v>58</v>
      </c>
    </row>
    <row r="51" spans="1:7" x14ac:dyDescent="0.25">
      <c r="A51" s="28">
        <v>47</v>
      </c>
      <c r="B51" s="28">
        <f>'Свод расширенный'!B51</f>
        <v>0</v>
      </c>
      <c r="C51" s="8">
        <f>'Свод расширенный'!C51</f>
        <v>0</v>
      </c>
      <c r="D51" s="28" t="str">
        <f>'Свод расширенный'!F51</f>
        <v xml:space="preserve"> </v>
      </c>
      <c r="E51" s="28">
        <f>'Свод расширенный'!G51</f>
        <v>0</v>
      </c>
      <c r="F51" s="28" t="s">
        <v>58</v>
      </c>
      <c r="G51" s="28">
        <f>'Свод расширенный'!AX51</f>
        <v>0</v>
      </c>
    </row>
    <row r="52" spans="1:7" x14ac:dyDescent="0.25">
      <c r="A52" s="28">
        <v>48</v>
      </c>
      <c r="B52" s="28">
        <f>'Свод расширенный'!B52</f>
        <v>0</v>
      </c>
      <c r="C52" s="8">
        <f>'Свод расширенный'!C52</f>
        <v>0</v>
      </c>
      <c r="D52" s="28" t="str">
        <f>'Свод расширенный'!F52</f>
        <v xml:space="preserve"> </v>
      </c>
      <c r="E52" s="28">
        <f>'Свод расширенный'!G52</f>
        <v>0</v>
      </c>
      <c r="F52" s="28" t="s">
        <v>58</v>
      </c>
      <c r="G52" s="28">
        <f>'Свод расширенный'!AX52</f>
        <v>0</v>
      </c>
    </row>
    <row r="53" spans="1:7" x14ac:dyDescent="0.25">
      <c r="A53" s="28">
        <v>49</v>
      </c>
      <c r="B53" s="28">
        <f>'Свод расширенный'!B53</f>
        <v>0</v>
      </c>
      <c r="C53" s="8">
        <f>'Свод расширенный'!C53</f>
        <v>0</v>
      </c>
      <c r="D53" s="28" t="str">
        <f>'Свод расширенный'!F53</f>
        <v xml:space="preserve"> </v>
      </c>
      <c r="E53" s="28">
        <f>'Свод расширенный'!G53</f>
        <v>0</v>
      </c>
      <c r="F53" s="28" t="s">
        <v>58</v>
      </c>
      <c r="G53" s="28">
        <f>'Свод расширенный'!AX53</f>
        <v>0</v>
      </c>
    </row>
    <row r="54" spans="1:7" x14ac:dyDescent="0.25">
      <c r="A54" s="2"/>
      <c r="B54" s="2"/>
      <c r="C54" s="2"/>
      <c r="D54" s="2"/>
      <c r="E54" s="2"/>
      <c r="F54" s="2"/>
      <c r="G54" s="2"/>
    </row>
    <row r="55" spans="1:7" ht="99" customHeight="1" x14ac:dyDescent="0.25">
      <c r="A55" s="2"/>
      <c r="B55" s="70" t="s">
        <v>60</v>
      </c>
      <c r="C55" s="70"/>
      <c r="D55" s="2"/>
      <c r="E55" s="2" t="s">
        <v>61</v>
      </c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</sheetData>
  <dataConsolidate/>
  <mergeCells count="8">
    <mergeCell ref="F2:G3"/>
    <mergeCell ref="B55:C55"/>
    <mergeCell ref="A1:G1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tabSelected="1" topLeftCell="F1" zoomScale="80" zoomScaleNormal="80" workbookViewId="0">
      <selection activeCell="Q8" sqref="Q8"/>
    </sheetView>
  </sheetViews>
  <sheetFormatPr defaultColWidth="8.85546875" defaultRowHeight="15" x14ac:dyDescent="0.25"/>
  <cols>
    <col min="1" max="1" width="4.5703125" style="23" customWidth="1"/>
    <col min="2" max="2" width="16.7109375" style="23" hidden="1" customWidth="1"/>
    <col min="3" max="3" width="17.28515625" style="23" hidden="1" customWidth="1"/>
    <col min="4" max="4" width="22.5703125" style="23" customWidth="1"/>
    <col min="5" max="5" width="48.5703125" style="23" customWidth="1"/>
    <col min="6" max="6" width="18.5703125" style="23" customWidth="1"/>
    <col min="7" max="7" width="20.7109375" style="23" customWidth="1"/>
    <col min="8" max="8" width="14.85546875" style="23" hidden="1" customWidth="1"/>
    <col min="9" max="9" width="18.7109375" style="23" customWidth="1"/>
    <col min="10" max="10" width="19.28515625" style="23" hidden="1" customWidth="1"/>
    <col min="11" max="11" width="19.7109375" style="23" customWidth="1"/>
    <col min="12" max="12" width="20" style="23" customWidth="1"/>
    <col min="13" max="13" width="19.28515625" style="23" customWidth="1"/>
    <col min="14" max="14" width="0.42578125" style="23" hidden="1" customWidth="1"/>
    <col min="15" max="15" width="19.7109375" style="23" customWidth="1"/>
    <col min="16" max="16" width="20.5703125" style="23" customWidth="1"/>
    <col min="17" max="17" width="22.42578125" style="23" customWidth="1"/>
    <col min="18" max="18" width="17.28515625" style="23" bestFit="1" customWidth="1"/>
    <col min="19" max="16384" width="8.85546875" style="23"/>
  </cols>
  <sheetData>
    <row r="1" spans="1:17" ht="15.75" x14ac:dyDescent="0.25">
      <c r="Q1" s="58" t="s">
        <v>216</v>
      </c>
    </row>
    <row r="3" spans="1:17" ht="45.75" customHeight="1" x14ac:dyDescent="0.25">
      <c r="A3" s="71" t="s">
        <v>214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</row>
    <row r="4" spans="1:17" ht="18.7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x14ac:dyDescent="0.25">
      <c r="A5" s="75" t="s">
        <v>0</v>
      </c>
      <c r="B5" s="75" t="s">
        <v>52</v>
      </c>
      <c r="C5" s="75" t="s">
        <v>53</v>
      </c>
      <c r="D5" s="75" t="s">
        <v>51</v>
      </c>
      <c r="E5" s="75" t="s">
        <v>62</v>
      </c>
      <c r="F5" s="75" t="s">
        <v>37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ht="16.899999999999999" customHeight="1" x14ac:dyDescent="0.25">
      <c r="A6" s="75"/>
      <c r="B6" s="75"/>
      <c r="C6" s="75"/>
      <c r="D6" s="75"/>
      <c r="E6" s="75"/>
      <c r="F6" s="74" t="s">
        <v>171</v>
      </c>
      <c r="G6" s="74"/>
      <c r="H6" s="74"/>
      <c r="I6" s="74"/>
      <c r="J6" s="74"/>
      <c r="K6" s="74" t="s">
        <v>195</v>
      </c>
      <c r="L6" s="74"/>
      <c r="M6" s="74"/>
      <c r="N6" s="74"/>
      <c r="O6" s="74" t="s">
        <v>199</v>
      </c>
      <c r="P6" s="74"/>
      <c r="Q6" s="74"/>
    </row>
    <row r="7" spans="1:17" ht="145.15" customHeight="1" x14ac:dyDescent="0.25">
      <c r="A7" s="75"/>
      <c r="B7" s="75"/>
      <c r="C7" s="75"/>
      <c r="D7" s="75"/>
      <c r="E7" s="75"/>
      <c r="F7" s="56" t="s">
        <v>191</v>
      </c>
      <c r="G7" s="56" t="s">
        <v>200</v>
      </c>
      <c r="H7" s="56" t="s">
        <v>15</v>
      </c>
      <c r="I7" s="56" t="s">
        <v>192</v>
      </c>
      <c r="J7" s="56" t="s">
        <v>16</v>
      </c>
      <c r="K7" s="56" t="s">
        <v>191</v>
      </c>
      <c r="L7" s="56" t="s">
        <v>200</v>
      </c>
      <c r="M7" s="56" t="s">
        <v>192</v>
      </c>
      <c r="N7" s="56" t="s">
        <v>16</v>
      </c>
      <c r="O7" s="56" t="s">
        <v>191</v>
      </c>
      <c r="P7" s="56" t="s">
        <v>200</v>
      </c>
      <c r="Q7" s="56" t="s">
        <v>215</v>
      </c>
    </row>
    <row r="8" spans="1:17" ht="105" x14ac:dyDescent="0.25">
      <c r="A8" s="50">
        <v>1</v>
      </c>
      <c r="B8" s="50"/>
      <c r="C8" s="50"/>
      <c r="D8" s="50" t="s">
        <v>197</v>
      </c>
      <c r="E8" s="50" t="s">
        <v>198</v>
      </c>
      <c r="F8" s="51">
        <v>36191.807419999997</v>
      </c>
      <c r="G8" s="51">
        <v>90</v>
      </c>
      <c r="H8" s="51">
        <v>32572.626670000001</v>
      </c>
      <c r="I8" s="51">
        <v>32572.6</v>
      </c>
      <c r="J8" s="51">
        <f>F8-H8</f>
        <v>3619.1807499999959</v>
      </c>
      <c r="K8" s="56"/>
      <c r="L8" s="56"/>
      <c r="M8" s="56"/>
      <c r="N8" s="56"/>
      <c r="O8" s="56"/>
      <c r="P8" s="56"/>
      <c r="Q8" s="56"/>
    </row>
    <row r="9" spans="1:17" ht="75" x14ac:dyDescent="0.25">
      <c r="A9" s="50">
        <v>2</v>
      </c>
      <c r="B9" s="50"/>
      <c r="C9" s="50"/>
      <c r="D9" s="50" t="s">
        <v>194</v>
      </c>
      <c r="E9" s="50" t="s">
        <v>156</v>
      </c>
      <c r="F9" s="51">
        <v>52177.039530000002</v>
      </c>
      <c r="G9" s="51">
        <v>88</v>
      </c>
      <c r="H9" s="51">
        <v>45915.79479</v>
      </c>
      <c r="I9" s="51">
        <v>45915.8</v>
      </c>
      <c r="J9" s="51">
        <f>F9-H9</f>
        <v>6261.2447400000019</v>
      </c>
      <c r="K9" s="50"/>
      <c r="L9" s="50"/>
      <c r="M9" s="50"/>
      <c r="N9" s="50"/>
      <c r="O9" s="50"/>
      <c r="P9" s="50"/>
      <c r="Q9" s="50"/>
    </row>
    <row r="10" spans="1:17" ht="60" x14ac:dyDescent="0.25">
      <c r="A10" s="50">
        <v>3</v>
      </c>
      <c r="B10" s="50"/>
      <c r="C10" s="50"/>
      <c r="D10" s="50" t="s">
        <v>193</v>
      </c>
      <c r="E10" s="50" t="s">
        <v>166</v>
      </c>
      <c r="F10" s="51">
        <f>H10+J10</f>
        <v>25235.546200000001</v>
      </c>
      <c r="G10" s="51">
        <v>91</v>
      </c>
      <c r="H10" s="51">
        <v>22964.34705</v>
      </c>
      <c r="I10" s="51">
        <v>22964.3</v>
      </c>
      <c r="J10" s="51">
        <v>2271.1991499999999</v>
      </c>
      <c r="K10" s="50"/>
      <c r="L10" s="50"/>
      <c r="M10" s="50"/>
      <c r="N10" s="50"/>
      <c r="O10" s="50"/>
      <c r="P10" s="50"/>
      <c r="Q10" s="50"/>
    </row>
    <row r="11" spans="1:17" ht="45" x14ac:dyDescent="0.25">
      <c r="A11" s="50">
        <v>4</v>
      </c>
      <c r="B11" s="50"/>
      <c r="C11" s="50"/>
      <c r="D11" s="50" t="s">
        <v>201</v>
      </c>
      <c r="E11" s="50" t="s">
        <v>208</v>
      </c>
      <c r="F11" s="51">
        <v>9902.75</v>
      </c>
      <c r="G11" s="51">
        <v>87</v>
      </c>
      <c r="H11" s="51">
        <v>8615.39</v>
      </c>
      <c r="I11" s="51">
        <v>8615.4</v>
      </c>
      <c r="J11" s="51">
        <v>1287.3599999999999</v>
      </c>
      <c r="K11" s="51"/>
      <c r="L11" s="51"/>
      <c r="M11" s="51"/>
      <c r="N11" s="51"/>
      <c r="O11" s="51"/>
      <c r="P11" s="51"/>
      <c r="Q11" s="51"/>
    </row>
    <row r="12" spans="1:17" ht="45" x14ac:dyDescent="0.25">
      <c r="A12" s="50">
        <v>5</v>
      </c>
      <c r="B12" s="50"/>
      <c r="C12" s="50"/>
      <c r="D12" s="50" t="s">
        <v>202</v>
      </c>
      <c r="E12" s="50" t="s">
        <v>209</v>
      </c>
      <c r="F12" s="51">
        <v>80000</v>
      </c>
      <c r="G12" s="51">
        <v>89</v>
      </c>
      <c r="H12" s="51">
        <v>71200</v>
      </c>
      <c r="I12" s="51">
        <v>71200</v>
      </c>
      <c r="J12" s="51">
        <v>8800</v>
      </c>
      <c r="K12" s="51">
        <v>67751.433000000005</v>
      </c>
      <c r="L12" s="51">
        <v>90</v>
      </c>
      <c r="M12" s="51">
        <v>60976.3</v>
      </c>
      <c r="N12" s="51">
        <v>6775.1432999999997</v>
      </c>
      <c r="O12" s="51"/>
      <c r="P12" s="51"/>
      <c r="Q12" s="51"/>
    </row>
    <row r="13" spans="1:17" ht="60" x14ac:dyDescent="0.25">
      <c r="A13" s="50">
        <v>6</v>
      </c>
      <c r="B13" s="50"/>
      <c r="C13" s="50"/>
      <c r="D13" s="50" t="s">
        <v>203</v>
      </c>
      <c r="E13" s="50" t="s">
        <v>210</v>
      </c>
      <c r="F13" s="51">
        <v>7184.9208199999994</v>
      </c>
      <c r="G13" s="51">
        <v>88</v>
      </c>
      <c r="H13" s="51">
        <v>6322.7303199999997</v>
      </c>
      <c r="I13" s="51">
        <v>6322.7</v>
      </c>
      <c r="J13" s="51">
        <v>862.19050000000004</v>
      </c>
      <c r="K13" s="51"/>
      <c r="L13" s="51"/>
      <c r="M13" s="51"/>
      <c r="N13" s="51"/>
      <c r="O13" s="51"/>
      <c r="P13" s="51"/>
      <c r="Q13" s="51"/>
    </row>
    <row r="14" spans="1:17" ht="75" x14ac:dyDescent="0.25">
      <c r="A14" s="50">
        <v>7</v>
      </c>
      <c r="B14" s="50"/>
      <c r="C14" s="50"/>
      <c r="D14" s="50" t="s">
        <v>204</v>
      </c>
      <c r="E14" s="50" t="s">
        <v>211</v>
      </c>
      <c r="F14" s="51">
        <v>57385.183189999996</v>
      </c>
      <c r="G14" s="51">
        <v>91</v>
      </c>
      <c r="H14" s="51">
        <v>52220.5167</v>
      </c>
      <c r="I14" s="51">
        <v>52220.5167</v>
      </c>
      <c r="J14" s="51">
        <v>5164.6664899999996</v>
      </c>
      <c r="K14" s="51"/>
      <c r="L14" s="51"/>
      <c r="M14" s="51"/>
      <c r="N14" s="51"/>
      <c r="O14" s="51"/>
      <c r="P14" s="51"/>
      <c r="Q14" s="51"/>
    </row>
    <row r="15" spans="1:17" ht="60" x14ac:dyDescent="0.25">
      <c r="A15" s="50">
        <v>8</v>
      </c>
      <c r="B15" s="50"/>
      <c r="C15" s="50"/>
      <c r="D15" s="50" t="s">
        <v>205</v>
      </c>
      <c r="E15" s="50" t="s">
        <v>212</v>
      </c>
      <c r="F15" s="51">
        <v>14941.758</v>
      </c>
      <c r="G15" s="51">
        <v>89</v>
      </c>
      <c r="H15" s="51">
        <v>13298.16462</v>
      </c>
      <c r="I15" s="51">
        <v>13298.2</v>
      </c>
      <c r="J15" s="51">
        <v>1643.59338</v>
      </c>
      <c r="K15" s="51"/>
      <c r="L15" s="51"/>
      <c r="M15" s="51"/>
      <c r="N15" s="51"/>
      <c r="O15" s="51"/>
      <c r="P15" s="51"/>
      <c r="Q15" s="51"/>
    </row>
    <row r="16" spans="1:17" ht="120" x14ac:dyDescent="0.25">
      <c r="A16" s="50">
        <v>9</v>
      </c>
      <c r="B16" s="50"/>
      <c r="C16" s="50"/>
      <c r="D16" s="50" t="s">
        <v>206</v>
      </c>
      <c r="E16" s="50" t="s">
        <v>196</v>
      </c>
      <c r="F16" s="51">
        <v>51713.893000000004</v>
      </c>
      <c r="G16" s="51">
        <v>90</v>
      </c>
      <c r="H16" s="51">
        <v>46542.504000000001</v>
      </c>
      <c r="I16" s="51">
        <v>46542.5</v>
      </c>
      <c r="J16" s="51">
        <v>5171.3890000000001</v>
      </c>
      <c r="K16" s="51"/>
      <c r="L16" s="51"/>
      <c r="M16" s="51"/>
      <c r="N16" s="51"/>
      <c r="O16" s="51"/>
      <c r="P16" s="51"/>
      <c r="Q16" s="51"/>
    </row>
    <row r="17" spans="1:18" ht="75" x14ac:dyDescent="0.25">
      <c r="A17" s="50">
        <v>10</v>
      </c>
      <c r="B17" s="50"/>
      <c r="C17" s="50"/>
      <c r="D17" s="50" t="s">
        <v>207</v>
      </c>
      <c r="E17" s="50" t="s">
        <v>213</v>
      </c>
      <c r="F17" s="51">
        <f>H17+J17</f>
        <v>59609.744180000002</v>
      </c>
      <c r="G17" s="51">
        <v>88</v>
      </c>
      <c r="H17" s="51">
        <f>70400-17943.42512</f>
        <v>52456.57488</v>
      </c>
      <c r="I17" s="51">
        <v>52456.6</v>
      </c>
      <c r="J17" s="51">
        <v>7153.1692999999996</v>
      </c>
      <c r="K17" s="51">
        <v>100000</v>
      </c>
      <c r="L17" s="51">
        <v>88</v>
      </c>
      <c r="M17" s="51">
        <v>88000</v>
      </c>
      <c r="N17" s="51">
        <v>12000</v>
      </c>
      <c r="O17" s="51">
        <v>102502.07582</v>
      </c>
      <c r="P17" s="51">
        <v>90</v>
      </c>
      <c r="Q17" s="51">
        <v>92251.9</v>
      </c>
      <c r="R17" s="54"/>
    </row>
    <row r="18" spans="1:18" x14ac:dyDescent="0.25">
      <c r="A18" s="50"/>
      <c r="B18" s="50"/>
      <c r="C18" s="50"/>
      <c r="D18" s="50"/>
      <c r="E18" s="53" t="s">
        <v>19</v>
      </c>
      <c r="F18" s="52">
        <f>SUM(F8:F17)</f>
        <v>394342.64233999996</v>
      </c>
      <c r="G18" s="52"/>
      <c r="H18" s="52">
        <f t="shared" ref="H18:Q18" si="0">SUM(H8:H17)</f>
        <v>352108.64902999997</v>
      </c>
      <c r="I18" s="52">
        <f t="shared" si="0"/>
        <v>352108.61670000001</v>
      </c>
      <c r="J18" s="52">
        <f t="shared" si="0"/>
        <v>42233.993309999998</v>
      </c>
      <c r="K18" s="52">
        <f t="shared" si="0"/>
        <v>167751.43300000002</v>
      </c>
      <c r="L18" s="52"/>
      <c r="M18" s="52">
        <f t="shared" si="0"/>
        <v>148976.29999999999</v>
      </c>
      <c r="N18" s="52">
        <f t="shared" si="0"/>
        <v>18775.1433</v>
      </c>
      <c r="O18" s="52">
        <f t="shared" si="0"/>
        <v>102502.07582</v>
      </c>
      <c r="P18" s="52"/>
      <c r="Q18" s="52">
        <f t="shared" si="0"/>
        <v>92251.9</v>
      </c>
    </row>
    <row r="19" spans="1:18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8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8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8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8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8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8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8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8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8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8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8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8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8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1:17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1:17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1:17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17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1:17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1:17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39" spans="1:17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1:17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1:17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1:17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</row>
    <row r="44" spans="1:17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1:17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1:17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</row>
    <row r="47" spans="1:17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</row>
    <row r="48" spans="1:17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</row>
    <row r="49" spans="1:17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1:17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17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</row>
    <row r="53" spans="1:17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</row>
    <row r="55" spans="1:17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</row>
    <row r="56" spans="1:17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</row>
    <row r="57" spans="1:17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1:17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</row>
    <row r="60" spans="1:17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</row>
    <row r="63" spans="1:17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</row>
    <row r="64" spans="1:17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</row>
    <row r="65" spans="1:17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17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7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17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</row>
    <row r="76" spans="1:17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</row>
    <row r="77" spans="1:17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</row>
    <row r="78" spans="1:17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</row>
    <row r="79" spans="1:17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</row>
    <row r="80" spans="1:17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</row>
    <row r="82" spans="1:17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1:17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7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</row>
    <row r="86" spans="1:17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</row>
    <row r="87" spans="1:17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</row>
    <row r="88" spans="1:17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</row>
    <row r="89" spans="1:17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0" spans="1:17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</row>
    <row r="91" spans="1:17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</row>
    <row r="92" spans="1:17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</row>
    <row r="93" spans="1:17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</row>
    <row r="94" spans="1:17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</row>
    <row r="95" spans="1:17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</row>
    <row r="96" spans="1:17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</row>
    <row r="97" spans="1:17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</row>
    <row r="98" spans="1:17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</row>
    <row r="99" spans="1:17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</row>
    <row r="100" spans="1:17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</row>
    <row r="101" spans="1:17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</row>
    <row r="102" spans="1:17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</row>
    <row r="103" spans="1:17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</row>
    <row r="104" spans="1:17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</row>
    <row r="105" spans="1:17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17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</row>
    <row r="108" spans="1:17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</row>
    <row r="109" spans="1:17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</row>
    <row r="110" spans="1:17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</row>
    <row r="111" spans="1:17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</row>
    <row r="112" spans="1:17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</row>
    <row r="113" spans="1:17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</row>
    <row r="114" spans="1:17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</row>
    <row r="115" spans="1:17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</row>
    <row r="116" spans="1:17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</row>
    <row r="117" spans="1:17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</row>
    <row r="118" spans="1:17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</row>
    <row r="119" spans="1:17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1:17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1:17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1:17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1:17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1:17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1:17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1:17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1:17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  <row r="129" spans="1:17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1:17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1:17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</row>
    <row r="132" spans="1:17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</row>
    <row r="133" spans="1:17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</row>
    <row r="134" spans="1:17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</row>
    <row r="135" spans="1:17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</row>
    <row r="136" spans="1:17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</row>
    <row r="137" spans="1:17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</row>
    <row r="138" spans="1:17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</row>
    <row r="139" spans="1:17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</row>
    <row r="140" spans="1:17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</row>
    <row r="141" spans="1:17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</row>
    <row r="142" spans="1:17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</row>
    <row r="143" spans="1:17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</row>
    <row r="144" spans="1:17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</row>
    <row r="145" spans="1:17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</row>
    <row r="146" spans="1:17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</row>
    <row r="147" spans="1:17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</row>
    <row r="148" spans="1:17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</row>
    <row r="149" spans="1:17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</row>
    <row r="150" spans="1:17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</row>
    <row r="151" spans="1:17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</row>
    <row r="152" spans="1:17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</row>
    <row r="153" spans="1:17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</row>
    <row r="154" spans="1:17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</row>
    <row r="155" spans="1:17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</row>
    <row r="156" spans="1:17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</row>
    <row r="157" spans="1:17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</row>
    <row r="158" spans="1:17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</row>
    <row r="159" spans="1:17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</row>
    <row r="160" spans="1:17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</row>
    <row r="161" spans="1:17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</row>
    <row r="162" spans="1:17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</row>
    <row r="163" spans="1:17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</row>
    <row r="164" spans="1:17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</row>
    <row r="165" spans="1:17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</row>
    <row r="166" spans="1:17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</row>
    <row r="167" spans="1:17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</row>
    <row r="168" spans="1:17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</row>
    <row r="169" spans="1:17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</row>
  </sheetData>
  <autoFilter ref="A3:Q1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hiddenButton="1" showButton="0"/>
    <filterColumn colId="7" showButton="0"/>
    <filterColumn colId="8" hiddenButton="1" showButton="0"/>
    <filterColumn colId="9" showButton="0"/>
    <filterColumn colId="10" showButton="0"/>
    <filterColumn colId="11" hiddenButton="1" showButton="0"/>
    <filterColumn colId="12" hiddenButton="1" showButton="0"/>
    <filterColumn colId="13" showButton="0"/>
    <filterColumn colId="14" showButton="0"/>
    <filterColumn colId="15" hiddenButton="1" showButton="0"/>
    <filterColumn colId="16" hiddenButton="1" showButton="0"/>
  </autoFilter>
  <dataConsolidate/>
  <mergeCells count="10">
    <mergeCell ref="A3:Q3"/>
    <mergeCell ref="K6:N6"/>
    <mergeCell ref="A5:A7"/>
    <mergeCell ref="B5:B7"/>
    <mergeCell ref="C5:C7"/>
    <mergeCell ref="D5:D7"/>
    <mergeCell ref="E5:E7"/>
    <mergeCell ref="F6:J6"/>
    <mergeCell ref="O6:Q6"/>
    <mergeCell ref="F5:Q5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75"/>
  <sheetViews>
    <sheetView zoomScale="60" zoomScaleNormal="60" workbookViewId="0">
      <pane ySplit="4" topLeftCell="A17" activePane="bottomLeft" state="frozen"/>
      <selection activeCell="D5" sqref="D5"/>
      <selection pane="bottomLeft" activeCell="D5" sqref="D5"/>
    </sheetView>
  </sheetViews>
  <sheetFormatPr defaultRowHeight="15" outlineLevelCol="1" x14ac:dyDescent="0.25"/>
  <cols>
    <col min="1" max="1" width="4.5703125" customWidth="1"/>
    <col min="2" max="2" width="16.7109375" customWidth="1"/>
    <col min="3" max="3" width="13" customWidth="1"/>
    <col min="4" max="4" width="16.7109375" customWidth="1"/>
    <col min="5" max="5" width="17.28515625" customWidth="1"/>
    <col min="6" max="6" width="22.5703125" customWidth="1"/>
    <col min="7" max="7" width="42.42578125" customWidth="1"/>
    <col min="8" max="8" width="19.7109375" customWidth="1"/>
    <col min="9" max="9" width="18.5703125" customWidth="1"/>
    <col min="10" max="10" width="16.28515625" customWidth="1"/>
    <col min="11" max="11" width="19.5703125" customWidth="1"/>
    <col min="12" max="17" width="15.28515625" customWidth="1" outlineLevel="1"/>
    <col min="18" max="18" width="22.140625" customWidth="1"/>
    <col min="19" max="19" width="15.140625" customWidth="1"/>
    <col min="20" max="20" width="19.28515625" customWidth="1"/>
    <col min="21" max="21" width="16.7109375" customWidth="1"/>
    <col min="22" max="22" width="14.5703125" customWidth="1"/>
    <col min="23" max="23" width="21.42578125" customWidth="1"/>
    <col min="24" max="24" width="13.7109375" customWidth="1"/>
    <col min="25" max="25" width="16.5703125" customWidth="1"/>
    <col min="26" max="26" width="11.7109375" customWidth="1"/>
    <col min="27" max="27" width="21.42578125" customWidth="1"/>
    <col min="28" max="30" width="17.85546875" customWidth="1"/>
    <col min="31" max="31" width="15" customWidth="1"/>
    <col min="41" max="41" width="34.5703125" customWidth="1"/>
    <col min="42" max="42" width="27.5703125" customWidth="1"/>
    <col min="43" max="47" width="20.140625" customWidth="1"/>
    <col min="48" max="50" width="15.140625" customWidth="1"/>
    <col min="51" max="51" width="15.7109375" customWidth="1"/>
  </cols>
  <sheetData>
    <row r="1" spans="1:51" ht="21" customHeight="1" x14ac:dyDescent="0.25">
      <c r="A1" s="59" t="s">
        <v>127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2"/>
    </row>
    <row r="2" spans="1:51" ht="29.25" customHeight="1" x14ac:dyDescent="0.25">
      <c r="A2" s="63" t="s">
        <v>0</v>
      </c>
      <c r="B2" s="63" t="s">
        <v>1</v>
      </c>
      <c r="C2" s="63" t="s">
        <v>2</v>
      </c>
      <c r="D2" s="76" t="s">
        <v>52</v>
      </c>
      <c r="E2" s="76" t="s">
        <v>53</v>
      </c>
      <c r="F2" s="63" t="s">
        <v>51</v>
      </c>
      <c r="G2" s="63" t="s">
        <v>62</v>
      </c>
      <c r="H2" s="63" t="s">
        <v>82</v>
      </c>
      <c r="I2" s="63" t="s">
        <v>37</v>
      </c>
      <c r="J2" s="63"/>
      <c r="K2" s="63"/>
      <c r="L2" s="63"/>
      <c r="M2" s="63"/>
      <c r="N2" s="63"/>
      <c r="O2" s="63"/>
      <c r="P2" s="63"/>
      <c r="Q2" s="63"/>
      <c r="R2" s="63" t="s">
        <v>128</v>
      </c>
      <c r="S2" s="63" t="s">
        <v>63</v>
      </c>
      <c r="T2" s="63" t="s">
        <v>64</v>
      </c>
      <c r="U2" s="63" t="s">
        <v>65</v>
      </c>
      <c r="V2" s="63" t="s">
        <v>66</v>
      </c>
      <c r="W2" s="63"/>
      <c r="X2" s="63"/>
      <c r="Y2" s="63"/>
      <c r="Z2" s="63"/>
      <c r="AA2" s="63"/>
      <c r="AB2" s="63"/>
      <c r="AC2" s="63"/>
      <c r="AD2" s="63"/>
      <c r="AE2" s="63" t="s">
        <v>31</v>
      </c>
      <c r="AF2" s="63"/>
      <c r="AG2" s="63"/>
      <c r="AH2" s="63"/>
      <c r="AI2" s="63"/>
      <c r="AJ2" s="63"/>
      <c r="AK2" s="63"/>
      <c r="AL2" s="63"/>
      <c r="AM2" s="63"/>
      <c r="AN2" s="63"/>
      <c r="AO2" s="79" t="s">
        <v>33</v>
      </c>
      <c r="AP2" s="80"/>
      <c r="AQ2" s="80"/>
      <c r="AR2" s="80"/>
      <c r="AS2" s="80"/>
      <c r="AT2" s="80"/>
      <c r="AU2" s="81"/>
      <c r="AV2" s="63" t="s">
        <v>38</v>
      </c>
      <c r="AW2" s="66" t="s">
        <v>55</v>
      </c>
      <c r="AX2" s="67"/>
      <c r="AY2" s="63" t="s">
        <v>39</v>
      </c>
    </row>
    <row r="3" spans="1:51" ht="157.5" customHeight="1" x14ac:dyDescent="0.25">
      <c r="A3" s="63"/>
      <c r="B3" s="63"/>
      <c r="C3" s="63"/>
      <c r="D3" s="77"/>
      <c r="E3" s="77"/>
      <c r="F3" s="63"/>
      <c r="G3" s="63"/>
      <c r="H3" s="63"/>
      <c r="I3" s="63" t="s">
        <v>21</v>
      </c>
      <c r="J3" s="63"/>
      <c r="K3" s="63"/>
      <c r="L3" s="64" t="s">
        <v>22</v>
      </c>
      <c r="M3" s="64"/>
      <c r="N3" s="64"/>
      <c r="O3" s="64" t="s">
        <v>171</v>
      </c>
      <c r="P3" s="64"/>
      <c r="Q3" s="64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 t="s">
        <v>32</v>
      </c>
      <c r="AF3" s="63" t="s">
        <v>74</v>
      </c>
      <c r="AG3" s="63"/>
      <c r="AH3" s="63"/>
      <c r="AI3" s="63" t="s">
        <v>75</v>
      </c>
      <c r="AJ3" s="63"/>
      <c r="AK3" s="63"/>
      <c r="AL3" s="63" t="s">
        <v>76</v>
      </c>
      <c r="AM3" s="63"/>
      <c r="AN3" s="63"/>
      <c r="AO3" s="82" t="s">
        <v>54</v>
      </c>
      <c r="AP3" s="82" t="s">
        <v>34</v>
      </c>
      <c r="AQ3" s="82" t="s">
        <v>35</v>
      </c>
      <c r="AR3" s="82" t="s">
        <v>85</v>
      </c>
      <c r="AS3" s="82" t="s">
        <v>77</v>
      </c>
      <c r="AT3" s="82" t="s">
        <v>78</v>
      </c>
      <c r="AU3" s="82" t="s">
        <v>79</v>
      </c>
      <c r="AV3" s="63"/>
      <c r="AW3" s="68"/>
      <c r="AX3" s="69"/>
      <c r="AY3" s="63"/>
    </row>
    <row r="4" spans="1:51" ht="195" x14ac:dyDescent="0.25">
      <c r="A4" s="63"/>
      <c r="B4" s="63"/>
      <c r="C4" s="63"/>
      <c r="D4" s="78"/>
      <c r="E4" s="78"/>
      <c r="F4" s="63"/>
      <c r="G4" s="63"/>
      <c r="H4" s="63"/>
      <c r="I4" s="17" t="s">
        <v>19</v>
      </c>
      <c r="J4" s="17" t="s">
        <v>15</v>
      </c>
      <c r="K4" s="17" t="s">
        <v>16</v>
      </c>
      <c r="L4" s="5" t="s">
        <v>19</v>
      </c>
      <c r="M4" s="5" t="s">
        <v>15</v>
      </c>
      <c r="N4" s="5" t="s">
        <v>16</v>
      </c>
      <c r="O4" s="5" t="s">
        <v>19</v>
      </c>
      <c r="P4" s="5" t="s">
        <v>15</v>
      </c>
      <c r="Q4" s="5" t="s">
        <v>16</v>
      </c>
      <c r="R4" s="63"/>
      <c r="S4" s="63"/>
      <c r="T4" s="63"/>
      <c r="U4" s="63"/>
      <c r="V4" s="4" t="s">
        <v>19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87</v>
      </c>
      <c r="AB4" s="4" t="s">
        <v>71</v>
      </c>
      <c r="AC4" s="4" t="s">
        <v>72</v>
      </c>
      <c r="AD4" s="4" t="s">
        <v>73</v>
      </c>
      <c r="AE4" s="63"/>
      <c r="AF4" s="4" t="s">
        <v>19</v>
      </c>
      <c r="AG4" s="4" t="s">
        <v>25</v>
      </c>
      <c r="AH4" s="4" t="s">
        <v>24</v>
      </c>
      <c r="AI4" s="4" t="s">
        <v>19</v>
      </c>
      <c r="AJ4" s="4" t="s">
        <v>25</v>
      </c>
      <c r="AK4" s="4" t="s">
        <v>24</v>
      </c>
      <c r="AL4" s="4" t="s">
        <v>19</v>
      </c>
      <c r="AM4" s="4" t="s">
        <v>25</v>
      </c>
      <c r="AN4" s="4" t="s">
        <v>24</v>
      </c>
      <c r="AO4" s="82"/>
      <c r="AP4" s="82"/>
      <c r="AQ4" s="82"/>
      <c r="AR4" s="82"/>
      <c r="AS4" s="82"/>
      <c r="AT4" s="82"/>
      <c r="AU4" s="82"/>
      <c r="AV4" s="63"/>
      <c r="AW4" s="4" t="s">
        <v>56</v>
      </c>
      <c r="AX4" s="4" t="s">
        <v>57</v>
      </c>
      <c r="AY4" s="63"/>
    </row>
    <row r="5" spans="1:51" ht="177.75" customHeight="1" x14ac:dyDescent="0.25">
      <c r="A5" s="13">
        <v>1</v>
      </c>
      <c r="B5" s="13" t="s">
        <v>126</v>
      </c>
      <c r="C5" s="22">
        <v>45096</v>
      </c>
      <c r="D5" s="13" t="s">
        <v>95</v>
      </c>
      <c r="E5" s="13" t="s">
        <v>94</v>
      </c>
      <c r="F5" s="13" t="str">
        <f>CONCATENATE(D5," ",E5)</f>
        <v>Оржицкое сельское поселение Ломоносовский муниципальный район</v>
      </c>
      <c r="G5" s="13" t="s">
        <v>96</v>
      </c>
      <c r="H5" s="33">
        <v>37426.699999999997</v>
      </c>
      <c r="I5" s="34">
        <v>37426.699999999997</v>
      </c>
      <c r="J5" s="34">
        <f>I5*0.92</f>
        <v>34432.563999999998</v>
      </c>
      <c r="K5" s="34">
        <f>I5-J5</f>
        <v>2994.1359999999986</v>
      </c>
      <c r="L5" s="14">
        <f>M5+N5</f>
        <v>0</v>
      </c>
      <c r="M5" s="14">
        <v>0</v>
      </c>
      <c r="N5" s="14">
        <v>0</v>
      </c>
      <c r="O5" s="14">
        <f>P5+Q5</f>
        <v>0</v>
      </c>
      <c r="P5" s="14">
        <v>0</v>
      </c>
      <c r="Q5" s="14">
        <v>0</v>
      </c>
      <c r="R5" s="13">
        <v>92</v>
      </c>
      <c r="S5" s="13">
        <f>J5*100/I5</f>
        <v>92</v>
      </c>
      <c r="T5" s="13">
        <v>2814</v>
      </c>
      <c r="U5" s="13">
        <v>3019</v>
      </c>
      <c r="V5" s="20">
        <f>H5</f>
        <v>37426.699999999997</v>
      </c>
      <c r="W5" s="20">
        <v>15084.28</v>
      </c>
      <c r="X5" s="20">
        <f>W5*100/V5</f>
        <v>40.303526626713015</v>
      </c>
      <c r="Y5" s="20">
        <v>12705.63</v>
      </c>
      <c r="Z5" s="20">
        <f>Y5*100/V5</f>
        <v>33.948037096511314</v>
      </c>
      <c r="AA5" s="20">
        <v>0</v>
      </c>
      <c r="AB5" s="20">
        <f>AA5*100/V5</f>
        <v>0</v>
      </c>
      <c r="AC5" s="20">
        <v>9636.7900000000009</v>
      </c>
      <c r="AD5" s="20">
        <f>AC5*100/V5</f>
        <v>25.748436276775674</v>
      </c>
      <c r="AE5" s="20">
        <f>AF5+AI5+AL5</f>
        <v>400</v>
      </c>
      <c r="AF5" s="20">
        <f>AG5*AH5</f>
        <v>140</v>
      </c>
      <c r="AG5" s="13">
        <v>7</v>
      </c>
      <c r="AH5" s="20">
        <v>20</v>
      </c>
      <c r="AI5" s="20">
        <f>AJ5*AK5</f>
        <v>210</v>
      </c>
      <c r="AJ5" s="13">
        <v>7</v>
      </c>
      <c r="AK5" s="20">
        <v>30</v>
      </c>
      <c r="AL5" s="20">
        <f>AM5*AN5</f>
        <v>50</v>
      </c>
      <c r="AM5" s="13">
        <v>1</v>
      </c>
      <c r="AN5" s="20">
        <v>50</v>
      </c>
      <c r="AO5" s="7" t="s">
        <v>129</v>
      </c>
      <c r="AP5" s="7" t="s">
        <v>86</v>
      </c>
      <c r="AQ5" s="7" t="s">
        <v>98</v>
      </c>
      <c r="AR5" s="7" t="s">
        <v>58</v>
      </c>
      <c r="AS5" s="7" t="s">
        <v>86</v>
      </c>
      <c r="AT5" s="7" t="s">
        <v>89</v>
      </c>
      <c r="AU5" s="7" t="s">
        <v>89</v>
      </c>
      <c r="AV5" s="4"/>
      <c r="AW5" s="38"/>
      <c r="AX5" s="36"/>
      <c r="AY5" s="4"/>
    </row>
    <row r="6" spans="1:51" ht="330.75" customHeight="1" x14ac:dyDescent="0.25">
      <c r="A6" s="13">
        <v>2</v>
      </c>
      <c r="B6" s="13" t="s">
        <v>130</v>
      </c>
      <c r="C6" s="22">
        <v>45098</v>
      </c>
      <c r="D6" s="13" t="s">
        <v>113</v>
      </c>
      <c r="E6" s="13" t="s">
        <v>84</v>
      </c>
      <c r="F6" s="13" t="str">
        <f t="shared" ref="F6:F7" si="0">CONCATENATE(D6," ",E6)</f>
        <v>Дзержинское сельское поселение Лужский муниципальный район</v>
      </c>
      <c r="G6" s="13" t="s">
        <v>114</v>
      </c>
      <c r="H6" s="13">
        <v>13459.25484</v>
      </c>
      <c r="I6" s="34">
        <v>13459.25584</v>
      </c>
      <c r="J6" s="34">
        <v>12247.92281</v>
      </c>
      <c r="K6" s="34">
        <f>I6-J6</f>
        <v>1211.3330299999998</v>
      </c>
      <c r="L6" s="14">
        <f t="shared" ref="L6:L7" si="1">M6+N6</f>
        <v>0</v>
      </c>
      <c r="M6" s="14">
        <v>0</v>
      </c>
      <c r="N6" s="14">
        <v>0</v>
      </c>
      <c r="O6" s="14">
        <f t="shared" ref="O6:O7" si="2">P6+Q6</f>
        <v>0</v>
      </c>
      <c r="P6" s="14">
        <v>0</v>
      </c>
      <c r="Q6" s="14">
        <v>0</v>
      </c>
      <c r="R6" s="13">
        <v>91</v>
      </c>
      <c r="S6" s="13">
        <f t="shared" ref="S6:S7" si="3">J6*100/I6</f>
        <v>90.999999967308739</v>
      </c>
      <c r="T6" s="13">
        <v>1601</v>
      </c>
      <c r="U6" s="13">
        <v>1800</v>
      </c>
      <c r="V6" s="20">
        <f t="shared" ref="V6:V7" si="4">H6</f>
        <v>13459.25484</v>
      </c>
      <c r="W6" s="20">
        <v>0</v>
      </c>
      <c r="X6" s="20">
        <f t="shared" ref="X6:X7" si="5">W6*100/V6</f>
        <v>0</v>
      </c>
      <c r="Y6" s="20">
        <v>13146.75541</v>
      </c>
      <c r="Z6" s="20">
        <f t="shared" ref="Z6:Z7" si="6">Y6*100/V6</f>
        <v>97.678181788554355</v>
      </c>
      <c r="AA6" s="20">
        <v>0</v>
      </c>
      <c r="AB6" s="20">
        <f t="shared" ref="AB6:AB7" si="7">AA6*100/V6</f>
        <v>0</v>
      </c>
      <c r="AC6" s="20">
        <v>312.49943000000002</v>
      </c>
      <c r="AD6" s="20">
        <f t="shared" ref="AD6:AD7" si="8">AC6*100/V6</f>
        <v>2.3218182114456498</v>
      </c>
      <c r="AE6" s="20">
        <f t="shared" ref="AE6:AE7" si="9">AF6+AI6+AL6</f>
        <v>450</v>
      </c>
      <c r="AF6" s="20">
        <f t="shared" ref="AF6:AF7" si="10">AG6*AH6</f>
        <v>100</v>
      </c>
      <c r="AG6" s="13">
        <v>5</v>
      </c>
      <c r="AH6" s="20">
        <v>20</v>
      </c>
      <c r="AI6" s="20">
        <f t="shared" ref="AI6:AI7" si="11">AJ6*AK6</f>
        <v>150</v>
      </c>
      <c r="AJ6" s="13">
        <v>5</v>
      </c>
      <c r="AK6" s="20">
        <v>30</v>
      </c>
      <c r="AL6" s="20">
        <f t="shared" ref="AL6:AL7" si="12">AM6*AN6</f>
        <v>200</v>
      </c>
      <c r="AM6" s="13">
        <v>4</v>
      </c>
      <c r="AN6" s="20">
        <v>50</v>
      </c>
      <c r="AO6" s="40" t="s">
        <v>131</v>
      </c>
      <c r="AP6" s="40" t="s">
        <v>132</v>
      </c>
      <c r="AQ6" s="40" t="s">
        <v>86</v>
      </c>
      <c r="AR6" s="40" t="s">
        <v>86</v>
      </c>
      <c r="AS6" s="40" t="s">
        <v>86</v>
      </c>
      <c r="AT6" s="40" t="s">
        <v>89</v>
      </c>
      <c r="AU6" s="40" t="s">
        <v>89</v>
      </c>
      <c r="AV6" s="10"/>
      <c r="AW6" s="36"/>
      <c r="AX6" s="36"/>
      <c r="AY6" s="13"/>
    </row>
    <row r="7" spans="1:51" ht="172.5" customHeight="1" x14ac:dyDescent="0.25">
      <c r="A7" s="13">
        <v>3</v>
      </c>
      <c r="B7" s="13" t="s">
        <v>133</v>
      </c>
      <c r="C7" s="22">
        <v>45097</v>
      </c>
      <c r="D7" s="13" t="s">
        <v>121</v>
      </c>
      <c r="E7" s="13" t="s">
        <v>122</v>
      </c>
      <c r="F7" s="13" t="str">
        <f t="shared" si="0"/>
        <v>Рабитицкое сельское поселение Волосовский муниципальный район</v>
      </c>
      <c r="G7" s="13" t="s">
        <v>123</v>
      </c>
      <c r="H7" s="13">
        <v>74327.360000000001</v>
      </c>
      <c r="I7" s="34">
        <v>74327.360000000001</v>
      </c>
      <c r="J7" s="34">
        <f>I7*0.91</f>
        <v>67637.897599999997</v>
      </c>
      <c r="K7" s="34">
        <f>I7-J7</f>
        <v>6689.462400000004</v>
      </c>
      <c r="L7" s="14">
        <f t="shared" si="1"/>
        <v>0</v>
      </c>
      <c r="M7" s="14">
        <v>0</v>
      </c>
      <c r="N7" s="14">
        <v>0</v>
      </c>
      <c r="O7" s="14">
        <f t="shared" si="2"/>
        <v>0</v>
      </c>
      <c r="P7" s="14">
        <v>0</v>
      </c>
      <c r="Q7" s="14">
        <v>0</v>
      </c>
      <c r="R7" s="13">
        <v>91</v>
      </c>
      <c r="S7" s="13">
        <f t="shared" si="3"/>
        <v>91</v>
      </c>
      <c r="T7" s="13">
        <v>1444</v>
      </c>
      <c r="U7" s="13">
        <v>1824</v>
      </c>
      <c r="V7" s="20">
        <f t="shared" si="4"/>
        <v>74327.360000000001</v>
      </c>
      <c r="W7" s="20">
        <v>204.59817000000001</v>
      </c>
      <c r="X7" s="20">
        <f t="shared" si="5"/>
        <v>0.27526629494172811</v>
      </c>
      <c r="Y7" s="20">
        <v>4013.4210600000001</v>
      </c>
      <c r="Z7" s="20">
        <f t="shared" si="6"/>
        <v>5.3996550664519773</v>
      </c>
      <c r="AA7" s="20">
        <v>70109.340769999995</v>
      </c>
      <c r="AB7" s="20">
        <f t="shared" si="7"/>
        <v>94.325078638606286</v>
      </c>
      <c r="AC7" s="20">
        <v>0</v>
      </c>
      <c r="AD7" s="20">
        <f t="shared" si="8"/>
        <v>0</v>
      </c>
      <c r="AE7" s="20">
        <f t="shared" si="9"/>
        <v>600</v>
      </c>
      <c r="AF7" s="20">
        <f t="shared" si="10"/>
        <v>100</v>
      </c>
      <c r="AG7" s="13">
        <v>5</v>
      </c>
      <c r="AH7" s="20">
        <v>20</v>
      </c>
      <c r="AI7" s="20">
        <f t="shared" si="11"/>
        <v>150</v>
      </c>
      <c r="AJ7" s="13">
        <v>5</v>
      </c>
      <c r="AK7" s="20">
        <v>30</v>
      </c>
      <c r="AL7" s="20">
        <f t="shared" si="12"/>
        <v>350</v>
      </c>
      <c r="AM7" s="13">
        <v>7</v>
      </c>
      <c r="AN7" s="20">
        <v>50</v>
      </c>
      <c r="AO7" s="40" t="s">
        <v>124</v>
      </c>
      <c r="AP7" s="40" t="s">
        <v>134</v>
      </c>
      <c r="AQ7" s="19" t="s">
        <v>112</v>
      </c>
      <c r="AR7" s="19" t="s">
        <v>86</v>
      </c>
      <c r="AS7" s="19" t="s">
        <v>86</v>
      </c>
      <c r="AT7" s="19" t="s">
        <v>120</v>
      </c>
      <c r="AU7" s="19" t="s">
        <v>86</v>
      </c>
      <c r="AV7" s="39"/>
      <c r="AW7" s="36"/>
      <c r="AX7" s="36"/>
      <c r="AY7" s="13"/>
    </row>
    <row r="8" spans="1:51" ht="147.75" customHeight="1" x14ac:dyDescent="0.25">
      <c r="A8" s="13">
        <v>4</v>
      </c>
      <c r="B8" s="13" t="s">
        <v>135</v>
      </c>
      <c r="C8" s="22">
        <v>45098</v>
      </c>
      <c r="D8" s="13" t="s">
        <v>90</v>
      </c>
      <c r="E8" s="13" t="s">
        <v>91</v>
      </c>
      <c r="F8" s="13" t="str">
        <f>CONCATENATE(D8," ",E8)</f>
        <v>Ганьковское сельское поселение Тихвинский муниципальный район</v>
      </c>
      <c r="G8" s="13" t="s">
        <v>92</v>
      </c>
      <c r="H8" s="13">
        <v>7636.72</v>
      </c>
      <c r="I8" s="45">
        <f>J8+K8</f>
        <v>7636.72</v>
      </c>
      <c r="J8" s="14">
        <v>6414.84</v>
      </c>
      <c r="K8" s="14">
        <v>1221.8800000000001</v>
      </c>
      <c r="L8" s="14">
        <f>M8+N8</f>
        <v>0</v>
      </c>
      <c r="M8" s="14">
        <v>0</v>
      </c>
      <c r="N8" s="14">
        <v>0</v>
      </c>
      <c r="O8" s="14">
        <f>P8+Q8</f>
        <v>0</v>
      </c>
      <c r="P8" s="14">
        <v>0</v>
      </c>
      <c r="Q8" s="14">
        <v>0</v>
      </c>
      <c r="R8" s="13">
        <v>84</v>
      </c>
      <c r="S8" s="48">
        <f>J8*100/I8</f>
        <v>83.999937145790341</v>
      </c>
      <c r="T8" s="13">
        <v>587</v>
      </c>
      <c r="U8" s="13">
        <v>587</v>
      </c>
      <c r="V8" s="20">
        <f>H8</f>
        <v>7636.72</v>
      </c>
      <c r="W8" s="20">
        <v>0</v>
      </c>
      <c r="X8" s="20">
        <f>W8*100/V8</f>
        <v>0</v>
      </c>
      <c r="Y8" s="20">
        <v>7636.72</v>
      </c>
      <c r="Z8" s="20">
        <f>Y8*100/V8</f>
        <v>100</v>
      </c>
      <c r="AA8" s="20">
        <v>0</v>
      </c>
      <c r="AB8" s="20">
        <f>AA8*100/V8</f>
        <v>0</v>
      </c>
      <c r="AC8" s="20">
        <v>0</v>
      </c>
      <c r="AD8" s="20">
        <f>AC8*100/V8</f>
        <v>0</v>
      </c>
      <c r="AE8" s="20">
        <f>AF8+AI8+AL8</f>
        <v>350</v>
      </c>
      <c r="AF8" s="20">
        <f>AG8*AH8</f>
        <v>60</v>
      </c>
      <c r="AG8" s="13">
        <v>3</v>
      </c>
      <c r="AH8" s="20">
        <v>20</v>
      </c>
      <c r="AI8" s="20">
        <f>AJ8*AK8</f>
        <v>90</v>
      </c>
      <c r="AJ8" s="13">
        <v>3</v>
      </c>
      <c r="AK8" s="20">
        <v>30</v>
      </c>
      <c r="AL8" s="20">
        <f>AM8*AN8</f>
        <v>200</v>
      </c>
      <c r="AM8" s="13">
        <v>4</v>
      </c>
      <c r="AN8" s="20">
        <v>50</v>
      </c>
      <c r="AO8" s="40" t="s">
        <v>86</v>
      </c>
      <c r="AP8" s="40" t="s">
        <v>136</v>
      </c>
      <c r="AQ8" s="40" t="s">
        <v>86</v>
      </c>
      <c r="AR8" s="40" t="s">
        <v>137</v>
      </c>
      <c r="AS8" s="40" t="s">
        <v>86</v>
      </c>
      <c r="AT8" s="40" t="s">
        <v>86</v>
      </c>
      <c r="AU8" s="40" t="s">
        <v>89</v>
      </c>
      <c r="AV8" s="39"/>
      <c r="AW8" s="36"/>
      <c r="AX8" s="36"/>
      <c r="AY8" s="13"/>
    </row>
    <row r="9" spans="1:51" ht="207.75" customHeight="1" x14ac:dyDescent="0.25">
      <c r="A9" s="13">
        <v>5</v>
      </c>
      <c r="B9" s="13" t="s">
        <v>138</v>
      </c>
      <c r="C9" s="22">
        <v>45098</v>
      </c>
      <c r="D9" s="13" t="s">
        <v>106</v>
      </c>
      <c r="E9" s="13" t="s">
        <v>107</v>
      </c>
      <c r="F9" s="13" t="str">
        <f t="shared" ref="F9:F10" si="13">CONCATENATE(D9," ",E9)</f>
        <v>Самойловское сельское поселение  Бокситогорский муниципальный район</v>
      </c>
      <c r="G9" s="13" t="s">
        <v>108</v>
      </c>
      <c r="H9" s="13">
        <v>12301.5888</v>
      </c>
      <c r="I9" s="45">
        <v>0</v>
      </c>
      <c r="J9" s="14">
        <v>0</v>
      </c>
      <c r="K9" s="14">
        <v>0</v>
      </c>
      <c r="L9" s="14">
        <f t="shared" ref="L9:L10" si="14">M9+N9</f>
        <v>0</v>
      </c>
      <c r="M9" s="14">
        <v>0</v>
      </c>
      <c r="N9" s="14">
        <v>0</v>
      </c>
      <c r="O9" s="34">
        <v>12301.5888</v>
      </c>
      <c r="P9" s="34">
        <f>O9*0.89</f>
        <v>10948.414032000001</v>
      </c>
      <c r="Q9" s="34">
        <f>O9-P9</f>
        <v>1353.1747679999989</v>
      </c>
      <c r="R9" s="13">
        <v>83</v>
      </c>
      <c r="S9" s="13" t="e">
        <f t="shared" ref="S9:S10" si="15">J9*100/I9</f>
        <v>#DIV/0!</v>
      </c>
      <c r="T9" s="13">
        <v>2156</v>
      </c>
      <c r="U9" s="13">
        <v>2156</v>
      </c>
      <c r="V9" s="20">
        <f t="shared" ref="V9:V10" si="16">H9</f>
        <v>12301.5888</v>
      </c>
      <c r="W9" s="20">
        <v>0</v>
      </c>
      <c r="X9" s="20">
        <f t="shared" ref="X9:X10" si="17">W9*100/V9</f>
        <v>0</v>
      </c>
      <c r="Y9" s="20">
        <v>0</v>
      </c>
      <c r="Z9" s="20">
        <f t="shared" ref="Z9:Z10" si="18">Y9*100/V9</f>
        <v>0</v>
      </c>
      <c r="AA9" s="20">
        <v>7947.6347999999998</v>
      </c>
      <c r="AB9" s="20">
        <f t="shared" ref="AB9:AB10" si="19">AA9*100/V9</f>
        <v>64.606571795018866</v>
      </c>
      <c r="AC9" s="20">
        <v>4353.9539999999997</v>
      </c>
      <c r="AD9" s="20">
        <f t="shared" ref="AD9:AD10" si="20">AC9*100/V9</f>
        <v>35.393428204981127</v>
      </c>
      <c r="AE9" s="20">
        <f t="shared" ref="AE9:AE10" si="21">AF9+AI9+AL9</f>
        <v>700</v>
      </c>
      <c r="AF9" s="20">
        <f t="shared" ref="AF9:AF10" si="22">AG9*AH9</f>
        <v>140</v>
      </c>
      <c r="AG9" s="13">
        <v>7</v>
      </c>
      <c r="AH9" s="20">
        <v>20</v>
      </c>
      <c r="AI9" s="20">
        <f t="shared" ref="AI9:AI10" si="23">AJ9*AK9</f>
        <v>210</v>
      </c>
      <c r="AJ9" s="13">
        <v>7</v>
      </c>
      <c r="AK9" s="20">
        <v>30</v>
      </c>
      <c r="AL9" s="20">
        <f t="shared" ref="AL9:AL10" si="24">AM9*AN9</f>
        <v>350</v>
      </c>
      <c r="AM9" s="13">
        <v>7</v>
      </c>
      <c r="AN9" s="20">
        <v>50</v>
      </c>
      <c r="AO9" s="40" t="s">
        <v>86</v>
      </c>
      <c r="AP9" s="40" t="s">
        <v>147</v>
      </c>
      <c r="AQ9" s="40" t="s">
        <v>86</v>
      </c>
      <c r="AR9" s="40" t="s">
        <v>86</v>
      </c>
      <c r="AS9" s="40" t="s">
        <v>86</v>
      </c>
      <c r="AT9" s="40" t="s">
        <v>86</v>
      </c>
      <c r="AU9" s="40" t="s">
        <v>58</v>
      </c>
      <c r="AV9" s="10"/>
      <c r="AW9" s="36"/>
      <c r="AX9" s="36"/>
      <c r="AY9" s="13"/>
    </row>
    <row r="10" spans="1:51" ht="208.5" customHeight="1" x14ac:dyDescent="0.25">
      <c r="A10" s="13">
        <v>6</v>
      </c>
      <c r="B10" s="13" t="s">
        <v>139</v>
      </c>
      <c r="C10" s="22">
        <v>45097</v>
      </c>
      <c r="D10" s="13" t="s">
        <v>109</v>
      </c>
      <c r="E10" s="13" t="s">
        <v>84</v>
      </c>
      <c r="F10" s="13" t="str">
        <f t="shared" si="13"/>
        <v>Скребловское сельское поселение Лужский муниципальный район</v>
      </c>
      <c r="G10" s="13" t="s">
        <v>140</v>
      </c>
      <c r="H10" s="13">
        <v>2656.5839999999998</v>
      </c>
      <c r="I10" s="45">
        <f>J10+K10</f>
        <v>2656.5839999999998</v>
      </c>
      <c r="J10" s="14">
        <v>2390.9256</v>
      </c>
      <c r="K10" s="14">
        <v>265.65839999999997</v>
      </c>
      <c r="L10" s="14">
        <f t="shared" si="14"/>
        <v>0</v>
      </c>
      <c r="M10" s="14">
        <v>0</v>
      </c>
      <c r="N10" s="14">
        <v>0</v>
      </c>
      <c r="O10" s="14">
        <f t="shared" ref="O10" si="25">P10+Q10</f>
        <v>0</v>
      </c>
      <c r="P10" s="14">
        <v>0</v>
      </c>
      <c r="Q10" s="14">
        <v>0</v>
      </c>
      <c r="R10" s="13">
        <v>90</v>
      </c>
      <c r="S10" s="13">
        <f t="shared" si="15"/>
        <v>90</v>
      </c>
      <c r="T10" s="13">
        <v>540</v>
      </c>
      <c r="U10" s="13">
        <v>2936</v>
      </c>
      <c r="V10" s="20">
        <f t="shared" si="16"/>
        <v>2656.5839999999998</v>
      </c>
      <c r="W10" s="20"/>
      <c r="X10" s="20">
        <f t="shared" si="17"/>
        <v>0</v>
      </c>
      <c r="Y10" s="20">
        <v>2656.5839999999998</v>
      </c>
      <c r="Z10" s="20">
        <f t="shared" si="18"/>
        <v>100</v>
      </c>
      <c r="AA10" s="20"/>
      <c r="AB10" s="20">
        <f t="shared" si="19"/>
        <v>0</v>
      </c>
      <c r="AC10" s="20"/>
      <c r="AD10" s="20">
        <f t="shared" si="20"/>
        <v>0</v>
      </c>
      <c r="AE10" s="20">
        <f t="shared" si="21"/>
        <v>470</v>
      </c>
      <c r="AF10" s="20">
        <f t="shared" si="22"/>
        <v>60</v>
      </c>
      <c r="AG10" s="13">
        <v>3</v>
      </c>
      <c r="AH10" s="20">
        <v>20</v>
      </c>
      <c r="AI10" s="20">
        <f t="shared" si="23"/>
        <v>210</v>
      </c>
      <c r="AJ10" s="13">
        <v>7</v>
      </c>
      <c r="AK10" s="20">
        <v>30</v>
      </c>
      <c r="AL10" s="20">
        <f t="shared" si="24"/>
        <v>200</v>
      </c>
      <c r="AM10" s="13">
        <v>4</v>
      </c>
      <c r="AN10" s="20">
        <v>50</v>
      </c>
      <c r="AO10" s="40" t="s">
        <v>86</v>
      </c>
      <c r="AP10" s="40" t="s">
        <v>141</v>
      </c>
      <c r="AQ10" s="40" t="s">
        <v>86</v>
      </c>
      <c r="AR10" s="40" t="s">
        <v>86</v>
      </c>
      <c r="AS10" s="40" t="s">
        <v>86</v>
      </c>
      <c r="AT10" s="40" t="s">
        <v>89</v>
      </c>
      <c r="AU10" s="40" t="s">
        <v>89</v>
      </c>
      <c r="AV10" s="39"/>
      <c r="AW10" s="36"/>
      <c r="AX10" s="36"/>
      <c r="AY10" s="13"/>
    </row>
    <row r="11" spans="1:51" ht="175.5" customHeight="1" x14ac:dyDescent="0.25">
      <c r="A11" s="46">
        <v>7</v>
      </c>
      <c r="B11" s="13" t="s">
        <v>142</v>
      </c>
      <c r="C11" s="22">
        <v>45098</v>
      </c>
      <c r="D11" s="13" t="s">
        <v>143</v>
      </c>
      <c r="E11" s="22" t="s">
        <v>88</v>
      </c>
      <c r="F11" s="13" t="s">
        <v>144</v>
      </c>
      <c r="G11" s="13" t="s">
        <v>145</v>
      </c>
      <c r="H11" s="13">
        <v>5463.0350500000004</v>
      </c>
      <c r="I11" s="45">
        <f>J11+K11</f>
        <v>5463.0350500000004</v>
      </c>
      <c r="J11" s="14">
        <v>4862.1011900000003</v>
      </c>
      <c r="K11" s="14">
        <v>600.93385999999998</v>
      </c>
      <c r="L11" s="14">
        <f t="shared" ref="L11:L14" si="26">M11+N11</f>
        <v>0</v>
      </c>
      <c r="M11" s="14">
        <v>0</v>
      </c>
      <c r="N11" s="14">
        <v>0</v>
      </c>
      <c r="O11" s="14">
        <f t="shared" ref="O11:O14" si="27">P11+Q11</f>
        <v>0</v>
      </c>
      <c r="P11" s="14">
        <v>0</v>
      </c>
      <c r="Q11" s="14">
        <v>0</v>
      </c>
      <c r="R11" s="13">
        <v>91</v>
      </c>
      <c r="S11" s="13">
        <f t="shared" ref="S11:S14" si="28">J11*100/I11</f>
        <v>88.999999917628202</v>
      </c>
      <c r="T11" s="13">
        <v>1800</v>
      </c>
      <c r="U11" s="13">
        <v>6150</v>
      </c>
      <c r="V11" s="20">
        <f t="shared" ref="V11:V14" si="29">H11</f>
        <v>5463.0350500000004</v>
      </c>
      <c r="W11" s="20"/>
      <c r="X11" s="20">
        <f t="shared" ref="X11:X14" si="30">W11*100/V11</f>
        <v>0</v>
      </c>
      <c r="Y11" s="20"/>
      <c r="Z11" s="20">
        <f t="shared" ref="Z11:Z14" si="31">Y11*100/V11</f>
        <v>0</v>
      </c>
      <c r="AA11" s="20">
        <v>5463.0350500000004</v>
      </c>
      <c r="AB11" s="20">
        <f t="shared" ref="AB11:AB14" si="32">AA11*100/V11</f>
        <v>100</v>
      </c>
      <c r="AC11" s="20"/>
      <c r="AD11" s="20">
        <f t="shared" ref="AD11:AD14" si="33">AC11*100/V11</f>
        <v>0</v>
      </c>
      <c r="AE11" s="20">
        <f t="shared" ref="AE11:AE14" si="34">AF11+AI11+AL11</f>
        <v>660</v>
      </c>
      <c r="AF11" s="20">
        <f t="shared" ref="AF11:AF14" si="35">AG11*AH11</f>
        <v>100</v>
      </c>
      <c r="AG11" s="13">
        <v>5</v>
      </c>
      <c r="AH11" s="20">
        <v>20</v>
      </c>
      <c r="AI11" s="20">
        <f t="shared" ref="AI11:AI14" si="36">AJ11*AK11</f>
        <v>210</v>
      </c>
      <c r="AJ11" s="13">
        <v>7</v>
      </c>
      <c r="AK11" s="20">
        <v>30</v>
      </c>
      <c r="AL11" s="20">
        <f t="shared" ref="AL11:AL14" si="37">AM11*AN11</f>
        <v>350</v>
      </c>
      <c r="AM11" s="13">
        <v>7</v>
      </c>
      <c r="AN11" s="20">
        <v>50</v>
      </c>
      <c r="AO11" s="40"/>
      <c r="AP11" s="40" t="s">
        <v>146</v>
      </c>
      <c r="AQ11" s="40"/>
      <c r="AR11" s="40" t="s">
        <v>86</v>
      </c>
      <c r="AS11" s="40" t="s">
        <v>86</v>
      </c>
      <c r="AT11" s="40" t="s">
        <v>58</v>
      </c>
      <c r="AU11" s="40" t="s">
        <v>89</v>
      </c>
      <c r="AV11" s="15" t="s">
        <v>45</v>
      </c>
      <c r="AW11" s="36"/>
      <c r="AX11" s="36"/>
      <c r="AY11" s="13"/>
    </row>
    <row r="12" spans="1:51" ht="233.25" customHeight="1" x14ac:dyDescent="0.25">
      <c r="A12" s="20">
        <v>8</v>
      </c>
      <c r="B12" s="13" t="s">
        <v>148</v>
      </c>
      <c r="C12" s="22">
        <v>45097</v>
      </c>
      <c r="D12" s="13" t="s">
        <v>100</v>
      </c>
      <c r="E12" s="13" t="s">
        <v>101</v>
      </c>
      <c r="F12" s="13" t="str">
        <f t="shared" ref="F12:F14" si="38">CONCATENATE(D12," ",E12)</f>
        <v>Выскатское сельское поселение  Сланцевский муниципальный район</v>
      </c>
      <c r="G12" s="13" t="s">
        <v>102</v>
      </c>
      <c r="H12" s="13">
        <v>75809.039999999994</v>
      </c>
      <c r="I12" s="14">
        <f t="shared" ref="I12:I14" si="39">J12+K12</f>
        <v>30118.37</v>
      </c>
      <c r="J12" s="14">
        <v>26202.98</v>
      </c>
      <c r="K12" s="14">
        <v>3915.39</v>
      </c>
      <c r="L12" s="14">
        <f t="shared" si="26"/>
        <v>19325.580000000002</v>
      </c>
      <c r="M12" s="14">
        <v>17199.77</v>
      </c>
      <c r="N12" s="14">
        <v>2125.81</v>
      </c>
      <c r="O12" s="14">
        <f t="shared" si="27"/>
        <v>26365.090000000004</v>
      </c>
      <c r="P12" s="14">
        <v>23728.58</v>
      </c>
      <c r="Q12" s="14">
        <v>2636.51</v>
      </c>
      <c r="R12" s="13">
        <v>87</v>
      </c>
      <c r="S12" s="13">
        <f t="shared" si="28"/>
        <v>86.999993691557677</v>
      </c>
      <c r="T12" s="13">
        <v>1661</v>
      </c>
      <c r="U12" s="13">
        <v>1500</v>
      </c>
      <c r="V12" s="13">
        <f t="shared" si="29"/>
        <v>75809.039999999994</v>
      </c>
      <c r="W12" s="13"/>
      <c r="X12" s="13">
        <f t="shared" si="30"/>
        <v>0</v>
      </c>
      <c r="Y12" s="13">
        <v>6023.67</v>
      </c>
      <c r="Z12" s="13">
        <f t="shared" si="31"/>
        <v>7.945846563945409</v>
      </c>
      <c r="AA12" s="13">
        <v>45690.67</v>
      </c>
      <c r="AB12" s="13">
        <f t="shared" si="32"/>
        <v>60.27074079819505</v>
      </c>
      <c r="AC12" s="13">
        <v>24094.69</v>
      </c>
      <c r="AD12" s="13">
        <f t="shared" si="33"/>
        <v>31.783399446820592</v>
      </c>
      <c r="AE12" s="13">
        <f t="shared" si="34"/>
        <v>600</v>
      </c>
      <c r="AF12" s="13">
        <f t="shared" si="35"/>
        <v>100</v>
      </c>
      <c r="AG12" s="13">
        <v>5</v>
      </c>
      <c r="AH12" s="13">
        <v>20</v>
      </c>
      <c r="AI12" s="13">
        <f t="shared" si="36"/>
        <v>150</v>
      </c>
      <c r="AJ12" s="13">
        <v>5</v>
      </c>
      <c r="AK12" s="13">
        <v>30</v>
      </c>
      <c r="AL12" s="13">
        <f t="shared" si="37"/>
        <v>350</v>
      </c>
      <c r="AM12" s="13">
        <v>7</v>
      </c>
      <c r="AN12" s="13">
        <v>50</v>
      </c>
      <c r="AO12" s="40" t="s">
        <v>149</v>
      </c>
      <c r="AP12" s="40" t="s">
        <v>150</v>
      </c>
      <c r="AQ12" s="40" t="s">
        <v>86</v>
      </c>
      <c r="AR12" s="40" t="s">
        <v>86</v>
      </c>
      <c r="AS12" s="40" t="s">
        <v>86</v>
      </c>
      <c r="AT12" s="40" t="s">
        <v>86</v>
      </c>
      <c r="AU12" s="40" t="s">
        <v>58</v>
      </c>
      <c r="AV12" s="39"/>
      <c r="AW12" s="36"/>
      <c r="AX12" s="36"/>
      <c r="AY12" s="13"/>
    </row>
    <row r="13" spans="1:51" ht="150" customHeight="1" x14ac:dyDescent="0.25">
      <c r="A13" s="13">
        <v>9</v>
      </c>
      <c r="B13" s="13" t="s">
        <v>151</v>
      </c>
      <c r="C13" s="22">
        <v>45098</v>
      </c>
      <c r="D13" s="13" t="s">
        <v>104</v>
      </c>
      <c r="E13" s="13" t="s">
        <v>84</v>
      </c>
      <c r="F13" s="13" t="str">
        <f t="shared" si="38"/>
        <v>Заклинское сельское поселение Лужский муниципальный район</v>
      </c>
      <c r="G13" s="13" t="s">
        <v>105</v>
      </c>
      <c r="H13" s="49">
        <v>17984.189999999999</v>
      </c>
      <c r="I13" s="34">
        <v>17984.190000000002</v>
      </c>
      <c r="J13" s="34">
        <f>I13*0.89</f>
        <v>16005.929100000003</v>
      </c>
      <c r="K13" s="34">
        <f>I13-J13</f>
        <v>1978.2608999999993</v>
      </c>
      <c r="L13" s="14">
        <f t="shared" si="26"/>
        <v>0</v>
      </c>
      <c r="M13" s="14">
        <v>0</v>
      </c>
      <c r="N13" s="14">
        <v>0</v>
      </c>
      <c r="O13" s="14">
        <f t="shared" si="27"/>
        <v>0</v>
      </c>
      <c r="P13" s="14">
        <v>0</v>
      </c>
      <c r="Q13" s="14">
        <v>0</v>
      </c>
      <c r="R13" s="13">
        <v>89</v>
      </c>
      <c r="S13" s="13">
        <f t="shared" si="28"/>
        <v>89.000000000000014</v>
      </c>
      <c r="T13" s="13">
        <v>2678</v>
      </c>
      <c r="U13" s="13">
        <v>2678</v>
      </c>
      <c r="V13" s="20">
        <f t="shared" si="29"/>
        <v>17984.189999999999</v>
      </c>
      <c r="W13" s="20">
        <v>17984.189999999999</v>
      </c>
      <c r="X13" s="20">
        <f t="shared" si="30"/>
        <v>100</v>
      </c>
      <c r="Y13" s="20">
        <v>0</v>
      </c>
      <c r="Z13" s="20">
        <f t="shared" si="31"/>
        <v>0</v>
      </c>
      <c r="AA13" s="20">
        <v>0</v>
      </c>
      <c r="AB13" s="20">
        <f t="shared" si="32"/>
        <v>0</v>
      </c>
      <c r="AC13" s="20">
        <v>0</v>
      </c>
      <c r="AD13" s="20">
        <f t="shared" si="33"/>
        <v>0</v>
      </c>
      <c r="AE13" s="20">
        <f t="shared" si="34"/>
        <v>400</v>
      </c>
      <c r="AF13" s="20">
        <f t="shared" si="35"/>
        <v>140</v>
      </c>
      <c r="AG13" s="13">
        <v>7</v>
      </c>
      <c r="AH13" s="20">
        <v>20</v>
      </c>
      <c r="AI13" s="20">
        <f t="shared" si="36"/>
        <v>210</v>
      </c>
      <c r="AJ13" s="13">
        <v>7</v>
      </c>
      <c r="AK13" s="20">
        <v>30</v>
      </c>
      <c r="AL13" s="20">
        <f t="shared" si="37"/>
        <v>50</v>
      </c>
      <c r="AM13" s="13">
        <v>1</v>
      </c>
      <c r="AN13" s="20">
        <v>50</v>
      </c>
      <c r="AO13" s="40" t="s">
        <v>152</v>
      </c>
      <c r="AP13" s="40" t="s">
        <v>153</v>
      </c>
      <c r="AQ13" s="40" t="s">
        <v>103</v>
      </c>
      <c r="AR13" s="40" t="s">
        <v>99</v>
      </c>
      <c r="AS13" s="40" t="s">
        <v>86</v>
      </c>
      <c r="AT13" s="40" t="s">
        <v>89</v>
      </c>
      <c r="AU13" s="40" t="s">
        <v>89</v>
      </c>
      <c r="AV13" s="39"/>
      <c r="AW13" s="36"/>
      <c r="AX13" s="36"/>
      <c r="AY13" s="13"/>
    </row>
    <row r="14" spans="1:51" ht="144.75" customHeight="1" x14ac:dyDescent="0.25">
      <c r="A14" s="13">
        <v>10</v>
      </c>
      <c r="B14" s="13" t="s">
        <v>187</v>
      </c>
      <c r="C14" s="22">
        <v>45097</v>
      </c>
      <c r="D14" s="13" t="s">
        <v>115</v>
      </c>
      <c r="E14" s="13" t="s">
        <v>88</v>
      </c>
      <c r="F14" s="13" t="str">
        <f t="shared" si="38"/>
        <v>Пудостьское сельское поселение  Гатчинский муниципальный район</v>
      </c>
      <c r="G14" s="13" t="s">
        <v>116</v>
      </c>
      <c r="H14" s="33">
        <v>10450</v>
      </c>
      <c r="I14" s="34">
        <f t="shared" si="39"/>
        <v>10450</v>
      </c>
      <c r="J14" s="34">
        <v>9509.5</v>
      </c>
      <c r="K14" s="34">
        <f>H14-J14</f>
        <v>940.5</v>
      </c>
      <c r="L14" s="14">
        <f t="shared" si="26"/>
        <v>0</v>
      </c>
      <c r="M14" s="14">
        <v>0</v>
      </c>
      <c r="N14" s="14">
        <v>0</v>
      </c>
      <c r="O14" s="14">
        <f t="shared" si="27"/>
        <v>0</v>
      </c>
      <c r="P14" s="14">
        <v>0</v>
      </c>
      <c r="Q14" s="14">
        <v>0</v>
      </c>
      <c r="R14" s="13">
        <v>91</v>
      </c>
      <c r="S14" s="13">
        <f t="shared" si="28"/>
        <v>91</v>
      </c>
      <c r="T14" s="13">
        <v>2822</v>
      </c>
      <c r="U14" s="13">
        <v>800</v>
      </c>
      <c r="V14" s="13">
        <f t="shared" si="29"/>
        <v>10450</v>
      </c>
      <c r="W14" s="13">
        <v>0</v>
      </c>
      <c r="X14" s="13">
        <f t="shared" si="30"/>
        <v>0</v>
      </c>
      <c r="Y14" s="13">
        <v>0</v>
      </c>
      <c r="Z14" s="13">
        <f t="shared" si="31"/>
        <v>0</v>
      </c>
      <c r="AA14" s="13">
        <v>10450</v>
      </c>
      <c r="AB14" s="13">
        <f t="shared" si="32"/>
        <v>100</v>
      </c>
      <c r="AC14" s="13">
        <v>0</v>
      </c>
      <c r="AD14" s="13">
        <f t="shared" si="33"/>
        <v>0</v>
      </c>
      <c r="AE14" s="13">
        <f t="shared" si="34"/>
        <v>580</v>
      </c>
      <c r="AF14" s="13">
        <f t="shared" si="35"/>
        <v>140</v>
      </c>
      <c r="AG14" s="13">
        <v>7</v>
      </c>
      <c r="AH14" s="13">
        <v>20</v>
      </c>
      <c r="AI14" s="13">
        <f t="shared" si="36"/>
        <v>90</v>
      </c>
      <c r="AJ14" s="13">
        <v>3</v>
      </c>
      <c r="AK14" s="13">
        <v>30</v>
      </c>
      <c r="AL14" s="13">
        <f t="shared" si="37"/>
        <v>350</v>
      </c>
      <c r="AM14" s="13">
        <v>7</v>
      </c>
      <c r="AN14" s="13">
        <v>50</v>
      </c>
      <c r="AO14" s="40" t="s">
        <v>117</v>
      </c>
      <c r="AP14" s="40" t="s">
        <v>188</v>
      </c>
      <c r="AQ14" s="40" t="s">
        <v>86</v>
      </c>
      <c r="AR14" s="40" t="s">
        <v>99</v>
      </c>
      <c r="AS14" s="40" t="s">
        <v>86</v>
      </c>
      <c r="AT14" s="40" t="s">
        <v>118</v>
      </c>
      <c r="AU14" s="40" t="s">
        <v>89</v>
      </c>
      <c r="AV14" s="15"/>
      <c r="AW14" s="42"/>
      <c r="AX14" s="36"/>
      <c r="AY14" s="13"/>
    </row>
    <row r="15" spans="1:51" ht="166.5" customHeight="1" x14ac:dyDescent="0.25">
      <c r="A15" s="13">
        <v>11</v>
      </c>
      <c r="B15" s="13" t="s">
        <v>154</v>
      </c>
      <c r="C15" s="22">
        <v>45098</v>
      </c>
      <c r="D15" s="13" t="s">
        <v>155</v>
      </c>
      <c r="E15" s="13" t="s">
        <v>91</v>
      </c>
      <c r="F15" s="13" t="str">
        <f t="shared" ref="F15:F69" si="40">CONCATENATE(D15," ",E15)</f>
        <v>Цвылевское сельское поселение Тихвинский муниципальный район</v>
      </c>
      <c r="G15" s="13" t="s">
        <v>156</v>
      </c>
      <c r="H15" s="13">
        <v>61444.58</v>
      </c>
      <c r="I15" s="14">
        <f t="shared" ref="I15:I69" si="41">J15+K15</f>
        <v>61444.579999999994</v>
      </c>
      <c r="J15" s="14">
        <v>52227.892999999996</v>
      </c>
      <c r="K15" s="14">
        <v>9216.6869999999999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13">
        <v>85</v>
      </c>
      <c r="S15" s="13">
        <f t="shared" ref="S15:S69" si="42">J15*100/I15</f>
        <v>85</v>
      </c>
      <c r="T15" s="13">
        <v>968</v>
      </c>
      <c r="U15" s="13">
        <v>1863</v>
      </c>
      <c r="V15" s="13">
        <f t="shared" ref="V15:V69" si="43">H15</f>
        <v>61444.58</v>
      </c>
      <c r="W15" s="13">
        <v>0</v>
      </c>
      <c r="X15" s="13">
        <f t="shared" ref="X15:X69" si="44">W15*100/V15</f>
        <v>0</v>
      </c>
      <c r="Y15" s="33">
        <v>21000.543000000001</v>
      </c>
      <c r="Z15" s="33">
        <f t="shared" ref="Z15:Z69" si="45">Y15*100/V15</f>
        <v>34.178023513221184</v>
      </c>
      <c r="AA15" s="33">
        <v>20661.102999999999</v>
      </c>
      <c r="AB15" s="33">
        <f t="shared" ref="AB15:AB69" si="46">AA15*100/V15</f>
        <v>33.625590735586435</v>
      </c>
      <c r="AC15" s="33">
        <v>7759.9070000000002</v>
      </c>
      <c r="AD15" s="33">
        <f t="shared" ref="AD15:AD69" si="47">AC15*100/V15</f>
        <v>12.629115537936789</v>
      </c>
      <c r="AE15" s="20">
        <f t="shared" ref="AE15:AE69" si="48">AF15+AI15+AL15</f>
        <v>410</v>
      </c>
      <c r="AF15" s="20">
        <f t="shared" ref="AF15:AF69" si="49">AG15*AH15</f>
        <v>60</v>
      </c>
      <c r="AG15" s="13">
        <v>3</v>
      </c>
      <c r="AH15" s="20">
        <v>20</v>
      </c>
      <c r="AI15" s="20">
        <f t="shared" ref="AI15:AI69" si="50">AJ15*AK15</f>
        <v>150</v>
      </c>
      <c r="AJ15" s="13">
        <v>5</v>
      </c>
      <c r="AK15" s="20">
        <v>30</v>
      </c>
      <c r="AL15" s="20">
        <f t="shared" ref="AL15:AL69" si="51">AM15*AN15</f>
        <v>200</v>
      </c>
      <c r="AM15" s="13">
        <v>4</v>
      </c>
      <c r="AN15" s="20">
        <v>50</v>
      </c>
      <c r="AO15" s="12" t="s">
        <v>157</v>
      </c>
      <c r="AP15" s="12" t="s">
        <v>159</v>
      </c>
      <c r="AQ15" s="12" t="s">
        <v>158</v>
      </c>
      <c r="AR15" s="12" t="s">
        <v>160</v>
      </c>
      <c r="AS15" s="12" t="s">
        <v>86</v>
      </c>
      <c r="AT15" s="12" t="s">
        <v>86</v>
      </c>
      <c r="AU15" s="7" t="s">
        <v>89</v>
      </c>
      <c r="AV15" s="4"/>
      <c r="AW15" s="36"/>
      <c r="AX15" s="36"/>
      <c r="AY15" s="13"/>
    </row>
    <row r="16" spans="1:51" ht="186" customHeight="1" x14ac:dyDescent="0.25">
      <c r="A16" s="46">
        <v>12</v>
      </c>
      <c r="B16" s="13" t="s">
        <v>161</v>
      </c>
      <c r="C16" s="22">
        <v>45098</v>
      </c>
      <c r="D16" s="13" t="s">
        <v>110</v>
      </c>
      <c r="E16" s="13" t="s">
        <v>84</v>
      </c>
      <c r="F16" s="13" t="str">
        <f t="shared" ref="F16:F17" si="52">CONCATENATE(D16," ",E16)</f>
        <v>Мшинское сельское поселение Лужский муниципальный район</v>
      </c>
      <c r="G16" s="13" t="s">
        <v>111</v>
      </c>
      <c r="H16" s="13">
        <v>55882.239999999998</v>
      </c>
      <c r="I16" s="14">
        <f t="shared" ref="I16:I17" si="53">J16+K16</f>
        <v>55882.240000000005</v>
      </c>
      <c r="J16" s="14">
        <v>49176.37</v>
      </c>
      <c r="K16" s="14">
        <v>6705.87</v>
      </c>
      <c r="L16" s="14">
        <f t="shared" ref="L16" si="54">M16+N16</f>
        <v>0</v>
      </c>
      <c r="M16" s="14">
        <v>0</v>
      </c>
      <c r="N16" s="14">
        <v>0</v>
      </c>
      <c r="O16" s="14">
        <f t="shared" ref="O16" si="55">P16+Q16</f>
        <v>0</v>
      </c>
      <c r="P16" s="14">
        <v>0</v>
      </c>
      <c r="Q16" s="14">
        <v>0</v>
      </c>
      <c r="R16" s="13">
        <v>88</v>
      </c>
      <c r="S16" s="13">
        <f t="shared" ref="S16:S17" si="56">J16*100/I16</f>
        <v>87.999997852627232</v>
      </c>
      <c r="T16" s="13">
        <v>721</v>
      </c>
      <c r="U16" s="13">
        <v>721</v>
      </c>
      <c r="V16" s="13">
        <f t="shared" ref="V16:V17" si="57">H16</f>
        <v>55882.239999999998</v>
      </c>
      <c r="W16" s="13">
        <v>5311.47</v>
      </c>
      <c r="X16" s="13">
        <f t="shared" ref="X16" si="58">W16*100/V16</f>
        <v>9.5047549990837883</v>
      </c>
      <c r="Y16" s="13">
        <v>32228.17</v>
      </c>
      <c r="Z16" s="13">
        <f t="shared" ref="Z16" si="59">Y16*100/V16</f>
        <v>57.671578662558986</v>
      </c>
      <c r="AA16" s="13">
        <v>9028.9</v>
      </c>
      <c r="AB16" s="13">
        <f t="shared" ref="AB16" si="60">AA16*100/V16</f>
        <v>16.157011601539239</v>
      </c>
      <c r="AC16" s="13">
        <v>0</v>
      </c>
      <c r="AD16" s="13">
        <f t="shared" ref="AD16" si="61">AC16*100/V16</f>
        <v>0</v>
      </c>
      <c r="AE16" s="20">
        <f t="shared" ref="AE16" si="62">AF16+AI16+AL16</f>
        <v>500</v>
      </c>
      <c r="AF16" s="20">
        <f t="shared" ref="AF16:AF17" si="63">AG16*AH16</f>
        <v>60</v>
      </c>
      <c r="AG16" s="13">
        <v>3</v>
      </c>
      <c r="AH16" s="20">
        <v>20</v>
      </c>
      <c r="AI16" s="20">
        <f t="shared" ref="AI16" si="64">AJ16*AK16</f>
        <v>90</v>
      </c>
      <c r="AJ16" s="13">
        <v>3</v>
      </c>
      <c r="AK16" s="20">
        <v>30</v>
      </c>
      <c r="AL16" s="20">
        <f t="shared" ref="AL16:AL17" si="65">AM16*AN16</f>
        <v>350</v>
      </c>
      <c r="AM16" s="33">
        <v>7</v>
      </c>
      <c r="AN16" s="20">
        <v>50</v>
      </c>
      <c r="AO16" s="40" t="s">
        <v>162</v>
      </c>
      <c r="AP16" s="40" t="s">
        <v>163</v>
      </c>
      <c r="AQ16" s="40"/>
      <c r="AR16" s="40"/>
      <c r="AS16" s="40"/>
      <c r="AT16" s="40"/>
      <c r="AU16" s="40"/>
      <c r="AV16" s="15"/>
      <c r="AW16" s="36"/>
      <c r="AX16" s="36"/>
      <c r="AY16" s="13"/>
    </row>
    <row r="17" spans="1:51" ht="134.25" customHeight="1" x14ac:dyDescent="0.25">
      <c r="A17" s="13">
        <v>13</v>
      </c>
      <c r="B17" s="13" t="s">
        <v>164</v>
      </c>
      <c r="C17" s="22">
        <v>45097</v>
      </c>
      <c r="D17" s="13" t="s">
        <v>165</v>
      </c>
      <c r="E17" s="13" t="s">
        <v>93</v>
      </c>
      <c r="F17" s="13" t="str">
        <f t="shared" si="52"/>
        <v>Ромашкинское сельское поселение Приозерский муниципальный район</v>
      </c>
      <c r="G17" s="13" t="s">
        <v>166</v>
      </c>
      <c r="H17" s="13">
        <v>109481.18</v>
      </c>
      <c r="I17" s="45">
        <f t="shared" si="53"/>
        <v>109481.18000000001</v>
      </c>
      <c r="J17" s="14">
        <v>101817.49</v>
      </c>
      <c r="K17" s="14">
        <v>7663.69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3">
        <v>93</v>
      </c>
      <c r="S17" s="13">
        <f t="shared" si="56"/>
        <v>92.999993240847417</v>
      </c>
      <c r="T17" s="13">
        <v>2625</v>
      </c>
      <c r="U17" s="13">
        <v>4701</v>
      </c>
      <c r="V17" s="20">
        <f t="shared" si="57"/>
        <v>109481.18</v>
      </c>
      <c r="W17" s="13">
        <v>0</v>
      </c>
      <c r="X17" s="13">
        <v>0</v>
      </c>
      <c r="Y17" s="13">
        <v>0</v>
      </c>
      <c r="Z17" s="13">
        <v>0</v>
      </c>
      <c r="AA17" s="13">
        <v>109481.18</v>
      </c>
      <c r="AB17" s="13">
        <v>100</v>
      </c>
      <c r="AC17" s="13">
        <v>0</v>
      </c>
      <c r="AD17" s="13">
        <v>0</v>
      </c>
      <c r="AE17" s="20">
        <f>AF17+AI17+AL17</f>
        <v>700</v>
      </c>
      <c r="AF17" s="20">
        <f t="shared" si="63"/>
        <v>140</v>
      </c>
      <c r="AG17" s="13">
        <v>7</v>
      </c>
      <c r="AH17" s="20">
        <v>20</v>
      </c>
      <c r="AI17" s="20">
        <v>210</v>
      </c>
      <c r="AJ17" s="13">
        <v>7</v>
      </c>
      <c r="AK17" s="20">
        <v>30</v>
      </c>
      <c r="AL17" s="20">
        <f t="shared" si="65"/>
        <v>350</v>
      </c>
      <c r="AM17" s="13">
        <v>7</v>
      </c>
      <c r="AN17" s="20">
        <v>50</v>
      </c>
      <c r="AO17" s="7" t="s">
        <v>167</v>
      </c>
      <c r="AP17" s="7" t="s">
        <v>168</v>
      </c>
      <c r="AQ17" s="7" t="s">
        <v>86</v>
      </c>
      <c r="AR17" s="40" t="s">
        <v>160</v>
      </c>
      <c r="AS17" s="7" t="s">
        <v>86</v>
      </c>
      <c r="AT17" s="7" t="s">
        <v>86</v>
      </c>
      <c r="AU17" s="40" t="s">
        <v>89</v>
      </c>
      <c r="AV17" s="10"/>
      <c r="AW17" s="36"/>
      <c r="AX17" s="36"/>
      <c r="AY17" s="13"/>
    </row>
    <row r="18" spans="1:51" ht="136.5" customHeight="1" x14ac:dyDescent="0.25">
      <c r="A18" s="13">
        <v>14</v>
      </c>
      <c r="B18" s="13" t="s">
        <v>169</v>
      </c>
      <c r="C18" s="22">
        <v>45098</v>
      </c>
      <c r="D18" s="13" t="s">
        <v>97</v>
      </c>
      <c r="E18" s="13" t="s">
        <v>88</v>
      </c>
      <c r="F18" s="13" t="str">
        <f t="shared" si="40"/>
        <v>Войсковицкое сельское поселение Гатчинский муниципальный район</v>
      </c>
      <c r="G18" s="13" t="s">
        <v>170</v>
      </c>
      <c r="H18" s="13">
        <v>29052.74</v>
      </c>
      <c r="I18" s="14">
        <f>J18+K18</f>
        <v>0</v>
      </c>
      <c r="J18" s="14">
        <f t="shared" ref="J18" si="66">K18+L18</f>
        <v>0</v>
      </c>
      <c r="K18" s="14">
        <f t="shared" ref="K18" si="67">L18+M18</f>
        <v>0</v>
      </c>
      <c r="L18" s="14">
        <f t="shared" ref="L18:L69" si="68">M18+N18</f>
        <v>0</v>
      </c>
      <c r="M18" s="14">
        <v>0</v>
      </c>
      <c r="N18" s="14">
        <v>0</v>
      </c>
      <c r="O18" s="34">
        <v>29052.74</v>
      </c>
      <c r="P18" s="34">
        <v>26728.520799999998</v>
      </c>
      <c r="Q18" s="34">
        <f>O18-P18</f>
        <v>2324.2192000000032</v>
      </c>
      <c r="R18" s="13">
        <v>92</v>
      </c>
      <c r="S18" s="13">
        <f>P18*100/O18</f>
        <v>92</v>
      </c>
      <c r="T18" s="13">
        <v>6275</v>
      </c>
      <c r="U18" s="13">
        <v>6275</v>
      </c>
      <c r="V18" s="20">
        <f t="shared" si="43"/>
        <v>29052.74</v>
      </c>
      <c r="W18" s="20">
        <v>0</v>
      </c>
      <c r="X18" s="20">
        <f t="shared" si="44"/>
        <v>0</v>
      </c>
      <c r="Y18" s="20">
        <v>0</v>
      </c>
      <c r="Z18" s="20">
        <f t="shared" si="45"/>
        <v>0</v>
      </c>
      <c r="AA18" s="20">
        <v>29052.74</v>
      </c>
      <c r="AB18" s="20">
        <f>AA18*100/V18</f>
        <v>100</v>
      </c>
      <c r="AC18" s="20">
        <v>0</v>
      </c>
      <c r="AD18" s="20">
        <f t="shared" si="47"/>
        <v>0</v>
      </c>
      <c r="AE18" s="20">
        <f t="shared" si="48"/>
        <v>700</v>
      </c>
      <c r="AF18" s="20">
        <f t="shared" si="49"/>
        <v>140</v>
      </c>
      <c r="AG18" s="13">
        <v>7</v>
      </c>
      <c r="AH18" s="20">
        <v>20</v>
      </c>
      <c r="AI18" s="20">
        <f t="shared" si="50"/>
        <v>210</v>
      </c>
      <c r="AJ18" s="13">
        <v>7</v>
      </c>
      <c r="AK18" s="20">
        <v>30</v>
      </c>
      <c r="AL18" s="20">
        <f t="shared" si="51"/>
        <v>350</v>
      </c>
      <c r="AM18" s="13">
        <v>7</v>
      </c>
      <c r="AN18" s="20">
        <v>50</v>
      </c>
      <c r="AO18" s="7" t="s">
        <v>176</v>
      </c>
      <c r="AP18" s="7" t="s">
        <v>172</v>
      </c>
      <c r="AQ18" s="7" t="s">
        <v>86</v>
      </c>
      <c r="AR18" s="7" t="s">
        <v>86</v>
      </c>
      <c r="AS18" s="7" t="s">
        <v>86</v>
      </c>
      <c r="AT18" s="7" t="s">
        <v>86</v>
      </c>
      <c r="AU18" s="7" t="s">
        <v>58</v>
      </c>
      <c r="AV18" s="4"/>
      <c r="AW18" s="36"/>
      <c r="AX18" s="36"/>
      <c r="AY18" s="13"/>
    </row>
    <row r="19" spans="1:51" s="23" customFormat="1" ht="175.5" customHeight="1" x14ac:dyDescent="0.25">
      <c r="A19" s="20">
        <v>15</v>
      </c>
      <c r="B19" s="13" t="s">
        <v>173</v>
      </c>
      <c r="C19" s="22">
        <v>45098</v>
      </c>
      <c r="D19" s="13" t="s">
        <v>125</v>
      </c>
      <c r="E19" s="13" t="s">
        <v>119</v>
      </c>
      <c r="F19" s="13" t="str">
        <f t="shared" si="40"/>
        <v>Лесколовское сельское поселение Всеволожский муниципальный район</v>
      </c>
      <c r="G19" s="13" t="s">
        <v>174</v>
      </c>
      <c r="H19" s="43">
        <v>101373</v>
      </c>
      <c r="I19" s="14">
        <v>0</v>
      </c>
      <c r="J19" s="14">
        <v>0</v>
      </c>
      <c r="K19" s="14">
        <v>0</v>
      </c>
      <c r="L19" s="34">
        <v>101373</v>
      </c>
      <c r="M19" s="34">
        <f>L19*0.9</f>
        <v>91235.7</v>
      </c>
      <c r="N19" s="34">
        <f>L19-M19</f>
        <v>10137.300000000003</v>
      </c>
      <c r="O19" s="34">
        <v>0</v>
      </c>
      <c r="P19" s="34">
        <v>0</v>
      </c>
      <c r="Q19" s="34">
        <v>0</v>
      </c>
      <c r="R19" s="13">
        <v>90</v>
      </c>
      <c r="S19" s="13">
        <f>M19*100/L19</f>
        <v>90</v>
      </c>
      <c r="T19" s="13">
        <v>4990</v>
      </c>
      <c r="U19" s="13">
        <v>9982</v>
      </c>
      <c r="V19" s="20">
        <v>101373</v>
      </c>
      <c r="W19" s="13">
        <v>0</v>
      </c>
      <c r="X19" s="13">
        <v>0</v>
      </c>
      <c r="Y19" s="13">
        <v>0</v>
      </c>
      <c r="Z19" s="13">
        <v>0</v>
      </c>
      <c r="AA19" s="13">
        <v>101373</v>
      </c>
      <c r="AB19" s="13">
        <v>100</v>
      </c>
      <c r="AC19" s="13">
        <v>0</v>
      </c>
      <c r="AD19" s="13">
        <v>0</v>
      </c>
      <c r="AE19" s="20">
        <f>SUM(AF19,AI19)</f>
        <v>350</v>
      </c>
      <c r="AF19" s="20">
        <f t="shared" ref="AF19:AF20" si="69">AG19*AH19</f>
        <v>140</v>
      </c>
      <c r="AG19" s="13">
        <v>7</v>
      </c>
      <c r="AH19" s="20">
        <v>20</v>
      </c>
      <c r="AI19" s="20">
        <f t="shared" ref="AI19:AI20" si="70">AJ19*AK19</f>
        <v>210</v>
      </c>
      <c r="AJ19" s="13">
        <v>7</v>
      </c>
      <c r="AK19" s="20">
        <v>30</v>
      </c>
      <c r="AL19" s="20">
        <f t="shared" ref="AL19:AL20" si="71">AM19*AN19</f>
        <v>350</v>
      </c>
      <c r="AM19" s="33">
        <v>7</v>
      </c>
      <c r="AN19" s="20">
        <v>50</v>
      </c>
      <c r="AO19" s="24" t="s">
        <v>177</v>
      </c>
      <c r="AP19" s="24" t="s">
        <v>175</v>
      </c>
      <c r="AQ19" s="24" t="s">
        <v>86</v>
      </c>
      <c r="AR19" s="24" t="s">
        <v>86</v>
      </c>
      <c r="AS19" s="24" t="s">
        <v>86</v>
      </c>
      <c r="AT19" s="24" t="s">
        <v>86</v>
      </c>
      <c r="AU19" s="40" t="s">
        <v>89</v>
      </c>
      <c r="AV19" s="13"/>
      <c r="AW19" s="36"/>
      <c r="AX19" s="36"/>
      <c r="AY19" s="13"/>
    </row>
    <row r="20" spans="1:51" ht="215.25" customHeight="1" x14ac:dyDescent="0.25">
      <c r="A20" s="13">
        <v>16</v>
      </c>
      <c r="B20" s="13" t="s">
        <v>178</v>
      </c>
      <c r="C20" s="22">
        <v>45098</v>
      </c>
      <c r="D20" s="13" t="s">
        <v>179</v>
      </c>
      <c r="E20" s="13" t="s">
        <v>180</v>
      </c>
      <c r="F20" s="13" t="str">
        <f t="shared" si="40"/>
        <v>Фалилеевское сельское поселение Кингисеппский муниципальный район</v>
      </c>
      <c r="G20" s="13" t="s">
        <v>190</v>
      </c>
      <c r="H20" s="33">
        <v>101315.36</v>
      </c>
      <c r="I20" s="34">
        <f>SUM(J20:K20)</f>
        <v>101315.36</v>
      </c>
      <c r="J20" s="34">
        <f>H20*0.9</f>
        <v>91183.824000000008</v>
      </c>
      <c r="K20" s="34">
        <f>H20-J20</f>
        <v>10131.535999999993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3">
        <v>90</v>
      </c>
      <c r="S20" s="13">
        <f t="shared" ref="S20" si="72">J20*100/I20</f>
        <v>90</v>
      </c>
      <c r="T20" s="13">
        <v>1430</v>
      </c>
      <c r="U20" s="13">
        <v>330</v>
      </c>
      <c r="V20" s="13">
        <f t="shared" ref="V20" si="73">H20</f>
        <v>101315.36</v>
      </c>
      <c r="W20" s="13">
        <v>0</v>
      </c>
      <c r="X20" s="13">
        <f t="shared" ref="X20" si="74">W20*100/V20</f>
        <v>0</v>
      </c>
      <c r="Y20" s="33">
        <v>23315.599999999999</v>
      </c>
      <c r="Z20" s="13">
        <f t="shared" ref="Z20" si="75">Y20*100/V20</f>
        <v>23.01289755077611</v>
      </c>
      <c r="AA20" s="33">
        <v>78254.8</v>
      </c>
      <c r="AB20" s="13">
        <f t="shared" ref="AB20" si="76">AA20*100/V20</f>
        <v>77.238831308500508</v>
      </c>
      <c r="AC20" s="13">
        <v>0</v>
      </c>
      <c r="AD20" s="13">
        <f t="shared" ref="AD20" si="77">AC20*100/V20</f>
        <v>0</v>
      </c>
      <c r="AE20" s="13">
        <f t="shared" ref="AE20" si="78">AF20+AI20+AL20</f>
        <v>480</v>
      </c>
      <c r="AF20" s="13">
        <f t="shared" si="69"/>
        <v>100</v>
      </c>
      <c r="AG20" s="13">
        <v>5</v>
      </c>
      <c r="AH20" s="13">
        <v>20</v>
      </c>
      <c r="AI20" s="13">
        <f t="shared" si="70"/>
        <v>30</v>
      </c>
      <c r="AJ20" s="13">
        <v>1</v>
      </c>
      <c r="AK20" s="13">
        <v>30</v>
      </c>
      <c r="AL20" s="13">
        <f t="shared" si="71"/>
        <v>350</v>
      </c>
      <c r="AM20" s="13">
        <v>7</v>
      </c>
      <c r="AN20" s="13">
        <v>50</v>
      </c>
      <c r="AO20" s="7" t="s">
        <v>181</v>
      </c>
      <c r="AP20" s="31" t="s">
        <v>182</v>
      </c>
      <c r="AQ20" s="7" t="s">
        <v>86</v>
      </c>
      <c r="AR20" s="7" t="s">
        <v>86</v>
      </c>
      <c r="AS20" s="7" t="s">
        <v>86</v>
      </c>
      <c r="AT20" s="7" t="s">
        <v>86</v>
      </c>
      <c r="AU20" s="40" t="s">
        <v>89</v>
      </c>
      <c r="AV20" s="17"/>
      <c r="AW20" s="36"/>
      <c r="AX20" s="36"/>
      <c r="AY20" s="13"/>
    </row>
    <row r="21" spans="1:51" ht="234.75" customHeight="1" x14ac:dyDescent="0.25">
      <c r="A21" s="13">
        <v>17</v>
      </c>
      <c r="B21" s="13" t="s">
        <v>183</v>
      </c>
      <c r="C21" s="22">
        <v>45097</v>
      </c>
      <c r="D21" s="13" t="s">
        <v>184</v>
      </c>
      <c r="E21" s="13" t="s">
        <v>101</v>
      </c>
      <c r="F21" s="13" t="str">
        <f t="shared" si="40"/>
        <v>Загривское сельское поселение Сланцевский муниципальный район</v>
      </c>
      <c r="G21" s="13" t="s">
        <v>189</v>
      </c>
      <c r="H21" s="14">
        <f>SUM(I21,L21)</f>
        <v>63999</v>
      </c>
      <c r="I21" s="34">
        <f t="shared" si="41"/>
        <v>44800</v>
      </c>
      <c r="J21" s="34">
        <v>38976</v>
      </c>
      <c r="K21" s="47">
        <f>44800-J21</f>
        <v>5824</v>
      </c>
      <c r="L21" s="34">
        <v>19199</v>
      </c>
      <c r="M21" s="34">
        <v>16703.13</v>
      </c>
      <c r="N21" s="34">
        <f>L21-M21</f>
        <v>2495.869999999999</v>
      </c>
      <c r="O21" s="34">
        <f t="shared" ref="O21:O69" si="79">P21+Q21</f>
        <v>0</v>
      </c>
      <c r="P21" s="34">
        <v>0</v>
      </c>
      <c r="Q21" s="34">
        <v>0</v>
      </c>
      <c r="R21" s="13">
        <v>87</v>
      </c>
      <c r="S21" s="13">
        <f>J21*100/I21</f>
        <v>87</v>
      </c>
      <c r="T21" s="13">
        <v>747</v>
      </c>
      <c r="U21" s="13">
        <v>1000</v>
      </c>
      <c r="V21" s="13">
        <f t="shared" si="43"/>
        <v>63999</v>
      </c>
      <c r="W21" s="13">
        <v>0</v>
      </c>
      <c r="X21" s="13">
        <f t="shared" si="44"/>
        <v>0</v>
      </c>
      <c r="Y21" s="13">
        <v>0</v>
      </c>
      <c r="Z21" s="13">
        <v>0</v>
      </c>
      <c r="AA21" s="13">
        <v>63999</v>
      </c>
      <c r="AB21" s="13">
        <v>100</v>
      </c>
      <c r="AC21" s="13">
        <v>0</v>
      </c>
      <c r="AD21" s="13">
        <v>0</v>
      </c>
      <c r="AE21" s="20">
        <f t="shared" si="48"/>
        <v>560</v>
      </c>
      <c r="AF21" s="20">
        <f t="shared" si="49"/>
        <v>60</v>
      </c>
      <c r="AG21" s="13">
        <v>3</v>
      </c>
      <c r="AH21" s="20">
        <v>20</v>
      </c>
      <c r="AI21" s="20">
        <f t="shared" si="50"/>
        <v>150</v>
      </c>
      <c r="AJ21" s="13">
        <v>5</v>
      </c>
      <c r="AK21" s="20">
        <v>30</v>
      </c>
      <c r="AL21" s="20">
        <f t="shared" si="51"/>
        <v>350</v>
      </c>
      <c r="AM21" s="13">
        <v>7</v>
      </c>
      <c r="AN21" s="20">
        <v>50</v>
      </c>
      <c r="AO21" s="7" t="s">
        <v>185</v>
      </c>
      <c r="AP21" s="7" t="s">
        <v>186</v>
      </c>
      <c r="AQ21" s="7" t="s">
        <v>86</v>
      </c>
      <c r="AR21" s="7" t="s">
        <v>58</v>
      </c>
      <c r="AS21" s="7" t="s">
        <v>86</v>
      </c>
      <c r="AT21" s="7" t="s">
        <v>86</v>
      </c>
      <c r="AU21" s="7" t="s">
        <v>89</v>
      </c>
      <c r="AV21" s="4"/>
      <c r="AW21" s="36"/>
      <c r="AX21" s="36"/>
      <c r="AY21" s="13"/>
    </row>
    <row r="22" spans="1:51" ht="384" customHeight="1" x14ac:dyDescent="0.25">
      <c r="A22" s="13">
        <v>18</v>
      </c>
      <c r="B22" s="4"/>
      <c r="C22" s="8"/>
      <c r="D22" s="4"/>
      <c r="E22" s="4"/>
      <c r="F22" s="30"/>
      <c r="G22" s="4"/>
      <c r="H22" s="4"/>
      <c r="I22" s="18"/>
      <c r="J22" s="6"/>
      <c r="K22" s="6"/>
      <c r="L22" s="6"/>
      <c r="M22" s="6"/>
      <c r="N22" s="6"/>
      <c r="O22" s="6"/>
      <c r="P22" s="6"/>
      <c r="Q22" s="6"/>
      <c r="R22" s="4"/>
      <c r="S22" s="30"/>
      <c r="T22" s="4"/>
      <c r="U22" s="4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4"/>
      <c r="AH22" s="17"/>
      <c r="AI22" s="17"/>
      <c r="AJ22" s="4"/>
      <c r="AK22" s="17"/>
      <c r="AL22" s="17"/>
      <c r="AM22" s="4"/>
      <c r="AN22" s="17"/>
      <c r="AO22" s="7"/>
      <c r="AP22" s="7"/>
      <c r="AQ22" s="7"/>
      <c r="AR22" s="7"/>
      <c r="AS22" s="7"/>
      <c r="AT22" s="7"/>
      <c r="AU22" s="7"/>
      <c r="AV22" s="10"/>
      <c r="AW22" s="36"/>
      <c r="AX22" s="36"/>
      <c r="AY22" s="13"/>
    </row>
    <row r="23" spans="1:51" ht="302.25" customHeight="1" x14ac:dyDescent="0.25">
      <c r="A23" s="13">
        <v>19</v>
      </c>
      <c r="B23" s="4"/>
      <c r="C23" s="8"/>
      <c r="D23" s="4"/>
      <c r="E23" s="4"/>
      <c r="F23" s="30"/>
      <c r="G23" s="4"/>
      <c r="H23" s="15"/>
      <c r="I23" s="32"/>
      <c r="J23" s="32"/>
      <c r="K23" s="32"/>
      <c r="L23" s="6"/>
      <c r="M23" s="6"/>
      <c r="N23" s="6"/>
      <c r="O23" s="6"/>
      <c r="P23" s="6"/>
      <c r="Q23" s="6"/>
      <c r="R23" s="4"/>
      <c r="S23" s="30"/>
      <c r="T23" s="4"/>
      <c r="U23" s="4"/>
      <c r="V23" s="15"/>
      <c r="W23" s="15"/>
      <c r="X23" s="15"/>
      <c r="Y23" s="15"/>
      <c r="Z23" s="15"/>
      <c r="AA23" s="15"/>
      <c r="AB23" s="15"/>
      <c r="AC23" s="15"/>
      <c r="AD23" s="15"/>
      <c r="AE23" s="17"/>
      <c r="AF23" s="17"/>
      <c r="AG23" s="4"/>
      <c r="AH23" s="17"/>
      <c r="AI23" s="17"/>
      <c r="AJ23" s="4"/>
      <c r="AK23" s="17"/>
      <c r="AL23" s="17"/>
      <c r="AM23" s="15"/>
      <c r="AN23" s="17"/>
      <c r="AO23" s="7"/>
      <c r="AP23" s="7"/>
      <c r="AQ23" s="7"/>
      <c r="AR23" s="7"/>
      <c r="AS23" s="7"/>
      <c r="AT23" s="7"/>
      <c r="AU23" s="7"/>
      <c r="AV23" s="10"/>
      <c r="AW23" s="36"/>
      <c r="AX23" s="37"/>
      <c r="AY23" s="13"/>
    </row>
    <row r="24" spans="1:51" ht="129.75" customHeight="1" x14ac:dyDescent="0.25">
      <c r="A24" s="13">
        <v>20</v>
      </c>
      <c r="B24" s="4"/>
      <c r="C24" s="8"/>
      <c r="D24" s="4"/>
      <c r="E24" s="4"/>
      <c r="F24" s="30"/>
      <c r="G24" s="4"/>
      <c r="H24" s="4"/>
      <c r="I24" s="18"/>
      <c r="J24" s="6"/>
      <c r="K24" s="6"/>
      <c r="L24" s="6"/>
      <c r="M24" s="6"/>
      <c r="N24" s="6"/>
      <c r="O24" s="6"/>
      <c r="P24" s="6"/>
      <c r="Q24" s="6"/>
      <c r="R24" s="4"/>
      <c r="S24" s="30"/>
      <c r="T24" s="4"/>
      <c r="U24" s="4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4"/>
      <c r="AH24" s="17"/>
      <c r="AI24" s="17"/>
      <c r="AJ24" s="4"/>
      <c r="AK24" s="17"/>
      <c r="AL24" s="17"/>
      <c r="AM24" s="4"/>
      <c r="AN24" s="17"/>
      <c r="AO24" s="7"/>
      <c r="AP24" s="7"/>
      <c r="AQ24" s="7"/>
      <c r="AR24" s="7"/>
      <c r="AS24" s="7"/>
      <c r="AT24" s="7"/>
      <c r="AU24" s="7"/>
      <c r="AV24" s="4"/>
      <c r="AW24" s="36"/>
      <c r="AX24" s="36"/>
      <c r="AY24" s="13"/>
    </row>
    <row r="25" spans="1:51" ht="215.25" customHeight="1" x14ac:dyDescent="0.25">
      <c r="A25" s="13">
        <v>21</v>
      </c>
      <c r="B25" s="4"/>
      <c r="C25" s="8"/>
      <c r="D25" s="4"/>
      <c r="E25" s="4"/>
      <c r="F25" s="30"/>
      <c r="G25" s="4"/>
      <c r="H25" s="14"/>
      <c r="I25" s="18"/>
      <c r="J25" s="14"/>
      <c r="K25" s="14"/>
      <c r="L25" s="6"/>
      <c r="M25" s="6"/>
      <c r="N25" s="6"/>
      <c r="O25" s="6"/>
      <c r="P25" s="6"/>
      <c r="Q25" s="6"/>
      <c r="R25" s="4"/>
      <c r="S25" s="30"/>
      <c r="T25" s="4"/>
      <c r="U25" s="4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4"/>
      <c r="AH25" s="17"/>
      <c r="AI25" s="17"/>
      <c r="AJ25" s="4"/>
      <c r="AK25" s="17"/>
      <c r="AL25" s="17"/>
      <c r="AM25" s="4"/>
      <c r="AN25" s="17"/>
      <c r="AO25" s="19"/>
      <c r="AP25" s="7"/>
      <c r="AQ25" s="7"/>
      <c r="AR25" s="7"/>
      <c r="AS25" s="7"/>
      <c r="AT25" s="7"/>
      <c r="AU25" s="31"/>
      <c r="AV25" s="4"/>
      <c r="AW25" s="36"/>
      <c r="AX25" s="36"/>
      <c r="AY25" s="13"/>
    </row>
    <row r="26" spans="1:51" ht="135" customHeight="1" x14ac:dyDescent="0.25">
      <c r="A26" s="13">
        <v>22</v>
      </c>
      <c r="B26" s="4"/>
      <c r="C26" s="8"/>
      <c r="D26" s="4"/>
      <c r="E26" s="4"/>
      <c r="F26" s="30"/>
      <c r="G26" s="4"/>
      <c r="H26" s="15"/>
      <c r="I26" s="32"/>
      <c r="J26" s="32"/>
      <c r="K26" s="32"/>
      <c r="L26" s="6"/>
      <c r="M26" s="6"/>
      <c r="N26" s="6"/>
      <c r="O26" s="6"/>
      <c r="P26" s="6"/>
      <c r="Q26" s="6"/>
      <c r="R26" s="4"/>
      <c r="S26" s="30"/>
      <c r="T26" s="4"/>
      <c r="U26" s="4"/>
      <c r="V26" s="15"/>
      <c r="W26" s="15"/>
      <c r="X26" s="15"/>
      <c r="Y26" s="15"/>
      <c r="Z26" s="15"/>
      <c r="AA26" s="15"/>
      <c r="AB26" s="15"/>
      <c r="AC26" s="15"/>
      <c r="AD26" s="15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31"/>
      <c r="AP26" s="7"/>
      <c r="AQ26" s="31"/>
      <c r="AR26" s="7"/>
      <c r="AS26" s="7"/>
      <c r="AT26" s="7"/>
      <c r="AU26" s="31"/>
      <c r="AV26" s="4"/>
      <c r="AW26" s="36"/>
      <c r="AX26" s="36"/>
      <c r="AY26" s="13"/>
    </row>
    <row r="27" spans="1:51" ht="233.25" customHeight="1" x14ac:dyDescent="0.25">
      <c r="A27" s="13">
        <v>23</v>
      </c>
      <c r="B27" s="4"/>
      <c r="C27" s="8"/>
      <c r="D27" s="4"/>
      <c r="E27" s="4"/>
      <c r="F27" s="30"/>
      <c r="G27" s="4"/>
      <c r="H27" s="4"/>
      <c r="I27" s="18"/>
      <c r="J27" s="14"/>
      <c r="K27" s="14"/>
      <c r="L27" s="6"/>
      <c r="M27" s="6"/>
      <c r="N27" s="6"/>
      <c r="O27" s="6"/>
      <c r="P27" s="6"/>
      <c r="Q27" s="6"/>
      <c r="R27" s="4"/>
      <c r="S27" s="30"/>
      <c r="T27" s="4"/>
      <c r="U27" s="4"/>
      <c r="V27" s="15"/>
      <c r="W27" s="15"/>
      <c r="X27" s="15"/>
      <c r="Y27" s="15"/>
      <c r="Z27" s="15"/>
      <c r="AA27" s="15"/>
      <c r="AB27" s="15"/>
      <c r="AC27" s="15"/>
      <c r="AD27" s="15"/>
      <c r="AE27" s="17"/>
      <c r="AF27" s="17"/>
      <c r="AG27" s="4"/>
      <c r="AH27" s="17"/>
      <c r="AI27" s="17"/>
      <c r="AJ27" s="4"/>
      <c r="AK27" s="17"/>
      <c r="AL27" s="17"/>
      <c r="AM27" s="4"/>
      <c r="AN27" s="17"/>
      <c r="AO27" s="7"/>
      <c r="AP27" s="7"/>
      <c r="AQ27" s="7"/>
      <c r="AR27" s="7"/>
      <c r="AS27" s="7"/>
      <c r="AT27" s="7"/>
      <c r="AU27" s="31"/>
      <c r="AV27" s="4"/>
      <c r="AW27" s="36"/>
      <c r="AX27" s="36"/>
      <c r="AY27" s="13"/>
    </row>
    <row r="28" spans="1:51" ht="118.5" customHeight="1" x14ac:dyDescent="0.25">
      <c r="A28" s="13">
        <v>24</v>
      </c>
      <c r="B28" s="4"/>
      <c r="C28" s="8"/>
      <c r="D28" s="4"/>
      <c r="E28" s="4"/>
      <c r="F28" s="30"/>
      <c r="G28" s="4"/>
      <c r="H28" s="4"/>
      <c r="I28" s="18"/>
      <c r="J28" s="6"/>
      <c r="K28" s="6"/>
      <c r="L28" s="6"/>
      <c r="M28" s="6"/>
      <c r="N28" s="6"/>
      <c r="O28" s="6"/>
      <c r="P28" s="6"/>
      <c r="Q28" s="6"/>
      <c r="R28" s="4"/>
      <c r="S28" s="30"/>
      <c r="T28" s="4"/>
      <c r="U28" s="4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4"/>
      <c r="AH28" s="17"/>
      <c r="AI28" s="17"/>
      <c r="AJ28" s="4"/>
      <c r="AK28" s="17"/>
      <c r="AL28" s="17"/>
      <c r="AM28" s="4"/>
      <c r="AN28" s="17"/>
      <c r="AO28" s="7"/>
      <c r="AP28" s="7"/>
      <c r="AQ28" s="19"/>
      <c r="AR28" s="19"/>
      <c r="AS28" s="19"/>
      <c r="AT28" s="19"/>
      <c r="AU28" s="19"/>
      <c r="AV28" s="4"/>
      <c r="AW28" s="36"/>
      <c r="AX28" s="36"/>
      <c r="AY28" s="13"/>
    </row>
    <row r="29" spans="1:51" ht="112.5" customHeight="1" x14ac:dyDescent="0.25">
      <c r="A29" s="13">
        <v>25</v>
      </c>
      <c r="B29" s="4"/>
      <c r="C29" s="8"/>
      <c r="D29" s="4"/>
      <c r="E29" s="4"/>
      <c r="F29" s="30"/>
      <c r="G29" s="4"/>
      <c r="H29" s="15"/>
      <c r="I29" s="32"/>
      <c r="J29" s="34"/>
      <c r="K29" s="34"/>
      <c r="L29" s="6"/>
      <c r="M29" s="6"/>
      <c r="N29" s="6"/>
      <c r="O29" s="6"/>
      <c r="P29" s="6"/>
      <c r="Q29" s="6"/>
      <c r="R29" s="4"/>
      <c r="S29" s="30"/>
      <c r="T29" s="4"/>
      <c r="U29" s="4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4"/>
      <c r="AH29" s="17"/>
      <c r="AI29" s="17"/>
      <c r="AJ29" s="4"/>
      <c r="AK29" s="17"/>
      <c r="AL29" s="17"/>
      <c r="AM29" s="4"/>
      <c r="AN29" s="17"/>
      <c r="AO29" s="7"/>
      <c r="AP29" s="7"/>
      <c r="AQ29" s="7"/>
      <c r="AR29" s="7"/>
      <c r="AS29" s="7"/>
      <c r="AT29" s="7"/>
      <c r="AU29" s="7"/>
      <c r="AV29" s="4"/>
      <c r="AW29" s="36"/>
      <c r="AX29" s="36"/>
      <c r="AY29" s="13"/>
    </row>
    <row r="30" spans="1:51" ht="204" customHeight="1" x14ac:dyDescent="0.25">
      <c r="A30" s="13">
        <v>26</v>
      </c>
      <c r="B30" s="4"/>
      <c r="C30" s="8"/>
      <c r="D30" s="4"/>
      <c r="E30" s="4"/>
      <c r="F30" s="30"/>
      <c r="G30" s="4"/>
      <c r="H30" s="17"/>
      <c r="I30" s="18"/>
      <c r="J30" s="14"/>
      <c r="K30" s="14"/>
      <c r="L30" s="6"/>
      <c r="M30" s="6"/>
      <c r="N30" s="6"/>
      <c r="O30" s="6"/>
      <c r="P30" s="6"/>
      <c r="Q30" s="6"/>
      <c r="R30" s="4"/>
      <c r="S30" s="30"/>
      <c r="T30" s="4"/>
      <c r="U30" s="4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5"/>
      <c r="AH30" s="17"/>
      <c r="AI30" s="17"/>
      <c r="AJ30" s="15"/>
      <c r="AK30" s="17"/>
      <c r="AL30" s="17"/>
      <c r="AM30" s="4"/>
      <c r="AN30" s="17"/>
      <c r="AO30" s="7"/>
      <c r="AP30" s="7"/>
      <c r="AQ30" s="7"/>
      <c r="AR30" s="7"/>
      <c r="AS30" s="7"/>
      <c r="AT30" s="7"/>
      <c r="AU30" s="7"/>
      <c r="AV30" s="4"/>
      <c r="AW30" s="36"/>
      <c r="AX30" s="36"/>
      <c r="AY30" s="13"/>
    </row>
    <row r="31" spans="1:51" x14ac:dyDescent="0.25">
      <c r="A31" s="13"/>
      <c r="B31" s="4"/>
      <c r="C31" s="8"/>
      <c r="D31" s="4"/>
      <c r="E31" s="4"/>
      <c r="F31" s="30" t="str">
        <f t="shared" si="40"/>
        <v xml:space="preserve"> </v>
      </c>
      <c r="G31" s="4"/>
      <c r="H31" s="4"/>
      <c r="I31" s="18">
        <f t="shared" si="41"/>
        <v>0</v>
      </c>
      <c r="J31" s="6"/>
      <c r="K31" s="6"/>
      <c r="L31" s="6">
        <f t="shared" si="68"/>
        <v>0</v>
      </c>
      <c r="M31" s="6"/>
      <c r="N31" s="6"/>
      <c r="O31" s="6">
        <f t="shared" si="79"/>
        <v>0</v>
      </c>
      <c r="P31" s="6"/>
      <c r="Q31" s="6"/>
      <c r="R31" s="4"/>
      <c r="S31" s="30" t="e">
        <f t="shared" si="42"/>
        <v>#DIV/0!</v>
      </c>
      <c r="T31" s="4"/>
      <c r="U31" s="4"/>
      <c r="V31" s="17">
        <f t="shared" si="43"/>
        <v>0</v>
      </c>
      <c r="W31" s="17"/>
      <c r="X31" s="17" t="e">
        <f t="shared" si="44"/>
        <v>#DIV/0!</v>
      </c>
      <c r="Y31" s="17"/>
      <c r="Z31" s="17" t="e">
        <f t="shared" si="45"/>
        <v>#DIV/0!</v>
      </c>
      <c r="AA31" s="17"/>
      <c r="AB31" s="17" t="e">
        <f t="shared" si="46"/>
        <v>#DIV/0!</v>
      </c>
      <c r="AC31" s="17"/>
      <c r="AD31" s="17" t="e">
        <f t="shared" si="47"/>
        <v>#DIV/0!</v>
      </c>
      <c r="AE31" s="17">
        <f t="shared" si="48"/>
        <v>0</v>
      </c>
      <c r="AF31" s="17">
        <f t="shared" si="49"/>
        <v>0</v>
      </c>
      <c r="AG31" s="4"/>
      <c r="AH31" s="17">
        <v>20</v>
      </c>
      <c r="AI31" s="17">
        <f t="shared" si="50"/>
        <v>0</v>
      </c>
      <c r="AJ31" s="4"/>
      <c r="AK31" s="17">
        <v>30</v>
      </c>
      <c r="AL31" s="17">
        <f t="shared" si="51"/>
        <v>0</v>
      </c>
      <c r="AM31" s="4"/>
      <c r="AN31" s="17">
        <v>50</v>
      </c>
      <c r="AO31" s="7"/>
      <c r="AP31" s="7"/>
      <c r="AQ31" s="7"/>
      <c r="AR31" s="7"/>
      <c r="AS31" s="7"/>
      <c r="AT31" s="7"/>
      <c r="AU31" s="7"/>
      <c r="AV31" s="4"/>
      <c r="AW31" s="13"/>
      <c r="AX31" s="13"/>
      <c r="AY31" s="13"/>
    </row>
    <row r="32" spans="1:51" ht="21" customHeight="1" x14ac:dyDescent="0.25">
      <c r="A32" s="13"/>
      <c r="B32" s="4"/>
      <c r="C32" s="8"/>
      <c r="D32" s="4"/>
      <c r="E32" s="4"/>
      <c r="F32" s="30" t="str">
        <f t="shared" si="40"/>
        <v xml:space="preserve"> </v>
      </c>
      <c r="G32" s="4"/>
      <c r="H32" s="4"/>
      <c r="I32" s="18">
        <f t="shared" si="41"/>
        <v>0</v>
      </c>
      <c r="J32" s="6"/>
      <c r="K32" s="6"/>
      <c r="L32" s="6">
        <f t="shared" si="68"/>
        <v>0</v>
      </c>
      <c r="M32" s="6"/>
      <c r="N32" s="6"/>
      <c r="O32" s="6">
        <f t="shared" si="79"/>
        <v>0</v>
      </c>
      <c r="P32" s="6"/>
      <c r="Q32" s="6"/>
      <c r="R32" s="4"/>
      <c r="S32" s="30" t="e">
        <f t="shared" si="42"/>
        <v>#DIV/0!</v>
      </c>
      <c r="T32" s="4"/>
      <c r="U32" s="4"/>
      <c r="V32" s="17">
        <f t="shared" si="43"/>
        <v>0</v>
      </c>
      <c r="W32" s="17"/>
      <c r="X32" s="17" t="e">
        <f t="shared" si="44"/>
        <v>#DIV/0!</v>
      </c>
      <c r="Y32" s="17"/>
      <c r="Z32" s="17" t="e">
        <f t="shared" si="45"/>
        <v>#DIV/0!</v>
      </c>
      <c r="AA32" s="17"/>
      <c r="AB32" s="17" t="e">
        <f t="shared" si="46"/>
        <v>#DIV/0!</v>
      </c>
      <c r="AC32" s="17"/>
      <c r="AD32" s="17" t="e">
        <f t="shared" si="47"/>
        <v>#DIV/0!</v>
      </c>
      <c r="AE32" s="17">
        <f t="shared" si="48"/>
        <v>0</v>
      </c>
      <c r="AF32" s="17">
        <f t="shared" si="49"/>
        <v>0</v>
      </c>
      <c r="AG32" s="4"/>
      <c r="AH32" s="17">
        <v>20</v>
      </c>
      <c r="AI32" s="17">
        <f t="shared" si="50"/>
        <v>0</v>
      </c>
      <c r="AJ32" s="4"/>
      <c r="AK32" s="17">
        <v>30</v>
      </c>
      <c r="AL32" s="17">
        <f t="shared" si="51"/>
        <v>0</v>
      </c>
      <c r="AM32" s="4"/>
      <c r="AN32" s="17">
        <v>50</v>
      </c>
      <c r="AO32" s="7"/>
      <c r="AP32" s="7"/>
      <c r="AQ32" s="7"/>
      <c r="AR32" s="7"/>
      <c r="AS32" s="7"/>
      <c r="AT32" s="7"/>
      <c r="AU32" s="7"/>
      <c r="AV32" s="10"/>
      <c r="AW32" s="13"/>
      <c r="AX32" s="13"/>
      <c r="AY32" s="13"/>
    </row>
    <row r="33" spans="1:51" x14ac:dyDescent="0.25">
      <c r="A33" s="13"/>
      <c r="B33" s="4"/>
      <c r="C33" s="8"/>
      <c r="D33" s="4"/>
      <c r="E33" s="4"/>
      <c r="F33" s="30" t="str">
        <f t="shared" si="40"/>
        <v xml:space="preserve"> </v>
      </c>
      <c r="G33" s="4"/>
      <c r="H33" s="4"/>
      <c r="I33" s="18">
        <f t="shared" si="41"/>
        <v>0</v>
      </c>
      <c r="J33" s="14"/>
      <c r="K33" s="14"/>
      <c r="L33" s="6">
        <f t="shared" si="68"/>
        <v>0</v>
      </c>
      <c r="M33" s="6"/>
      <c r="N33" s="6"/>
      <c r="O33" s="6">
        <f t="shared" si="79"/>
        <v>0</v>
      </c>
      <c r="P33" s="6"/>
      <c r="Q33" s="6"/>
      <c r="R33" s="4"/>
      <c r="S33" s="30" t="e">
        <f t="shared" si="42"/>
        <v>#DIV/0!</v>
      </c>
      <c r="T33" s="4"/>
      <c r="U33" s="4"/>
      <c r="V33" s="17">
        <f t="shared" si="43"/>
        <v>0</v>
      </c>
      <c r="W33" s="17"/>
      <c r="X33" s="17" t="e">
        <f t="shared" si="44"/>
        <v>#DIV/0!</v>
      </c>
      <c r="Y33" s="17"/>
      <c r="Z33" s="17" t="e">
        <f t="shared" si="45"/>
        <v>#DIV/0!</v>
      </c>
      <c r="AA33" s="17"/>
      <c r="AB33" s="17" t="e">
        <f t="shared" si="46"/>
        <v>#DIV/0!</v>
      </c>
      <c r="AC33" s="17"/>
      <c r="AD33" s="17" t="e">
        <f t="shared" si="47"/>
        <v>#DIV/0!</v>
      </c>
      <c r="AE33" s="17">
        <f t="shared" si="48"/>
        <v>0</v>
      </c>
      <c r="AF33" s="17">
        <f t="shared" si="49"/>
        <v>0</v>
      </c>
      <c r="AG33" s="4"/>
      <c r="AH33" s="17">
        <v>20</v>
      </c>
      <c r="AI33" s="17">
        <f t="shared" si="50"/>
        <v>0</v>
      </c>
      <c r="AJ33" s="4"/>
      <c r="AK33" s="17">
        <v>30</v>
      </c>
      <c r="AL33" s="17">
        <f t="shared" si="51"/>
        <v>0</v>
      </c>
      <c r="AM33" s="4"/>
      <c r="AN33" s="17">
        <v>50</v>
      </c>
      <c r="AO33" s="7"/>
      <c r="AP33" s="7"/>
      <c r="AQ33" s="7"/>
      <c r="AR33" s="7"/>
      <c r="AS33" s="7"/>
      <c r="AT33" s="7"/>
      <c r="AU33" s="7"/>
      <c r="AV33" s="4"/>
      <c r="AW33" s="13"/>
      <c r="AX33" s="13"/>
      <c r="AY33" s="13"/>
    </row>
    <row r="34" spans="1:51" x14ac:dyDescent="0.25">
      <c r="A34" s="13"/>
      <c r="B34" s="4"/>
      <c r="C34" s="8"/>
      <c r="D34" s="4"/>
      <c r="E34" s="4"/>
      <c r="F34" s="30" t="str">
        <f t="shared" si="40"/>
        <v xml:space="preserve"> </v>
      </c>
      <c r="G34" s="4"/>
      <c r="H34" s="4"/>
      <c r="I34" s="18">
        <f t="shared" si="41"/>
        <v>0</v>
      </c>
      <c r="J34" s="18"/>
      <c r="K34" s="18"/>
      <c r="L34" s="6">
        <f t="shared" si="68"/>
        <v>0</v>
      </c>
      <c r="M34" s="6"/>
      <c r="N34" s="6"/>
      <c r="O34" s="6">
        <f t="shared" si="79"/>
        <v>0</v>
      </c>
      <c r="P34" s="6"/>
      <c r="Q34" s="6"/>
      <c r="R34" s="4"/>
      <c r="S34" s="30" t="e">
        <f t="shared" si="42"/>
        <v>#DIV/0!</v>
      </c>
      <c r="T34" s="4"/>
      <c r="U34" s="4"/>
      <c r="V34" s="17">
        <f t="shared" si="43"/>
        <v>0</v>
      </c>
      <c r="W34" s="17"/>
      <c r="X34" s="17" t="e">
        <f t="shared" si="44"/>
        <v>#DIV/0!</v>
      </c>
      <c r="Y34" s="17"/>
      <c r="Z34" s="17" t="e">
        <f t="shared" si="45"/>
        <v>#DIV/0!</v>
      </c>
      <c r="AA34" s="17"/>
      <c r="AB34" s="17" t="e">
        <f t="shared" si="46"/>
        <v>#DIV/0!</v>
      </c>
      <c r="AC34" s="17"/>
      <c r="AD34" s="17" t="e">
        <f t="shared" si="47"/>
        <v>#DIV/0!</v>
      </c>
      <c r="AE34" s="17">
        <f t="shared" si="48"/>
        <v>0</v>
      </c>
      <c r="AF34" s="17">
        <f t="shared" si="49"/>
        <v>0</v>
      </c>
      <c r="AG34" s="17"/>
      <c r="AH34" s="17">
        <v>20</v>
      </c>
      <c r="AI34" s="17">
        <f t="shared" si="50"/>
        <v>0</v>
      </c>
      <c r="AJ34" s="17"/>
      <c r="AK34" s="17">
        <v>30</v>
      </c>
      <c r="AL34" s="17">
        <f t="shared" si="51"/>
        <v>0</v>
      </c>
      <c r="AM34" s="17"/>
      <c r="AN34" s="17">
        <v>50</v>
      </c>
      <c r="AO34" s="7"/>
      <c r="AP34" s="7"/>
      <c r="AQ34" s="7"/>
      <c r="AR34" s="7"/>
      <c r="AS34" s="7"/>
      <c r="AT34" s="7"/>
      <c r="AU34" s="7"/>
      <c r="AV34" s="4"/>
      <c r="AW34" s="13"/>
      <c r="AX34" s="13"/>
      <c r="AY34" s="13"/>
    </row>
    <row r="35" spans="1:51" x14ac:dyDescent="0.25">
      <c r="A35" s="20"/>
      <c r="B35" s="4"/>
      <c r="C35" s="8"/>
      <c r="D35" s="4"/>
      <c r="E35" s="4"/>
      <c r="F35" s="30" t="str">
        <f t="shared" si="40"/>
        <v xml:space="preserve"> </v>
      </c>
      <c r="G35" s="4"/>
      <c r="H35" s="4"/>
      <c r="I35" s="18">
        <f t="shared" si="41"/>
        <v>0</v>
      </c>
      <c r="J35" s="14"/>
      <c r="K35" s="14"/>
      <c r="L35" s="6">
        <f t="shared" si="68"/>
        <v>0</v>
      </c>
      <c r="M35" s="6"/>
      <c r="N35" s="6"/>
      <c r="O35" s="6">
        <f t="shared" si="79"/>
        <v>0</v>
      </c>
      <c r="P35" s="6"/>
      <c r="Q35" s="6"/>
      <c r="R35" s="4"/>
      <c r="S35" s="30" t="e">
        <f t="shared" si="42"/>
        <v>#DIV/0!</v>
      </c>
      <c r="T35" s="4"/>
      <c r="U35" s="4"/>
      <c r="V35" s="17">
        <f t="shared" si="43"/>
        <v>0</v>
      </c>
      <c r="W35" s="17"/>
      <c r="X35" s="17" t="e">
        <f t="shared" si="44"/>
        <v>#DIV/0!</v>
      </c>
      <c r="Y35" s="17"/>
      <c r="Z35" s="17" t="e">
        <f t="shared" si="45"/>
        <v>#DIV/0!</v>
      </c>
      <c r="AA35" s="17"/>
      <c r="AB35" s="17" t="e">
        <f t="shared" si="46"/>
        <v>#DIV/0!</v>
      </c>
      <c r="AC35" s="17"/>
      <c r="AD35" s="17" t="e">
        <f t="shared" si="47"/>
        <v>#DIV/0!</v>
      </c>
      <c r="AE35" s="17">
        <f t="shared" si="48"/>
        <v>0</v>
      </c>
      <c r="AF35" s="17">
        <f t="shared" si="49"/>
        <v>0</v>
      </c>
      <c r="AG35" s="4"/>
      <c r="AH35" s="17">
        <v>20</v>
      </c>
      <c r="AI35" s="17">
        <f t="shared" si="50"/>
        <v>0</v>
      </c>
      <c r="AJ35" s="4"/>
      <c r="AK35" s="17">
        <v>30</v>
      </c>
      <c r="AL35" s="17">
        <f t="shared" si="51"/>
        <v>0</v>
      </c>
      <c r="AM35" s="4"/>
      <c r="AN35" s="17">
        <v>50</v>
      </c>
      <c r="AO35" s="7"/>
      <c r="AP35" s="7"/>
      <c r="AQ35" s="7"/>
      <c r="AR35" s="7"/>
      <c r="AS35" s="7"/>
      <c r="AT35" s="7"/>
      <c r="AU35" s="7"/>
      <c r="AV35" s="4"/>
      <c r="AW35" s="13"/>
      <c r="AX35" s="13"/>
      <c r="AY35" s="13"/>
    </row>
    <row r="36" spans="1:51" x14ac:dyDescent="0.25">
      <c r="A36" s="13"/>
      <c r="B36" s="4"/>
      <c r="C36" s="8"/>
      <c r="D36" s="4"/>
      <c r="E36" s="4"/>
      <c r="F36" s="30" t="str">
        <f t="shared" si="40"/>
        <v xml:space="preserve"> </v>
      </c>
      <c r="G36" s="4"/>
      <c r="H36" s="4"/>
      <c r="I36" s="18">
        <f t="shared" si="41"/>
        <v>0</v>
      </c>
      <c r="J36" s="14"/>
      <c r="K36" s="14"/>
      <c r="L36" s="6">
        <f t="shared" si="68"/>
        <v>0</v>
      </c>
      <c r="M36" s="6"/>
      <c r="N36" s="6"/>
      <c r="O36" s="6">
        <f t="shared" si="79"/>
        <v>0</v>
      </c>
      <c r="P36" s="6"/>
      <c r="Q36" s="6"/>
      <c r="R36" s="4"/>
      <c r="S36" s="30" t="e">
        <f t="shared" si="42"/>
        <v>#DIV/0!</v>
      </c>
      <c r="T36" s="4"/>
      <c r="U36" s="4"/>
      <c r="V36" s="17">
        <f t="shared" si="43"/>
        <v>0</v>
      </c>
      <c r="W36" s="17"/>
      <c r="X36" s="17" t="e">
        <f t="shared" si="44"/>
        <v>#DIV/0!</v>
      </c>
      <c r="Y36" s="17"/>
      <c r="Z36" s="17" t="e">
        <f t="shared" si="45"/>
        <v>#DIV/0!</v>
      </c>
      <c r="AA36" s="17"/>
      <c r="AB36" s="17" t="e">
        <f t="shared" si="46"/>
        <v>#DIV/0!</v>
      </c>
      <c r="AC36" s="17"/>
      <c r="AD36" s="17" t="e">
        <f t="shared" si="47"/>
        <v>#DIV/0!</v>
      </c>
      <c r="AE36" s="17">
        <f t="shared" si="48"/>
        <v>0</v>
      </c>
      <c r="AF36" s="17">
        <f t="shared" si="49"/>
        <v>0</v>
      </c>
      <c r="AG36" s="4"/>
      <c r="AH36" s="17">
        <v>20</v>
      </c>
      <c r="AI36" s="17">
        <f t="shared" si="50"/>
        <v>0</v>
      </c>
      <c r="AJ36" s="4"/>
      <c r="AK36" s="17">
        <v>30</v>
      </c>
      <c r="AL36" s="17">
        <f t="shared" si="51"/>
        <v>0</v>
      </c>
      <c r="AM36" s="4"/>
      <c r="AN36" s="17">
        <v>50</v>
      </c>
      <c r="AO36" s="7"/>
      <c r="AP36" s="7"/>
      <c r="AQ36" s="7"/>
      <c r="AR36" s="7"/>
      <c r="AS36" s="7"/>
      <c r="AT36" s="7"/>
      <c r="AU36" s="7"/>
      <c r="AV36" s="4"/>
      <c r="AW36" s="13"/>
      <c r="AX36" s="13"/>
      <c r="AY36" s="13"/>
    </row>
    <row r="37" spans="1:51" x14ac:dyDescent="0.25">
      <c r="A37" s="13"/>
      <c r="B37" s="4"/>
      <c r="C37" s="8"/>
      <c r="D37" s="4"/>
      <c r="E37" s="4"/>
      <c r="F37" s="30" t="str">
        <f t="shared" si="40"/>
        <v xml:space="preserve"> </v>
      </c>
      <c r="G37" s="4"/>
      <c r="H37" s="6"/>
      <c r="I37" s="18">
        <f t="shared" si="41"/>
        <v>0</v>
      </c>
      <c r="J37" s="14"/>
      <c r="K37" s="14"/>
      <c r="L37" s="6">
        <f t="shared" si="68"/>
        <v>0</v>
      </c>
      <c r="M37" s="6"/>
      <c r="N37" s="6"/>
      <c r="O37" s="6">
        <f t="shared" si="79"/>
        <v>0</v>
      </c>
      <c r="P37" s="6"/>
      <c r="Q37" s="6"/>
      <c r="R37" s="4"/>
      <c r="S37" s="30" t="e">
        <f t="shared" si="42"/>
        <v>#DIV/0!</v>
      </c>
      <c r="T37" s="4"/>
      <c r="U37" s="4"/>
      <c r="V37" s="17">
        <f t="shared" si="43"/>
        <v>0</v>
      </c>
      <c r="W37" s="17"/>
      <c r="X37" s="17" t="e">
        <f t="shared" si="44"/>
        <v>#DIV/0!</v>
      </c>
      <c r="Y37" s="17"/>
      <c r="Z37" s="17" t="e">
        <f t="shared" si="45"/>
        <v>#DIV/0!</v>
      </c>
      <c r="AA37" s="17"/>
      <c r="AB37" s="17" t="e">
        <f t="shared" si="46"/>
        <v>#DIV/0!</v>
      </c>
      <c r="AC37" s="17"/>
      <c r="AD37" s="17" t="e">
        <f t="shared" si="47"/>
        <v>#DIV/0!</v>
      </c>
      <c r="AE37" s="17">
        <f t="shared" si="48"/>
        <v>0</v>
      </c>
      <c r="AF37" s="17">
        <f t="shared" si="49"/>
        <v>0</v>
      </c>
      <c r="AG37" s="4"/>
      <c r="AH37" s="17">
        <v>20</v>
      </c>
      <c r="AI37" s="17">
        <f t="shared" si="50"/>
        <v>0</v>
      </c>
      <c r="AJ37" s="4"/>
      <c r="AK37" s="17">
        <v>30</v>
      </c>
      <c r="AL37" s="17">
        <f t="shared" si="51"/>
        <v>0</v>
      </c>
      <c r="AM37" s="4"/>
      <c r="AN37" s="17">
        <v>50</v>
      </c>
      <c r="AO37" s="7"/>
      <c r="AP37" s="7"/>
      <c r="AQ37" s="7"/>
      <c r="AR37" s="7"/>
      <c r="AS37" s="7"/>
      <c r="AT37" s="7"/>
      <c r="AU37" s="7"/>
      <c r="AV37" s="4"/>
      <c r="AW37" s="13"/>
      <c r="AX37" s="13"/>
      <c r="AY37" s="13"/>
    </row>
    <row r="38" spans="1:51" x14ac:dyDescent="0.25">
      <c r="A38" s="13"/>
      <c r="B38" s="4"/>
      <c r="C38" s="8"/>
      <c r="D38" s="4"/>
      <c r="E38" s="4"/>
      <c r="F38" s="30" t="str">
        <f t="shared" si="40"/>
        <v xml:space="preserve"> </v>
      </c>
      <c r="G38" s="4"/>
      <c r="H38" s="4"/>
      <c r="I38" s="18">
        <f t="shared" si="41"/>
        <v>0</v>
      </c>
      <c r="J38" s="6"/>
      <c r="K38" s="6"/>
      <c r="L38" s="6">
        <f t="shared" si="68"/>
        <v>0</v>
      </c>
      <c r="M38" s="6"/>
      <c r="N38" s="6"/>
      <c r="O38" s="6">
        <f t="shared" si="79"/>
        <v>0</v>
      </c>
      <c r="P38" s="6"/>
      <c r="Q38" s="6"/>
      <c r="R38" s="4"/>
      <c r="S38" s="30" t="e">
        <f t="shared" si="42"/>
        <v>#DIV/0!</v>
      </c>
      <c r="T38" s="4"/>
      <c r="U38" s="4"/>
      <c r="V38" s="17">
        <f t="shared" si="43"/>
        <v>0</v>
      </c>
      <c r="W38" s="17"/>
      <c r="X38" s="17" t="e">
        <f t="shared" si="44"/>
        <v>#DIV/0!</v>
      </c>
      <c r="Y38" s="17"/>
      <c r="Z38" s="17" t="e">
        <f t="shared" si="45"/>
        <v>#DIV/0!</v>
      </c>
      <c r="AA38" s="17"/>
      <c r="AB38" s="17" t="e">
        <f t="shared" si="46"/>
        <v>#DIV/0!</v>
      </c>
      <c r="AC38" s="17"/>
      <c r="AD38" s="17" t="e">
        <f t="shared" si="47"/>
        <v>#DIV/0!</v>
      </c>
      <c r="AE38" s="17">
        <f t="shared" si="48"/>
        <v>0</v>
      </c>
      <c r="AF38" s="17">
        <f t="shared" si="49"/>
        <v>0</v>
      </c>
      <c r="AG38" s="4"/>
      <c r="AH38" s="17">
        <v>20</v>
      </c>
      <c r="AI38" s="17">
        <f t="shared" si="50"/>
        <v>0</v>
      </c>
      <c r="AJ38" s="4"/>
      <c r="AK38" s="17">
        <v>30</v>
      </c>
      <c r="AL38" s="17">
        <f t="shared" si="51"/>
        <v>0</v>
      </c>
      <c r="AM38" s="4"/>
      <c r="AN38" s="17">
        <v>50</v>
      </c>
      <c r="AO38" s="7"/>
      <c r="AP38" s="7"/>
      <c r="AQ38" s="7"/>
      <c r="AR38" s="7"/>
      <c r="AS38" s="7"/>
      <c r="AT38" s="7"/>
      <c r="AU38" s="7"/>
      <c r="AV38" s="4"/>
      <c r="AW38" s="13"/>
      <c r="AX38" s="13"/>
      <c r="AY38" s="13"/>
    </row>
    <row r="39" spans="1:51" x14ac:dyDescent="0.25">
      <c r="A39" s="13"/>
      <c r="B39" s="4"/>
      <c r="C39" s="8"/>
      <c r="D39" s="4"/>
      <c r="E39" s="4"/>
      <c r="F39" s="30" t="str">
        <f t="shared" si="40"/>
        <v xml:space="preserve"> </v>
      </c>
      <c r="G39" s="4"/>
      <c r="H39" s="4"/>
      <c r="I39" s="18">
        <f t="shared" si="41"/>
        <v>0</v>
      </c>
      <c r="J39" s="18"/>
      <c r="K39" s="18"/>
      <c r="L39" s="6">
        <f t="shared" si="68"/>
        <v>0</v>
      </c>
      <c r="M39" s="6"/>
      <c r="N39" s="6"/>
      <c r="O39" s="6">
        <f t="shared" si="79"/>
        <v>0</v>
      </c>
      <c r="P39" s="6"/>
      <c r="Q39" s="6"/>
      <c r="R39" s="4"/>
      <c r="S39" s="30" t="e">
        <f t="shared" si="42"/>
        <v>#DIV/0!</v>
      </c>
      <c r="T39" s="4"/>
      <c r="U39" s="4"/>
      <c r="V39" s="17">
        <f t="shared" si="43"/>
        <v>0</v>
      </c>
      <c r="W39" s="17"/>
      <c r="X39" s="17" t="e">
        <f t="shared" si="44"/>
        <v>#DIV/0!</v>
      </c>
      <c r="Y39" s="17"/>
      <c r="Z39" s="17" t="e">
        <f t="shared" si="45"/>
        <v>#DIV/0!</v>
      </c>
      <c r="AA39" s="17"/>
      <c r="AB39" s="17" t="e">
        <f t="shared" si="46"/>
        <v>#DIV/0!</v>
      </c>
      <c r="AC39" s="17"/>
      <c r="AD39" s="17" t="e">
        <f t="shared" si="47"/>
        <v>#DIV/0!</v>
      </c>
      <c r="AE39" s="17">
        <f t="shared" si="48"/>
        <v>0</v>
      </c>
      <c r="AF39" s="17">
        <f t="shared" si="49"/>
        <v>0</v>
      </c>
      <c r="AG39" s="17"/>
      <c r="AH39" s="17">
        <v>20</v>
      </c>
      <c r="AI39" s="17">
        <f t="shared" si="50"/>
        <v>0</v>
      </c>
      <c r="AJ39" s="17"/>
      <c r="AK39" s="17">
        <v>30</v>
      </c>
      <c r="AL39" s="17">
        <f t="shared" si="51"/>
        <v>0</v>
      </c>
      <c r="AM39" s="17"/>
      <c r="AN39" s="17">
        <v>50</v>
      </c>
      <c r="AO39" s="7"/>
      <c r="AP39" s="7"/>
      <c r="AQ39" s="7"/>
      <c r="AR39" s="7"/>
      <c r="AS39" s="7"/>
      <c r="AT39" s="7"/>
      <c r="AU39" s="7"/>
      <c r="AV39" s="4"/>
      <c r="AW39" s="13"/>
      <c r="AX39" s="13"/>
      <c r="AY39" s="13"/>
    </row>
    <row r="40" spans="1:51" x14ac:dyDescent="0.25">
      <c r="A40" s="13"/>
      <c r="B40" s="4"/>
      <c r="C40" s="8"/>
      <c r="D40" s="4"/>
      <c r="E40" s="4"/>
      <c r="F40" s="30" t="str">
        <f t="shared" si="40"/>
        <v xml:space="preserve"> </v>
      </c>
      <c r="G40" s="4"/>
      <c r="H40" s="6"/>
      <c r="I40" s="18">
        <f t="shared" si="41"/>
        <v>0</v>
      </c>
      <c r="J40" s="14"/>
      <c r="K40" s="14"/>
      <c r="L40" s="6">
        <f t="shared" si="68"/>
        <v>0</v>
      </c>
      <c r="M40" s="6"/>
      <c r="N40" s="6"/>
      <c r="O40" s="6">
        <f t="shared" si="79"/>
        <v>0</v>
      </c>
      <c r="P40" s="6"/>
      <c r="Q40" s="6"/>
      <c r="R40" s="4"/>
      <c r="S40" s="30" t="e">
        <f t="shared" si="42"/>
        <v>#DIV/0!</v>
      </c>
      <c r="T40" s="4"/>
      <c r="U40" s="4"/>
      <c r="V40" s="17">
        <f t="shared" si="43"/>
        <v>0</v>
      </c>
      <c r="W40" s="17"/>
      <c r="X40" s="17" t="e">
        <f t="shared" si="44"/>
        <v>#DIV/0!</v>
      </c>
      <c r="Y40" s="17"/>
      <c r="Z40" s="17" t="e">
        <f t="shared" si="45"/>
        <v>#DIV/0!</v>
      </c>
      <c r="AA40" s="17"/>
      <c r="AB40" s="17" t="e">
        <f t="shared" si="46"/>
        <v>#DIV/0!</v>
      </c>
      <c r="AC40" s="17"/>
      <c r="AD40" s="17" t="e">
        <f t="shared" si="47"/>
        <v>#DIV/0!</v>
      </c>
      <c r="AE40" s="17">
        <f t="shared" si="48"/>
        <v>0</v>
      </c>
      <c r="AF40" s="17">
        <f t="shared" si="49"/>
        <v>0</v>
      </c>
      <c r="AG40" s="4"/>
      <c r="AH40" s="17">
        <v>20</v>
      </c>
      <c r="AI40" s="17">
        <f t="shared" si="50"/>
        <v>0</v>
      </c>
      <c r="AJ40" s="4"/>
      <c r="AK40" s="17">
        <v>30</v>
      </c>
      <c r="AL40" s="17">
        <f t="shared" si="51"/>
        <v>0</v>
      </c>
      <c r="AM40" s="4"/>
      <c r="AN40" s="17">
        <v>50</v>
      </c>
      <c r="AO40" s="7"/>
      <c r="AP40" s="7"/>
      <c r="AQ40" s="7"/>
      <c r="AR40" s="7"/>
      <c r="AS40" s="7"/>
      <c r="AT40" s="7"/>
      <c r="AU40" s="7"/>
      <c r="AV40" s="4"/>
      <c r="AW40" s="13"/>
      <c r="AX40" s="13"/>
      <c r="AY40" s="13"/>
    </row>
    <row r="41" spans="1:51" x14ac:dyDescent="0.25">
      <c r="A41" s="13"/>
      <c r="B41" s="4"/>
      <c r="C41" s="8"/>
      <c r="D41" s="4"/>
      <c r="E41" s="4"/>
      <c r="F41" s="30" t="str">
        <f t="shared" si="40"/>
        <v xml:space="preserve"> </v>
      </c>
      <c r="G41" s="4"/>
      <c r="H41" s="4"/>
      <c r="I41" s="18">
        <f t="shared" si="41"/>
        <v>0</v>
      </c>
      <c r="J41" s="14"/>
      <c r="K41" s="14"/>
      <c r="L41" s="6">
        <f t="shared" si="68"/>
        <v>0</v>
      </c>
      <c r="M41" s="6"/>
      <c r="N41" s="6"/>
      <c r="O41" s="6">
        <f t="shared" si="79"/>
        <v>0</v>
      </c>
      <c r="P41" s="6"/>
      <c r="Q41" s="6"/>
      <c r="R41" s="4"/>
      <c r="S41" s="30" t="e">
        <f t="shared" si="42"/>
        <v>#DIV/0!</v>
      </c>
      <c r="T41" s="4"/>
      <c r="U41" s="4"/>
      <c r="V41" s="17">
        <f t="shared" si="43"/>
        <v>0</v>
      </c>
      <c r="W41" s="17"/>
      <c r="X41" s="17" t="e">
        <f t="shared" si="44"/>
        <v>#DIV/0!</v>
      </c>
      <c r="Y41" s="17"/>
      <c r="Z41" s="17" t="e">
        <f t="shared" si="45"/>
        <v>#DIV/0!</v>
      </c>
      <c r="AA41" s="17"/>
      <c r="AB41" s="17" t="e">
        <f t="shared" si="46"/>
        <v>#DIV/0!</v>
      </c>
      <c r="AC41" s="17"/>
      <c r="AD41" s="17" t="e">
        <f t="shared" si="47"/>
        <v>#DIV/0!</v>
      </c>
      <c r="AE41" s="17">
        <f t="shared" si="48"/>
        <v>0</v>
      </c>
      <c r="AF41" s="17">
        <f t="shared" si="49"/>
        <v>0</v>
      </c>
      <c r="AG41" s="4"/>
      <c r="AH41" s="17">
        <v>20</v>
      </c>
      <c r="AI41" s="17">
        <f t="shared" si="50"/>
        <v>0</v>
      </c>
      <c r="AJ41" s="4"/>
      <c r="AK41" s="17">
        <v>30</v>
      </c>
      <c r="AL41" s="17">
        <f t="shared" si="51"/>
        <v>0</v>
      </c>
      <c r="AM41" s="4"/>
      <c r="AN41" s="17">
        <v>50</v>
      </c>
      <c r="AO41" s="7"/>
      <c r="AP41" s="7"/>
      <c r="AQ41" s="7"/>
      <c r="AR41" s="7"/>
      <c r="AS41" s="7"/>
      <c r="AT41" s="7"/>
      <c r="AU41" s="7"/>
      <c r="AV41" s="4"/>
      <c r="AW41" s="13"/>
      <c r="AX41" s="13"/>
      <c r="AY41" s="13"/>
    </row>
    <row r="42" spans="1:51" x14ac:dyDescent="0.25">
      <c r="A42" s="13"/>
      <c r="B42" s="4"/>
      <c r="C42" s="8"/>
      <c r="D42" s="4"/>
      <c r="E42" s="4"/>
      <c r="F42" s="30" t="str">
        <f t="shared" si="40"/>
        <v xml:space="preserve"> </v>
      </c>
      <c r="G42" s="4"/>
      <c r="H42" s="4"/>
      <c r="I42" s="18">
        <f t="shared" si="41"/>
        <v>0</v>
      </c>
      <c r="J42" s="6"/>
      <c r="K42" s="6"/>
      <c r="L42" s="6">
        <f t="shared" si="68"/>
        <v>0</v>
      </c>
      <c r="M42" s="6"/>
      <c r="N42" s="6"/>
      <c r="O42" s="6">
        <f t="shared" si="79"/>
        <v>0</v>
      </c>
      <c r="P42" s="6"/>
      <c r="Q42" s="6"/>
      <c r="R42" s="4"/>
      <c r="S42" s="30" t="e">
        <f t="shared" si="42"/>
        <v>#DIV/0!</v>
      </c>
      <c r="T42" s="4"/>
      <c r="U42" s="4"/>
      <c r="V42" s="17">
        <f t="shared" si="43"/>
        <v>0</v>
      </c>
      <c r="W42" s="17"/>
      <c r="X42" s="17" t="e">
        <f t="shared" si="44"/>
        <v>#DIV/0!</v>
      </c>
      <c r="Y42" s="17"/>
      <c r="Z42" s="17" t="e">
        <f t="shared" si="45"/>
        <v>#DIV/0!</v>
      </c>
      <c r="AA42" s="17"/>
      <c r="AB42" s="17" t="e">
        <f t="shared" si="46"/>
        <v>#DIV/0!</v>
      </c>
      <c r="AC42" s="17"/>
      <c r="AD42" s="17" t="e">
        <f t="shared" si="47"/>
        <v>#DIV/0!</v>
      </c>
      <c r="AE42" s="17">
        <f t="shared" si="48"/>
        <v>0</v>
      </c>
      <c r="AF42" s="17">
        <f t="shared" si="49"/>
        <v>0</v>
      </c>
      <c r="AG42" s="4"/>
      <c r="AH42" s="17">
        <v>20</v>
      </c>
      <c r="AI42" s="17">
        <f t="shared" si="50"/>
        <v>0</v>
      </c>
      <c r="AJ42" s="4"/>
      <c r="AK42" s="17">
        <v>30</v>
      </c>
      <c r="AL42" s="17">
        <f t="shared" si="51"/>
        <v>0</v>
      </c>
      <c r="AM42" s="4"/>
      <c r="AN42" s="17">
        <v>50</v>
      </c>
      <c r="AO42" s="7"/>
      <c r="AP42" s="7"/>
      <c r="AQ42" s="7"/>
      <c r="AR42" s="7"/>
      <c r="AS42" s="7"/>
      <c r="AT42" s="7"/>
      <c r="AU42" s="7"/>
      <c r="AV42" s="4"/>
      <c r="AW42" s="13"/>
      <c r="AX42" s="13"/>
      <c r="AY42" s="13"/>
    </row>
    <row r="43" spans="1:51" x14ac:dyDescent="0.25">
      <c r="A43" s="20"/>
      <c r="B43" s="4"/>
      <c r="C43" s="8"/>
      <c r="D43" s="4"/>
      <c r="E43" s="4"/>
      <c r="F43" s="30" t="str">
        <f t="shared" si="40"/>
        <v xml:space="preserve"> </v>
      </c>
      <c r="G43" s="4"/>
      <c r="H43" s="6"/>
      <c r="I43" s="18">
        <f t="shared" si="41"/>
        <v>0</v>
      </c>
      <c r="J43" s="14"/>
      <c r="K43" s="14"/>
      <c r="L43" s="6">
        <f t="shared" si="68"/>
        <v>0</v>
      </c>
      <c r="M43" s="6"/>
      <c r="N43" s="6"/>
      <c r="O43" s="6">
        <f t="shared" si="79"/>
        <v>0</v>
      </c>
      <c r="P43" s="6"/>
      <c r="Q43" s="6"/>
      <c r="R43" s="4"/>
      <c r="S43" s="30" t="e">
        <f t="shared" si="42"/>
        <v>#DIV/0!</v>
      </c>
      <c r="T43" s="4"/>
      <c r="U43" s="4"/>
      <c r="V43" s="17">
        <f t="shared" si="43"/>
        <v>0</v>
      </c>
      <c r="W43" s="17"/>
      <c r="X43" s="17" t="e">
        <f t="shared" si="44"/>
        <v>#DIV/0!</v>
      </c>
      <c r="Y43" s="17"/>
      <c r="Z43" s="17" t="e">
        <f t="shared" si="45"/>
        <v>#DIV/0!</v>
      </c>
      <c r="AA43" s="17"/>
      <c r="AB43" s="17" t="e">
        <f t="shared" si="46"/>
        <v>#DIV/0!</v>
      </c>
      <c r="AC43" s="17"/>
      <c r="AD43" s="17" t="e">
        <f t="shared" si="47"/>
        <v>#DIV/0!</v>
      </c>
      <c r="AE43" s="17">
        <f t="shared" si="48"/>
        <v>0</v>
      </c>
      <c r="AF43" s="17">
        <f t="shared" si="49"/>
        <v>0</v>
      </c>
      <c r="AG43" s="4"/>
      <c r="AH43" s="17">
        <v>20</v>
      </c>
      <c r="AI43" s="17">
        <f t="shared" si="50"/>
        <v>0</v>
      </c>
      <c r="AJ43" s="4"/>
      <c r="AK43" s="17">
        <v>30</v>
      </c>
      <c r="AL43" s="17">
        <f t="shared" si="51"/>
        <v>0</v>
      </c>
      <c r="AM43" s="4"/>
      <c r="AN43" s="17">
        <v>50</v>
      </c>
      <c r="AO43" s="7"/>
      <c r="AP43" s="7"/>
      <c r="AQ43" s="7"/>
      <c r="AR43" s="7"/>
      <c r="AS43" s="7"/>
      <c r="AT43" s="7"/>
      <c r="AU43" s="7"/>
      <c r="AV43" s="4"/>
      <c r="AW43" s="13"/>
      <c r="AX43" s="13"/>
      <c r="AY43" s="13"/>
    </row>
    <row r="44" spans="1:51" x14ac:dyDescent="0.25">
      <c r="A44" s="13"/>
      <c r="B44" s="4"/>
      <c r="C44" s="8"/>
      <c r="D44" s="4"/>
      <c r="E44" s="4"/>
      <c r="F44" s="30" t="str">
        <f t="shared" si="40"/>
        <v xml:space="preserve"> </v>
      </c>
      <c r="G44" s="4"/>
      <c r="H44" s="4"/>
      <c r="I44" s="18">
        <f t="shared" si="41"/>
        <v>0</v>
      </c>
      <c r="J44" s="6"/>
      <c r="K44" s="6"/>
      <c r="L44" s="6">
        <f t="shared" si="68"/>
        <v>0</v>
      </c>
      <c r="M44" s="6"/>
      <c r="N44" s="6"/>
      <c r="O44" s="6">
        <f t="shared" si="79"/>
        <v>0</v>
      </c>
      <c r="P44" s="6"/>
      <c r="Q44" s="6"/>
      <c r="R44" s="4"/>
      <c r="S44" s="30" t="e">
        <f t="shared" si="42"/>
        <v>#DIV/0!</v>
      </c>
      <c r="T44" s="4"/>
      <c r="U44" s="4"/>
      <c r="V44" s="17">
        <f t="shared" si="43"/>
        <v>0</v>
      </c>
      <c r="W44" s="17"/>
      <c r="X44" s="17" t="e">
        <f t="shared" si="44"/>
        <v>#DIV/0!</v>
      </c>
      <c r="Y44" s="17"/>
      <c r="Z44" s="17" t="e">
        <f t="shared" si="45"/>
        <v>#DIV/0!</v>
      </c>
      <c r="AA44" s="17"/>
      <c r="AB44" s="17" t="e">
        <f t="shared" si="46"/>
        <v>#DIV/0!</v>
      </c>
      <c r="AC44" s="17"/>
      <c r="AD44" s="17" t="e">
        <f t="shared" si="47"/>
        <v>#DIV/0!</v>
      </c>
      <c r="AE44" s="17">
        <f t="shared" si="48"/>
        <v>0</v>
      </c>
      <c r="AF44" s="17">
        <f t="shared" si="49"/>
        <v>0</v>
      </c>
      <c r="AG44" s="4"/>
      <c r="AH44" s="17">
        <v>20</v>
      </c>
      <c r="AI44" s="17">
        <f t="shared" si="50"/>
        <v>0</v>
      </c>
      <c r="AJ44" s="4"/>
      <c r="AK44" s="17">
        <v>30</v>
      </c>
      <c r="AL44" s="17">
        <f t="shared" si="51"/>
        <v>0</v>
      </c>
      <c r="AM44" s="4"/>
      <c r="AN44" s="17">
        <v>50</v>
      </c>
      <c r="AO44" s="7"/>
      <c r="AP44" s="7"/>
      <c r="AQ44" s="7"/>
      <c r="AR44" s="7"/>
      <c r="AS44" s="7"/>
      <c r="AT44" s="7"/>
      <c r="AU44" s="7"/>
      <c r="AV44" s="10"/>
      <c r="AW44" s="16"/>
      <c r="AX44" s="16"/>
      <c r="AY44" s="13"/>
    </row>
    <row r="45" spans="1:51" x14ac:dyDescent="0.25">
      <c r="A45" s="13"/>
      <c r="B45" s="4"/>
      <c r="C45" s="8"/>
      <c r="D45" s="4"/>
      <c r="E45" s="4"/>
      <c r="F45" s="30" t="str">
        <f t="shared" si="40"/>
        <v xml:space="preserve"> </v>
      </c>
      <c r="G45" s="4"/>
      <c r="H45" s="4"/>
      <c r="I45" s="18">
        <f t="shared" si="41"/>
        <v>0</v>
      </c>
      <c r="J45" s="6"/>
      <c r="K45" s="6"/>
      <c r="L45" s="6">
        <f t="shared" si="68"/>
        <v>0</v>
      </c>
      <c r="M45" s="6"/>
      <c r="N45" s="6"/>
      <c r="O45" s="6">
        <f t="shared" si="79"/>
        <v>0</v>
      </c>
      <c r="P45" s="6"/>
      <c r="Q45" s="6"/>
      <c r="R45" s="4"/>
      <c r="S45" s="30" t="e">
        <f t="shared" si="42"/>
        <v>#DIV/0!</v>
      </c>
      <c r="T45" s="4"/>
      <c r="U45" s="4"/>
      <c r="V45" s="17">
        <f t="shared" si="43"/>
        <v>0</v>
      </c>
      <c r="W45" s="17"/>
      <c r="X45" s="17" t="e">
        <f t="shared" si="44"/>
        <v>#DIV/0!</v>
      </c>
      <c r="Y45" s="17"/>
      <c r="Z45" s="17" t="e">
        <f t="shared" si="45"/>
        <v>#DIV/0!</v>
      </c>
      <c r="AA45" s="17"/>
      <c r="AB45" s="17" t="e">
        <f t="shared" si="46"/>
        <v>#DIV/0!</v>
      </c>
      <c r="AC45" s="17"/>
      <c r="AD45" s="17" t="e">
        <f t="shared" si="47"/>
        <v>#DIV/0!</v>
      </c>
      <c r="AE45" s="17">
        <f t="shared" si="48"/>
        <v>0</v>
      </c>
      <c r="AF45" s="17">
        <f t="shared" si="49"/>
        <v>0</v>
      </c>
      <c r="AG45" s="4"/>
      <c r="AH45" s="17">
        <v>20</v>
      </c>
      <c r="AI45" s="17">
        <f t="shared" si="50"/>
        <v>0</v>
      </c>
      <c r="AJ45" s="4"/>
      <c r="AK45" s="17">
        <v>30</v>
      </c>
      <c r="AL45" s="17">
        <f t="shared" si="51"/>
        <v>0</v>
      </c>
      <c r="AM45" s="4"/>
      <c r="AN45" s="17">
        <v>50</v>
      </c>
      <c r="AO45" s="7"/>
      <c r="AP45" s="7"/>
      <c r="AQ45" s="7"/>
      <c r="AR45" s="7"/>
      <c r="AS45" s="7"/>
      <c r="AT45" s="7"/>
      <c r="AU45" s="7"/>
      <c r="AV45" s="4"/>
      <c r="AW45" s="13"/>
      <c r="AX45" s="13"/>
      <c r="AY45" s="13"/>
    </row>
    <row r="46" spans="1:51" x14ac:dyDescent="0.25">
      <c r="A46" s="13"/>
      <c r="B46" s="4"/>
      <c r="C46" s="8"/>
      <c r="D46" s="4"/>
      <c r="E46" s="4"/>
      <c r="F46" s="30" t="str">
        <f t="shared" si="40"/>
        <v xml:space="preserve"> </v>
      </c>
      <c r="G46" s="4"/>
      <c r="H46" s="6"/>
      <c r="I46" s="18">
        <f t="shared" si="41"/>
        <v>0</v>
      </c>
      <c r="J46" s="14"/>
      <c r="K46" s="14"/>
      <c r="L46" s="6">
        <f t="shared" si="68"/>
        <v>0</v>
      </c>
      <c r="M46" s="6"/>
      <c r="N46" s="6"/>
      <c r="O46" s="6">
        <f t="shared" si="79"/>
        <v>0</v>
      </c>
      <c r="P46" s="6"/>
      <c r="Q46" s="6"/>
      <c r="R46" s="4"/>
      <c r="S46" s="30" t="e">
        <f t="shared" si="42"/>
        <v>#DIV/0!</v>
      </c>
      <c r="T46" s="4"/>
      <c r="U46" s="4"/>
      <c r="V46" s="17">
        <f t="shared" si="43"/>
        <v>0</v>
      </c>
      <c r="W46" s="17"/>
      <c r="X46" s="17" t="e">
        <f t="shared" si="44"/>
        <v>#DIV/0!</v>
      </c>
      <c r="Y46" s="17"/>
      <c r="Z46" s="17" t="e">
        <f t="shared" si="45"/>
        <v>#DIV/0!</v>
      </c>
      <c r="AA46" s="17"/>
      <c r="AB46" s="17" t="e">
        <f t="shared" si="46"/>
        <v>#DIV/0!</v>
      </c>
      <c r="AC46" s="17"/>
      <c r="AD46" s="17" t="e">
        <f t="shared" si="47"/>
        <v>#DIV/0!</v>
      </c>
      <c r="AE46" s="17">
        <f t="shared" si="48"/>
        <v>0</v>
      </c>
      <c r="AF46" s="17">
        <f t="shared" si="49"/>
        <v>0</v>
      </c>
      <c r="AG46" s="4"/>
      <c r="AH46" s="17">
        <v>20</v>
      </c>
      <c r="AI46" s="17">
        <f t="shared" si="50"/>
        <v>0</v>
      </c>
      <c r="AJ46" s="4"/>
      <c r="AK46" s="17">
        <v>30</v>
      </c>
      <c r="AL46" s="17">
        <f t="shared" si="51"/>
        <v>0</v>
      </c>
      <c r="AM46" s="4"/>
      <c r="AN46" s="17">
        <v>50</v>
      </c>
      <c r="AO46" s="7"/>
      <c r="AP46" s="7"/>
      <c r="AQ46" s="7"/>
      <c r="AR46" s="7"/>
      <c r="AS46" s="7"/>
      <c r="AT46" s="7"/>
      <c r="AU46" s="7"/>
      <c r="AV46" s="4"/>
      <c r="AW46" s="13"/>
      <c r="AX46" s="13"/>
      <c r="AY46" s="13"/>
    </row>
    <row r="47" spans="1:51" x14ac:dyDescent="0.25">
      <c r="A47" s="13"/>
      <c r="B47" s="4"/>
      <c r="C47" s="8"/>
      <c r="D47" s="4"/>
      <c r="E47" s="4"/>
      <c r="F47" s="30" t="str">
        <f t="shared" si="40"/>
        <v xml:space="preserve"> </v>
      </c>
      <c r="G47" s="4"/>
      <c r="H47" s="4"/>
      <c r="I47" s="18">
        <f t="shared" si="41"/>
        <v>0</v>
      </c>
      <c r="J47" s="6"/>
      <c r="K47" s="6"/>
      <c r="L47" s="6">
        <f t="shared" si="68"/>
        <v>0</v>
      </c>
      <c r="M47" s="6"/>
      <c r="N47" s="6"/>
      <c r="O47" s="6">
        <f t="shared" si="79"/>
        <v>0</v>
      </c>
      <c r="P47" s="6"/>
      <c r="Q47" s="6"/>
      <c r="R47" s="4"/>
      <c r="S47" s="30" t="e">
        <f t="shared" si="42"/>
        <v>#DIV/0!</v>
      </c>
      <c r="T47" s="4"/>
      <c r="U47" s="4"/>
      <c r="V47" s="17">
        <f t="shared" si="43"/>
        <v>0</v>
      </c>
      <c r="W47" s="17"/>
      <c r="X47" s="17" t="e">
        <f t="shared" si="44"/>
        <v>#DIV/0!</v>
      </c>
      <c r="Y47" s="17"/>
      <c r="Z47" s="17" t="e">
        <f t="shared" si="45"/>
        <v>#DIV/0!</v>
      </c>
      <c r="AA47" s="17"/>
      <c r="AB47" s="17" t="e">
        <f t="shared" si="46"/>
        <v>#DIV/0!</v>
      </c>
      <c r="AC47" s="17"/>
      <c r="AD47" s="17" t="e">
        <f t="shared" si="47"/>
        <v>#DIV/0!</v>
      </c>
      <c r="AE47" s="17">
        <f t="shared" si="48"/>
        <v>0</v>
      </c>
      <c r="AF47" s="17">
        <f t="shared" si="49"/>
        <v>0</v>
      </c>
      <c r="AG47" s="4"/>
      <c r="AH47" s="17">
        <v>20</v>
      </c>
      <c r="AI47" s="17">
        <f t="shared" si="50"/>
        <v>0</v>
      </c>
      <c r="AJ47" s="4"/>
      <c r="AK47" s="17">
        <v>30</v>
      </c>
      <c r="AL47" s="17">
        <f t="shared" si="51"/>
        <v>0</v>
      </c>
      <c r="AM47" s="4"/>
      <c r="AN47" s="17">
        <v>50</v>
      </c>
      <c r="AO47" s="7"/>
      <c r="AP47" s="7"/>
      <c r="AQ47" s="7"/>
      <c r="AR47" s="7"/>
      <c r="AS47" s="7"/>
      <c r="AT47" s="7"/>
      <c r="AU47" s="7"/>
      <c r="AV47" s="4"/>
      <c r="AW47" s="13"/>
      <c r="AX47" s="13"/>
      <c r="AY47" s="13"/>
    </row>
    <row r="48" spans="1:51" x14ac:dyDescent="0.25">
      <c r="A48" s="13"/>
      <c r="B48" s="4"/>
      <c r="C48" s="8"/>
      <c r="D48" s="4"/>
      <c r="E48" s="4"/>
      <c r="F48" s="30" t="str">
        <f t="shared" si="40"/>
        <v xml:space="preserve"> </v>
      </c>
      <c r="G48" s="4"/>
      <c r="H48" s="4"/>
      <c r="I48" s="18">
        <f t="shared" si="41"/>
        <v>0</v>
      </c>
      <c r="J48" s="18"/>
      <c r="K48" s="18"/>
      <c r="L48" s="6">
        <f t="shared" si="68"/>
        <v>0</v>
      </c>
      <c r="M48" s="6"/>
      <c r="N48" s="6"/>
      <c r="O48" s="6">
        <f t="shared" si="79"/>
        <v>0</v>
      </c>
      <c r="P48" s="6"/>
      <c r="Q48" s="6"/>
      <c r="R48" s="4"/>
      <c r="S48" s="30" t="e">
        <f t="shared" si="42"/>
        <v>#DIV/0!</v>
      </c>
      <c r="T48" s="4"/>
      <c r="U48" s="4"/>
      <c r="V48" s="17">
        <f t="shared" si="43"/>
        <v>0</v>
      </c>
      <c r="W48" s="17"/>
      <c r="X48" s="17" t="e">
        <f t="shared" si="44"/>
        <v>#DIV/0!</v>
      </c>
      <c r="Y48" s="17"/>
      <c r="Z48" s="17" t="e">
        <f t="shared" si="45"/>
        <v>#DIV/0!</v>
      </c>
      <c r="AA48" s="17"/>
      <c r="AB48" s="17" t="e">
        <f t="shared" si="46"/>
        <v>#DIV/0!</v>
      </c>
      <c r="AC48" s="17"/>
      <c r="AD48" s="17" t="e">
        <f t="shared" si="47"/>
        <v>#DIV/0!</v>
      </c>
      <c r="AE48" s="17">
        <f t="shared" si="48"/>
        <v>0</v>
      </c>
      <c r="AF48" s="17">
        <f t="shared" si="49"/>
        <v>0</v>
      </c>
      <c r="AG48" s="4"/>
      <c r="AH48" s="17">
        <v>20</v>
      </c>
      <c r="AI48" s="17">
        <f t="shared" si="50"/>
        <v>0</v>
      </c>
      <c r="AJ48" s="4"/>
      <c r="AK48" s="17">
        <v>30</v>
      </c>
      <c r="AL48" s="17">
        <f t="shared" si="51"/>
        <v>0</v>
      </c>
      <c r="AM48" s="4"/>
      <c r="AN48" s="17">
        <v>50</v>
      </c>
      <c r="AO48" s="7"/>
      <c r="AP48" s="7"/>
      <c r="AQ48" s="7"/>
      <c r="AR48" s="7"/>
      <c r="AS48" s="7"/>
      <c r="AT48" s="7"/>
      <c r="AU48" s="7"/>
      <c r="AV48" s="4"/>
      <c r="AW48" s="13"/>
      <c r="AX48" s="13"/>
      <c r="AY48" s="13"/>
    </row>
    <row r="49" spans="1:51" x14ac:dyDescent="0.25">
      <c r="A49" s="20"/>
      <c r="B49" s="4"/>
      <c r="C49" s="8"/>
      <c r="D49" s="4"/>
      <c r="E49" s="4"/>
      <c r="F49" s="30" t="str">
        <f t="shared" si="40"/>
        <v xml:space="preserve"> </v>
      </c>
      <c r="G49" s="4"/>
      <c r="H49" s="4"/>
      <c r="I49" s="18">
        <f t="shared" si="41"/>
        <v>0</v>
      </c>
      <c r="J49" s="6"/>
      <c r="K49" s="6"/>
      <c r="L49" s="6">
        <f t="shared" si="68"/>
        <v>0</v>
      </c>
      <c r="M49" s="6"/>
      <c r="N49" s="6"/>
      <c r="O49" s="6">
        <f t="shared" si="79"/>
        <v>0</v>
      </c>
      <c r="P49" s="6"/>
      <c r="Q49" s="6"/>
      <c r="R49" s="4"/>
      <c r="S49" s="30" t="e">
        <f t="shared" si="42"/>
        <v>#DIV/0!</v>
      </c>
      <c r="T49" s="4"/>
      <c r="U49" s="4"/>
      <c r="V49" s="17">
        <f t="shared" si="43"/>
        <v>0</v>
      </c>
      <c r="W49" s="17"/>
      <c r="X49" s="17" t="e">
        <f t="shared" si="44"/>
        <v>#DIV/0!</v>
      </c>
      <c r="Y49" s="17"/>
      <c r="Z49" s="17" t="e">
        <f t="shared" si="45"/>
        <v>#DIV/0!</v>
      </c>
      <c r="AA49" s="17"/>
      <c r="AB49" s="17" t="e">
        <f t="shared" si="46"/>
        <v>#DIV/0!</v>
      </c>
      <c r="AC49" s="17"/>
      <c r="AD49" s="17" t="e">
        <f t="shared" si="47"/>
        <v>#DIV/0!</v>
      </c>
      <c r="AE49" s="17">
        <f t="shared" si="48"/>
        <v>0</v>
      </c>
      <c r="AF49" s="17">
        <f t="shared" si="49"/>
        <v>0</v>
      </c>
      <c r="AG49" s="4"/>
      <c r="AH49" s="17">
        <v>20</v>
      </c>
      <c r="AI49" s="17">
        <f t="shared" si="50"/>
        <v>0</v>
      </c>
      <c r="AJ49" s="4"/>
      <c r="AK49" s="17">
        <v>30</v>
      </c>
      <c r="AL49" s="17">
        <f t="shared" si="51"/>
        <v>0</v>
      </c>
      <c r="AM49" s="4"/>
      <c r="AN49" s="17">
        <v>50</v>
      </c>
      <c r="AO49" s="7"/>
      <c r="AP49" s="7"/>
      <c r="AQ49" s="7"/>
      <c r="AR49" s="7"/>
      <c r="AS49" s="7"/>
      <c r="AT49" s="7"/>
      <c r="AU49" s="7"/>
      <c r="AV49" s="10"/>
      <c r="AW49" s="13"/>
      <c r="AX49" s="16"/>
      <c r="AY49" s="13"/>
    </row>
    <row r="50" spans="1:51" x14ac:dyDescent="0.25">
      <c r="A50" s="13"/>
      <c r="B50" s="9"/>
      <c r="C50" s="8"/>
      <c r="D50" s="4"/>
      <c r="E50" s="4"/>
      <c r="F50" s="30" t="str">
        <f t="shared" si="40"/>
        <v xml:space="preserve"> </v>
      </c>
      <c r="G50" s="4"/>
      <c r="H50" s="4"/>
      <c r="I50" s="18">
        <f t="shared" si="41"/>
        <v>0</v>
      </c>
      <c r="J50" s="18"/>
      <c r="K50" s="18"/>
      <c r="L50" s="6">
        <f t="shared" si="68"/>
        <v>0</v>
      </c>
      <c r="M50" s="6"/>
      <c r="N50" s="6"/>
      <c r="O50" s="6">
        <f t="shared" si="79"/>
        <v>0</v>
      </c>
      <c r="P50" s="6"/>
      <c r="Q50" s="6"/>
      <c r="R50" s="4"/>
      <c r="S50" s="30" t="e">
        <f t="shared" si="42"/>
        <v>#DIV/0!</v>
      </c>
      <c r="T50" s="11"/>
      <c r="U50" s="11"/>
      <c r="V50" s="17">
        <f t="shared" si="43"/>
        <v>0</v>
      </c>
      <c r="W50" s="17"/>
      <c r="X50" s="17" t="e">
        <f t="shared" si="44"/>
        <v>#DIV/0!</v>
      </c>
      <c r="Y50" s="17"/>
      <c r="Z50" s="17" t="e">
        <f t="shared" si="45"/>
        <v>#DIV/0!</v>
      </c>
      <c r="AA50" s="17"/>
      <c r="AB50" s="17" t="e">
        <f t="shared" si="46"/>
        <v>#DIV/0!</v>
      </c>
      <c r="AC50" s="17"/>
      <c r="AD50" s="17" t="e">
        <f t="shared" si="47"/>
        <v>#DIV/0!</v>
      </c>
      <c r="AE50" s="17">
        <f t="shared" si="48"/>
        <v>0</v>
      </c>
      <c r="AF50" s="17">
        <f t="shared" si="49"/>
        <v>0</v>
      </c>
      <c r="AG50" s="17"/>
      <c r="AH50" s="17">
        <v>20</v>
      </c>
      <c r="AI50" s="17">
        <f t="shared" si="50"/>
        <v>0</v>
      </c>
      <c r="AJ50" s="17"/>
      <c r="AK50" s="17">
        <v>30</v>
      </c>
      <c r="AL50" s="17">
        <f t="shared" si="51"/>
        <v>0</v>
      </c>
      <c r="AM50" s="17"/>
      <c r="AN50" s="17">
        <v>50</v>
      </c>
      <c r="AO50" s="12"/>
      <c r="AP50" s="12"/>
      <c r="AQ50" s="12"/>
      <c r="AR50" s="12"/>
      <c r="AS50" s="12"/>
      <c r="AT50" s="12"/>
      <c r="AU50" s="12"/>
      <c r="AV50" s="4"/>
      <c r="AW50" s="13"/>
      <c r="AX50" s="13"/>
      <c r="AY50" s="13"/>
    </row>
    <row r="51" spans="1:51" ht="231" customHeight="1" x14ac:dyDescent="0.25">
      <c r="A51" s="13"/>
      <c r="B51" s="4"/>
      <c r="C51" s="8"/>
      <c r="D51" s="4"/>
      <c r="E51" s="4"/>
      <c r="F51" s="30" t="str">
        <f t="shared" si="40"/>
        <v xml:space="preserve"> </v>
      </c>
      <c r="G51" s="4"/>
      <c r="H51" s="4"/>
      <c r="I51" s="18">
        <f t="shared" si="41"/>
        <v>0</v>
      </c>
      <c r="J51" s="6"/>
      <c r="K51" s="6"/>
      <c r="L51" s="6">
        <f t="shared" si="68"/>
        <v>0</v>
      </c>
      <c r="M51" s="6"/>
      <c r="N51" s="6"/>
      <c r="O51" s="6">
        <f t="shared" si="79"/>
        <v>0</v>
      </c>
      <c r="P51" s="6"/>
      <c r="Q51" s="6"/>
      <c r="R51" s="4"/>
      <c r="S51" s="30" t="e">
        <f t="shared" si="42"/>
        <v>#DIV/0!</v>
      </c>
      <c r="T51" s="4"/>
      <c r="U51" s="4"/>
      <c r="V51" s="17">
        <f t="shared" si="43"/>
        <v>0</v>
      </c>
      <c r="W51" s="17"/>
      <c r="X51" s="17" t="e">
        <f t="shared" si="44"/>
        <v>#DIV/0!</v>
      </c>
      <c r="Y51" s="17"/>
      <c r="Z51" s="17" t="e">
        <f t="shared" si="45"/>
        <v>#DIV/0!</v>
      </c>
      <c r="AA51" s="17"/>
      <c r="AB51" s="17" t="e">
        <f t="shared" si="46"/>
        <v>#DIV/0!</v>
      </c>
      <c r="AC51" s="17"/>
      <c r="AD51" s="17" t="e">
        <f t="shared" si="47"/>
        <v>#DIV/0!</v>
      </c>
      <c r="AE51" s="17">
        <f t="shared" si="48"/>
        <v>0</v>
      </c>
      <c r="AF51" s="17">
        <f t="shared" si="49"/>
        <v>0</v>
      </c>
      <c r="AG51" s="4"/>
      <c r="AH51" s="4">
        <v>20</v>
      </c>
      <c r="AI51" s="17">
        <f t="shared" si="50"/>
        <v>0</v>
      </c>
      <c r="AJ51" s="4"/>
      <c r="AK51" s="4">
        <v>30</v>
      </c>
      <c r="AL51" s="17">
        <f t="shared" si="51"/>
        <v>0</v>
      </c>
      <c r="AM51" s="4"/>
      <c r="AN51" s="4">
        <v>50</v>
      </c>
      <c r="AO51" s="7"/>
      <c r="AP51" s="7"/>
      <c r="AQ51" s="7"/>
      <c r="AR51" s="7"/>
      <c r="AS51" s="7"/>
      <c r="AT51" s="7"/>
      <c r="AU51" s="7"/>
      <c r="AV51" s="10"/>
      <c r="AW51" s="13"/>
      <c r="AX51" s="13"/>
      <c r="AY51" s="4"/>
    </row>
    <row r="52" spans="1:51" ht="80.25" customHeight="1" x14ac:dyDescent="0.25">
      <c r="A52" s="13"/>
      <c r="B52" s="4"/>
      <c r="C52" s="8"/>
      <c r="D52" s="4"/>
      <c r="E52" s="4"/>
      <c r="F52" s="30" t="str">
        <f t="shared" si="40"/>
        <v xml:space="preserve"> </v>
      </c>
      <c r="G52" s="4"/>
      <c r="H52" s="4"/>
      <c r="I52" s="18">
        <f t="shared" si="41"/>
        <v>0</v>
      </c>
      <c r="J52" s="6"/>
      <c r="K52" s="6"/>
      <c r="L52" s="6">
        <f t="shared" si="68"/>
        <v>0</v>
      </c>
      <c r="M52" s="6"/>
      <c r="N52" s="6"/>
      <c r="O52" s="6">
        <f t="shared" si="79"/>
        <v>0</v>
      </c>
      <c r="P52" s="6"/>
      <c r="Q52" s="6"/>
      <c r="R52" s="4"/>
      <c r="S52" s="30" t="e">
        <f t="shared" si="42"/>
        <v>#DIV/0!</v>
      </c>
      <c r="T52" s="4"/>
      <c r="U52" s="4"/>
      <c r="V52" s="17">
        <f t="shared" si="43"/>
        <v>0</v>
      </c>
      <c r="W52" s="17"/>
      <c r="X52" s="17" t="e">
        <f t="shared" si="44"/>
        <v>#DIV/0!</v>
      </c>
      <c r="Y52" s="17"/>
      <c r="Z52" s="17" t="e">
        <f t="shared" si="45"/>
        <v>#DIV/0!</v>
      </c>
      <c r="AA52" s="17"/>
      <c r="AB52" s="17" t="e">
        <f t="shared" si="46"/>
        <v>#DIV/0!</v>
      </c>
      <c r="AC52" s="17"/>
      <c r="AD52" s="17" t="e">
        <f t="shared" si="47"/>
        <v>#DIV/0!</v>
      </c>
      <c r="AE52" s="17">
        <f t="shared" si="48"/>
        <v>0</v>
      </c>
      <c r="AF52" s="17">
        <f t="shared" si="49"/>
        <v>0</v>
      </c>
      <c r="AG52" s="4"/>
      <c r="AH52" s="4">
        <v>20</v>
      </c>
      <c r="AI52" s="17">
        <f t="shared" si="50"/>
        <v>0</v>
      </c>
      <c r="AJ52" s="4"/>
      <c r="AK52" s="4">
        <v>30</v>
      </c>
      <c r="AL52" s="17">
        <f t="shared" si="51"/>
        <v>0</v>
      </c>
      <c r="AM52" s="4"/>
      <c r="AN52" s="4">
        <v>50</v>
      </c>
      <c r="AO52" s="7"/>
      <c r="AP52" s="7"/>
      <c r="AQ52" s="7"/>
      <c r="AR52" s="7"/>
      <c r="AS52" s="7"/>
      <c r="AT52" s="7"/>
      <c r="AU52" s="7"/>
      <c r="AV52" s="21"/>
      <c r="AW52" s="13"/>
      <c r="AX52" s="13"/>
      <c r="AY52" s="28"/>
    </row>
    <row r="53" spans="1:51" ht="57.75" customHeight="1" x14ac:dyDescent="0.25">
      <c r="A53" s="13"/>
      <c r="B53" s="4"/>
      <c r="C53" s="8"/>
      <c r="D53" s="4"/>
      <c r="E53" s="4"/>
      <c r="F53" s="30" t="str">
        <f t="shared" si="40"/>
        <v xml:space="preserve"> </v>
      </c>
      <c r="G53" s="4"/>
      <c r="H53" s="4"/>
      <c r="I53" s="18">
        <f t="shared" si="41"/>
        <v>0</v>
      </c>
      <c r="J53" s="6"/>
      <c r="K53" s="6"/>
      <c r="L53" s="6">
        <f t="shared" si="68"/>
        <v>0</v>
      </c>
      <c r="M53" s="6"/>
      <c r="N53" s="6"/>
      <c r="O53" s="6">
        <f t="shared" si="79"/>
        <v>0</v>
      </c>
      <c r="P53" s="6"/>
      <c r="Q53" s="6"/>
      <c r="R53" s="4"/>
      <c r="S53" s="30" t="e">
        <f t="shared" si="42"/>
        <v>#DIV/0!</v>
      </c>
      <c r="T53" s="4"/>
      <c r="U53" s="4"/>
      <c r="V53" s="17">
        <f t="shared" si="43"/>
        <v>0</v>
      </c>
      <c r="W53" s="17"/>
      <c r="X53" s="17" t="e">
        <f t="shared" si="44"/>
        <v>#DIV/0!</v>
      </c>
      <c r="Y53" s="17"/>
      <c r="Z53" s="17" t="e">
        <f t="shared" si="45"/>
        <v>#DIV/0!</v>
      </c>
      <c r="AA53" s="17"/>
      <c r="AB53" s="17" t="e">
        <f t="shared" si="46"/>
        <v>#DIV/0!</v>
      </c>
      <c r="AC53" s="17"/>
      <c r="AD53" s="17" t="e">
        <f t="shared" si="47"/>
        <v>#DIV/0!</v>
      </c>
      <c r="AE53" s="17">
        <f t="shared" si="48"/>
        <v>0</v>
      </c>
      <c r="AF53" s="17">
        <f t="shared" si="49"/>
        <v>0</v>
      </c>
      <c r="AG53" s="4"/>
      <c r="AH53" s="4">
        <v>20</v>
      </c>
      <c r="AI53" s="17">
        <f t="shared" si="50"/>
        <v>0</v>
      </c>
      <c r="AJ53" s="4"/>
      <c r="AK53" s="4">
        <v>30</v>
      </c>
      <c r="AL53" s="17">
        <f t="shared" si="51"/>
        <v>0</v>
      </c>
      <c r="AM53" s="4"/>
      <c r="AN53" s="4">
        <v>50</v>
      </c>
      <c r="AO53" s="7"/>
      <c r="AP53" s="7"/>
      <c r="AQ53" s="7"/>
      <c r="AR53" s="7"/>
      <c r="AS53" s="7"/>
      <c r="AT53" s="7"/>
      <c r="AU53" s="7"/>
      <c r="AV53" s="10"/>
      <c r="AW53" s="13"/>
      <c r="AX53" s="13"/>
      <c r="AY53" s="28"/>
    </row>
    <row r="54" spans="1:51" x14ac:dyDescent="0.25">
      <c r="A54" s="4"/>
      <c r="B54" s="4"/>
      <c r="C54" s="4"/>
      <c r="D54" s="4"/>
      <c r="E54" s="4"/>
      <c r="F54" s="30" t="str">
        <f t="shared" si="40"/>
        <v xml:space="preserve"> </v>
      </c>
      <c r="G54" s="4"/>
      <c r="H54" s="4"/>
      <c r="I54" s="18">
        <f t="shared" si="41"/>
        <v>0</v>
      </c>
      <c r="J54" s="6"/>
      <c r="K54" s="6"/>
      <c r="L54" s="6">
        <f t="shared" si="68"/>
        <v>0</v>
      </c>
      <c r="M54" s="6"/>
      <c r="N54" s="6"/>
      <c r="O54" s="6">
        <f t="shared" si="79"/>
        <v>0</v>
      </c>
      <c r="P54" s="6"/>
      <c r="Q54" s="6"/>
      <c r="R54" s="4"/>
      <c r="S54" s="30" t="e">
        <f t="shared" si="42"/>
        <v>#DIV/0!</v>
      </c>
      <c r="T54" s="4"/>
      <c r="U54" s="4"/>
      <c r="V54" s="17">
        <f t="shared" si="43"/>
        <v>0</v>
      </c>
      <c r="W54" s="17"/>
      <c r="X54" s="17" t="e">
        <f t="shared" si="44"/>
        <v>#DIV/0!</v>
      </c>
      <c r="Y54" s="17"/>
      <c r="Z54" s="17" t="e">
        <f t="shared" si="45"/>
        <v>#DIV/0!</v>
      </c>
      <c r="AA54" s="17"/>
      <c r="AB54" s="17" t="e">
        <f t="shared" si="46"/>
        <v>#DIV/0!</v>
      </c>
      <c r="AC54" s="17"/>
      <c r="AD54" s="17" t="e">
        <f t="shared" si="47"/>
        <v>#DIV/0!</v>
      </c>
      <c r="AE54" s="17">
        <f t="shared" si="48"/>
        <v>0</v>
      </c>
      <c r="AF54" s="17">
        <f t="shared" si="49"/>
        <v>0</v>
      </c>
      <c r="AG54" s="4"/>
      <c r="AH54" s="4">
        <v>20</v>
      </c>
      <c r="AI54" s="17">
        <f t="shared" si="50"/>
        <v>0</v>
      </c>
      <c r="AJ54" s="4"/>
      <c r="AK54" s="4">
        <v>30</v>
      </c>
      <c r="AL54" s="17">
        <f t="shared" si="51"/>
        <v>0</v>
      </c>
      <c r="AM54" s="4"/>
      <c r="AN54" s="4">
        <v>50</v>
      </c>
      <c r="AO54" s="7"/>
      <c r="AP54" s="7"/>
      <c r="AQ54" s="7"/>
      <c r="AR54" s="7"/>
      <c r="AS54" s="7"/>
      <c r="AT54" s="7"/>
      <c r="AU54" s="7"/>
      <c r="AV54" s="4"/>
      <c r="AW54" s="30"/>
      <c r="AX54" s="30"/>
      <c r="AY54" s="4"/>
    </row>
    <row r="55" spans="1:51" x14ac:dyDescent="0.25">
      <c r="A55" s="4"/>
      <c r="B55" s="4"/>
      <c r="C55" s="4"/>
      <c r="D55" s="4"/>
      <c r="E55" s="4"/>
      <c r="F55" s="30" t="str">
        <f t="shared" si="40"/>
        <v xml:space="preserve"> </v>
      </c>
      <c r="G55" s="4"/>
      <c r="H55" s="4"/>
      <c r="I55" s="18">
        <f t="shared" si="41"/>
        <v>0</v>
      </c>
      <c r="J55" s="6"/>
      <c r="K55" s="6"/>
      <c r="L55" s="6">
        <f t="shared" si="68"/>
        <v>0</v>
      </c>
      <c r="M55" s="6"/>
      <c r="N55" s="6"/>
      <c r="O55" s="6">
        <f t="shared" si="79"/>
        <v>0</v>
      </c>
      <c r="P55" s="6"/>
      <c r="Q55" s="6"/>
      <c r="R55" s="4"/>
      <c r="S55" s="30" t="e">
        <f t="shared" si="42"/>
        <v>#DIV/0!</v>
      </c>
      <c r="T55" s="4"/>
      <c r="U55" s="4"/>
      <c r="V55" s="17">
        <f t="shared" si="43"/>
        <v>0</v>
      </c>
      <c r="W55" s="17"/>
      <c r="X55" s="17" t="e">
        <f t="shared" si="44"/>
        <v>#DIV/0!</v>
      </c>
      <c r="Y55" s="17"/>
      <c r="Z55" s="17" t="e">
        <f t="shared" si="45"/>
        <v>#DIV/0!</v>
      </c>
      <c r="AA55" s="17"/>
      <c r="AB55" s="17" t="e">
        <f t="shared" si="46"/>
        <v>#DIV/0!</v>
      </c>
      <c r="AC55" s="17"/>
      <c r="AD55" s="17" t="e">
        <f t="shared" si="47"/>
        <v>#DIV/0!</v>
      </c>
      <c r="AE55" s="17">
        <f t="shared" si="48"/>
        <v>0</v>
      </c>
      <c r="AF55" s="17">
        <f t="shared" si="49"/>
        <v>0</v>
      </c>
      <c r="AG55" s="4"/>
      <c r="AH55" s="4">
        <v>20</v>
      </c>
      <c r="AI55" s="17">
        <f t="shared" si="50"/>
        <v>0</v>
      </c>
      <c r="AJ55" s="4"/>
      <c r="AK55" s="4">
        <v>30</v>
      </c>
      <c r="AL55" s="17">
        <f t="shared" si="51"/>
        <v>0</v>
      </c>
      <c r="AM55" s="4"/>
      <c r="AN55" s="4">
        <v>50</v>
      </c>
      <c r="AO55" s="7"/>
      <c r="AP55" s="7"/>
      <c r="AQ55" s="7"/>
      <c r="AR55" s="7"/>
      <c r="AS55" s="7"/>
      <c r="AT55" s="7"/>
      <c r="AU55" s="7"/>
      <c r="AV55" s="4"/>
      <c r="AW55" s="30"/>
      <c r="AX55" s="30"/>
      <c r="AY55" s="4"/>
    </row>
    <row r="56" spans="1:51" x14ac:dyDescent="0.25">
      <c r="A56" s="4"/>
      <c r="B56" s="4"/>
      <c r="C56" s="4"/>
      <c r="D56" s="4"/>
      <c r="E56" s="4"/>
      <c r="F56" s="30" t="str">
        <f t="shared" si="40"/>
        <v xml:space="preserve"> </v>
      </c>
      <c r="G56" s="4"/>
      <c r="H56" s="4"/>
      <c r="I56" s="18">
        <f t="shared" si="41"/>
        <v>0</v>
      </c>
      <c r="J56" s="6"/>
      <c r="K56" s="6"/>
      <c r="L56" s="6">
        <f t="shared" si="68"/>
        <v>0</v>
      </c>
      <c r="M56" s="6"/>
      <c r="N56" s="6"/>
      <c r="O56" s="6">
        <f t="shared" si="79"/>
        <v>0</v>
      </c>
      <c r="P56" s="6"/>
      <c r="Q56" s="6"/>
      <c r="R56" s="4"/>
      <c r="S56" s="30" t="e">
        <f t="shared" si="42"/>
        <v>#DIV/0!</v>
      </c>
      <c r="T56" s="4"/>
      <c r="U56" s="4"/>
      <c r="V56" s="17">
        <f t="shared" si="43"/>
        <v>0</v>
      </c>
      <c r="W56" s="17"/>
      <c r="X56" s="17" t="e">
        <f t="shared" si="44"/>
        <v>#DIV/0!</v>
      </c>
      <c r="Y56" s="17"/>
      <c r="Z56" s="17" t="e">
        <f t="shared" si="45"/>
        <v>#DIV/0!</v>
      </c>
      <c r="AA56" s="17"/>
      <c r="AB56" s="17" t="e">
        <f t="shared" si="46"/>
        <v>#DIV/0!</v>
      </c>
      <c r="AC56" s="17"/>
      <c r="AD56" s="17" t="e">
        <f t="shared" si="47"/>
        <v>#DIV/0!</v>
      </c>
      <c r="AE56" s="17">
        <f t="shared" si="48"/>
        <v>0</v>
      </c>
      <c r="AF56" s="17">
        <f t="shared" si="49"/>
        <v>0</v>
      </c>
      <c r="AG56" s="4"/>
      <c r="AH56" s="4">
        <v>20</v>
      </c>
      <c r="AI56" s="17">
        <f t="shared" si="50"/>
        <v>0</v>
      </c>
      <c r="AJ56" s="4"/>
      <c r="AK56" s="4">
        <v>30</v>
      </c>
      <c r="AL56" s="17">
        <f t="shared" si="51"/>
        <v>0</v>
      </c>
      <c r="AM56" s="4"/>
      <c r="AN56" s="4">
        <v>50</v>
      </c>
      <c r="AO56" s="7"/>
      <c r="AP56" s="7"/>
      <c r="AQ56" s="7"/>
      <c r="AR56" s="7"/>
      <c r="AS56" s="7"/>
      <c r="AT56" s="7"/>
      <c r="AU56" s="7"/>
      <c r="AV56" s="4"/>
      <c r="AW56" s="30"/>
      <c r="AX56" s="30"/>
      <c r="AY56" s="4"/>
    </row>
    <row r="57" spans="1:51" x14ac:dyDescent="0.25">
      <c r="A57" s="4"/>
      <c r="B57" s="4"/>
      <c r="C57" s="4"/>
      <c r="D57" s="4"/>
      <c r="E57" s="4"/>
      <c r="F57" s="30" t="str">
        <f t="shared" si="40"/>
        <v xml:space="preserve"> </v>
      </c>
      <c r="G57" s="4"/>
      <c r="H57" s="4"/>
      <c r="I57" s="18">
        <f t="shared" si="41"/>
        <v>0</v>
      </c>
      <c r="J57" s="6"/>
      <c r="K57" s="6"/>
      <c r="L57" s="6">
        <f t="shared" si="68"/>
        <v>0</v>
      </c>
      <c r="M57" s="6"/>
      <c r="N57" s="6"/>
      <c r="O57" s="6">
        <f t="shared" si="79"/>
        <v>0</v>
      </c>
      <c r="P57" s="6"/>
      <c r="Q57" s="6"/>
      <c r="R57" s="4"/>
      <c r="S57" s="30" t="e">
        <f t="shared" si="42"/>
        <v>#DIV/0!</v>
      </c>
      <c r="T57" s="4"/>
      <c r="U57" s="4"/>
      <c r="V57" s="17">
        <f t="shared" si="43"/>
        <v>0</v>
      </c>
      <c r="W57" s="17"/>
      <c r="X57" s="17" t="e">
        <f t="shared" si="44"/>
        <v>#DIV/0!</v>
      </c>
      <c r="Y57" s="17"/>
      <c r="Z57" s="17" t="e">
        <f t="shared" si="45"/>
        <v>#DIV/0!</v>
      </c>
      <c r="AA57" s="17"/>
      <c r="AB57" s="17" t="e">
        <f t="shared" si="46"/>
        <v>#DIV/0!</v>
      </c>
      <c r="AC57" s="17"/>
      <c r="AD57" s="17" t="e">
        <f t="shared" si="47"/>
        <v>#DIV/0!</v>
      </c>
      <c r="AE57" s="17">
        <f t="shared" si="48"/>
        <v>0</v>
      </c>
      <c r="AF57" s="17">
        <f t="shared" si="49"/>
        <v>0</v>
      </c>
      <c r="AG57" s="4"/>
      <c r="AH57" s="4">
        <v>20</v>
      </c>
      <c r="AI57" s="17">
        <f t="shared" si="50"/>
        <v>0</v>
      </c>
      <c r="AJ57" s="4"/>
      <c r="AK57" s="4">
        <v>30</v>
      </c>
      <c r="AL57" s="17">
        <f t="shared" si="51"/>
        <v>0</v>
      </c>
      <c r="AM57" s="4"/>
      <c r="AN57" s="4">
        <v>50</v>
      </c>
      <c r="AO57" s="7"/>
      <c r="AP57" s="7"/>
      <c r="AQ57" s="7"/>
      <c r="AR57" s="7"/>
      <c r="AS57" s="7"/>
      <c r="AT57" s="7"/>
      <c r="AU57" s="7"/>
      <c r="AV57" s="4"/>
      <c r="AW57" s="30"/>
      <c r="AX57" s="30"/>
      <c r="AY57" s="4"/>
    </row>
    <row r="58" spans="1:51" x14ac:dyDescent="0.25">
      <c r="A58" s="4"/>
      <c r="B58" s="4"/>
      <c r="C58" s="4"/>
      <c r="D58" s="4"/>
      <c r="E58" s="4"/>
      <c r="F58" s="30" t="str">
        <f t="shared" si="40"/>
        <v xml:space="preserve"> </v>
      </c>
      <c r="G58" s="4"/>
      <c r="H58" s="4"/>
      <c r="I58" s="18">
        <f t="shared" si="41"/>
        <v>0</v>
      </c>
      <c r="J58" s="6"/>
      <c r="K58" s="6"/>
      <c r="L58" s="6">
        <f t="shared" si="68"/>
        <v>0</v>
      </c>
      <c r="M58" s="6"/>
      <c r="N58" s="6"/>
      <c r="O58" s="6">
        <f t="shared" si="79"/>
        <v>0</v>
      </c>
      <c r="P58" s="6"/>
      <c r="Q58" s="6"/>
      <c r="R58" s="4"/>
      <c r="S58" s="30" t="e">
        <f t="shared" si="42"/>
        <v>#DIV/0!</v>
      </c>
      <c r="T58" s="4"/>
      <c r="U58" s="4"/>
      <c r="V58" s="17">
        <f t="shared" si="43"/>
        <v>0</v>
      </c>
      <c r="W58" s="17"/>
      <c r="X58" s="17" t="e">
        <f t="shared" si="44"/>
        <v>#DIV/0!</v>
      </c>
      <c r="Y58" s="17"/>
      <c r="Z58" s="17" t="e">
        <f t="shared" si="45"/>
        <v>#DIV/0!</v>
      </c>
      <c r="AA58" s="17"/>
      <c r="AB58" s="17" t="e">
        <f t="shared" si="46"/>
        <v>#DIV/0!</v>
      </c>
      <c r="AC58" s="17"/>
      <c r="AD58" s="17" t="e">
        <f t="shared" si="47"/>
        <v>#DIV/0!</v>
      </c>
      <c r="AE58" s="17">
        <f t="shared" si="48"/>
        <v>0</v>
      </c>
      <c r="AF58" s="17">
        <f t="shared" si="49"/>
        <v>0</v>
      </c>
      <c r="AG58" s="4"/>
      <c r="AH58" s="4">
        <v>20</v>
      </c>
      <c r="AI58" s="17">
        <f t="shared" si="50"/>
        <v>0</v>
      </c>
      <c r="AJ58" s="4"/>
      <c r="AK58" s="4">
        <v>30</v>
      </c>
      <c r="AL58" s="17">
        <f t="shared" si="51"/>
        <v>0</v>
      </c>
      <c r="AM58" s="4"/>
      <c r="AN58" s="4">
        <v>50</v>
      </c>
      <c r="AO58" s="7"/>
      <c r="AP58" s="7"/>
      <c r="AQ58" s="7"/>
      <c r="AR58" s="7"/>
      <c r="AS58" s="7"/>
      <c r="AT58" s="7"/>
      <c r="AU58" s="7"/>
      <c r="AV58" s="4"/>
      <c r="AW58" s="30"/>
      <c r="AX58" s="30"/>
      <c r="AY58" s="4"/>
    </row>
    <row r="59" spans="1:51" x14ac:dyDescent="0.25">
      <c r="A59" s="4"/>
      <c r="B59" s="4"/>
      <c r="C59" s="4"/>
      <c r="D59" s="4"/>
      <c r="E59" s="4"/>
      <c r="F59" s="30" t="str">
        <f t="shared" si="40"/>
        <v xml:space="preserve"> </v>
      </c>
      <c r="G59" s="4"/>
      <c r="H59" s="4"/>
      <c r="I59" s="18">
        <f t="shared" si="41"/>
        <v>0</v>
      </c>
      <c r="J59" s="6"/>
      <c r="K59" s="6"/>
      <c r="L59" s="6">
        <f t="shared" si="68"/>
        <v>0</v>
      </c>
      <c r="M59" s="6"/>
      <c r="N59" s="6"/>
      <c r="O59" s="6">
        <f t="shared" si="79"/>
        <v>0</v>
      </c>
      <c r="P59" s="6"/>
      <c r="Q59" s="6"/>
      <c r="R59" s="4"/>
      <c r="S59" s="30" t="e">
        <f t="shared" si="42"/>
        <v>#DIV/0!</v>
      </c>
      <c r="T59" s="4"/>
      <c r="U59" s="4"/>
      <c r="V59" s="17">
        <f t="shared" si="43"/>
        <v>0</v>
      </c>
      <c r="W59" s="17"/>
      <c r="X59" s="17" t="e">
        <f t="shared" si="44"/>
        <v>#DIV/0!</v>
      </c>
      <c r="Y59" s="17"/>
      <c r="Z59" s="17" t="e">
        <f t="shared" si="45"/>
        <v>#DIV/0!</v>
      </c>
      <c r="AA59" s="17"/>
      <c r="AB59" s="17" t="e">
        <f t="shared" si="46"/>
        <v>#DIV/0!</v>
      </c>
      <c r="AC59" s="17"/>
      <c r="AD59" s="17" t="e">
        <f t="shared" si="47"/>
        <v>#DIV/0!</v>
      </c>
      <c r="AE59" s="17">
        <f t="shared" si="48"/>
        <v>0</v>
      </c>
      <c r="AF59" s="17">
        <f t="shared" si="49"/>
        <v>0</v>
      </c>
      <c r="AG59" s="4"/>
      <c r="AH59" s="4">
        <v>20</v>
      </c>
      <c r="AI59" s="17">
        <f t="shared" si="50"/>
        <v>0</v>
      </c>
      <c r="AJ59" s="4"/>
      <c r="AK59" s="4">
        <v>30</v>
      </c>
      <c r="AL59" s="17">
        <f t="shared" si="51"/>
        <v>0</v>
      </c>
      <c r="AM59" s="4"/>
      <c r="AN59" s="4">
        <v>50</v>
      </c>
      <c r="AO59" s="7"/>
      <c r="AP59" s="7"/>
      <c r="AQ59" s="7"/>
      <c r="AR59" s="7"/>
      <c r="AS59" s="7"/>
      <c r="AT59" s="7"/>
      <c r="AU59" s="7"/>
      <c r="AV59" s="4"/>
      <c r="AW59" s="30"/>
      <c r="AX59" s="30"/>
      <c r="AY59" s="4"/>
    </row>
    <row r="60" spans="1:51" x14ac:dyDescent="0.25">
      <c r="A60" s="4"/>
      <c r="B60" s="4"/>
      <c r="C60" s="4"/>
      <c r="D60" s="4"/>
      <c r="E60" s="4"/>
      <c r="F60" s="30" t="str">
        <f t="shared" si="40"/>
        <v xml:space="preserve"> </v>
      </c>
      <c r="G60" s="4"/>
      <c r="H60" s="4"/>
      <c r="I60" s="18">
        <f t="shared" si="41"/>
        <v>0</v>
      </c>
      <c r="J60" s="6"/>
      <c r="K60" s="6"/>
      <c r="L60" s="6">
        <f t="shared" si="68"/>
        <v>0</v>
      </c>
      <c r="M60" s="6"/>
      <c r="N60" s="6"/>
      <c r="O60" s="6">
        <f t="shared" si="79"/>
        <v>0</v>
      </c>
      <c r="P60" s="6"/>
      <c r="Q60" s="6"/>
      <c r="R60" s="4"/>
      <c r="S60" s="30" t="e">
        <f t="shared" si="42"/>
        <v>#DIV/0!</v>
      </c>
      <c r="T60" s="4"/>
      <c r="U60" s="4"/>
      <c r="V60" s="17">
        <f t="shared" si="43"/>
        <v>0</v>
      </c>
      <c r="W60" s="17"/>
      <c r="X60" s="17" t="e">
        <f t="shared" si="44"/>
        <v>#DIV/0!</v>
      </c>
      <c r="Y60" s="17"/>
      <c r="Z60" s="17" t="e">
        <f t="shared" si="45"/>
        <v>#DIV/0!</v>
      </c>
      <c r="AA60" s="17"/>
      <c r="AB60" s="17" t="e">
        <f t="shared" si="46"/>
        <v>#DIV/0!</v>
      </c>
      <c r="AC60" s="17"/>
      <c r="AD60" s="17" t="e">
        <f t="shared" si="47"/>
        <v>#DIV/0!</v>
      </c>
      <c r="AE60" s="17">
        <f t="shared" si="48"/>
        <v>0</v>
      </c>
      <c r="AF60" s="17">
        <f t="shared" si="49"/>
        <v>0</v>
      </c>
      <c r="AG60" s="4"/>
      <c r="AH60" s="4">
        <v>20</v>
      </c>
      <c r="AI60" s="17">
        <f t="shared" si="50"/>
        <v>0</v>
      </c>
      <c r="AJ60" s="4"/>
      <c r="AK60" s="4">
        <v>30</v>
      </c>
      <c r="AL60" s="17">
        <f t="shared" si="51"/>
        <v>0</v>
      </c>
      <c r="AM60" s="4"/>
      <c r="AN60" s="4">
        <v>50</v>
      </c>
      <c r="AO60" s="7"/>
      <c r="AP60" s="7"/>
      <c r="AQ60" s="7"/>
      <c r="AR60" s="7"/>
      <c r="AS60" s="7"/>
      <c r="AT60" s="7"/>
      <c r="AU60" s="7"/>
      <c r="AV60" s="4"/>
      <c r="AW60" s="30"/>
      <c r="AX60" s="30"/>
      <c r="AY60" s="4"/>
    </row>
    <row r="61" spans="1:51" x14ac:dyDescent="0.25">
      <c r="A61" s="4"/>
      <c r="B61" s="4"/>
      <c r="C61" s="4"/>
      <c r="D61" s="4"/>
      <c r="E61" s="4"/>
      <c r="F61" s="30" t="str">
        <f t="shared" si="40"/>
        <v xml:space="preserve"> </v>
      </c>
      <c r="G61" s="4"/>
      <c r="H61" s="4"/>
      <c r="I61" s="18">
        <f t="shared" si="41"/>
        <v>0</v>
      </c>
      <c r="J61" s="6"/>
      <c r="K61" s="6"/>
      <c r="L61" s="6">
        <f t="shared" si="68"/>
        <v>0</v>
      </c>
      <c r="M61" s="6"/>
      <c r="N61" s="6"/>
      <c r="O61" s="6">
        <f t="shared" si="79"/>
        <v>0</v>
      </c>
      <c r="P61" s="6"/>
      <c r="Q61" s="6"/>
      <c r="R61" s="4"/>
      <c r="S61" s="30" t="e">
        <f t="shared" si="42"/>
        <v>#DIV/0!</v>
      </c>
      <c r="T61" s="4"/>
      <c r="U61" s="4"/>
      <c r="V61" s="17">
        <f t="shared" si="43"/>
        <v>0</v>
      </c>
      <c r="W61" s="17"/>
      <c r="X61" s="17" t="e">
        <f t="shared" si="44"/>
        <v>#DIV/0!</v>
      </c>
      <c r="Y61" s="17"/>
      <c r="Z61" s="17" t="e">
        <f t="shared" si="45"/>
        <v>#DIV/0!</v>
      </c>
      <c r="AA61" s="17"/>
      <c r="AB61" s="17" t="e">
        <f t="shared" si="46"/>
        <v>#DIV/0!</v>
      </c>
      <c r="AC61" s="17"/>
      <c r="AD61" s="17" t="e">
        <f t="shared" si="47"/>
        <v>#DIV/0!</v>
      </c>
      <c r="AE61" s="17">
        <f t="shared" si="48"/>
        <v>0</v>
      </c>
      <c r="AF61" s="17">
        <f t="shared" si="49"/>
        <v>0</v>
      </c>
      <c r="AG61" s="4"/>
      <c r="AH61" s="4">
        <v>20</v>
      </c>
      <c r="AI61" s="17">
        <f t="shared" si="50"/>
        <v>0</v>
      </c>
      <c r="AJ61" s="4"/>
      <c r="AK61" s="4">
        <v>30</v>
      </c>
      <c r="AL61" s="17">
        <f t="shared" si="51"/>
        <v>0</v>
      </c>
      <c r="AM61" s="4"/>
      <c r="AN61" s="4">
        <v>50</v>
      </c>
      <c r="AO61" s="7"/>
      <c r="AP61" s="7"/>
      <c r="AQ61" s="7"/>
      <c r="AR61" s="7"/>
      <c r="AS61" s="7"/>
      <c r="AT61" s="7"/>
      <c r="AU61" s="7"/>
      <c r="AV61" s="4"/>
      <c r="AW61" s="30"/>
      <c r="AX61" s="30"/>
      <c r="AY61" s="4"/>
    </row>
    <row r="62" spans="1:51" x14ac:dyDescent="0.25">
      <c r="A62" s="4"/>
      <c r="B62" s="4"/>
      <c r="C62" s="4"/>
      <c r="D62" s="4"/>
      <c r="E62" s="4"/>
      <c r="F62" s="30" t="str">
        <f t="shared" si="40"/>
        <v xml:space="preserve"> </v>
      </c>
      <c r="G62" s="4"/>
      <c r="H62" s="4"/>
      <c r="I62" s="18">
        <f t="shared" si="41"/>
        <v>0</v>
      </c>
      <c r="J62" s="6"/>
      <c r="K62" s="6"/>
      <c r="L62" s="6">
        <f t="shared" si="68"/>
        <v>0</v>
      </c>
      <c r="M62" s="6"/>
      <c r="N62" s="6"/>
      <c r="O62" s="6">
        <f t="shared" si="79"/>
        <v>0</v>
      </c>
      <c r="P62" s="6"/>
      <c r="Q62" s="6"/>
      <c r="R62" s="4"/>
      <c r="S62" s="30" t="e">
        <f t="shared" si="42"/>
        <v>#DIV/0!</v>
      </c>
      <c r="T62" s="4"/>
      <c r="U62" s="4"/>
      <c r="V62" s="17">
        <f t="shared" si="43"/>
        <v>0</v>
      </c>
      <c r="W62" s="17"/>
      <c r="X62" s="17" t="e">
        <f t="shared" si="44"/>
        <v>#DIV/0!</v>
      </c>
      <c r="Y62" s="17"/>
      <c r="Z62" s="17" t="e">
        <f t="shared" si="45"/>
        <v>#DIV/0!</v>
      </c>
      <c r="AA62" s="17"/>
      <c r="AB62" s="17" t="e">
        <f t="shared" si="46"/>
        <v>#DIV/0!</v>
      </c>
      <c r="AC62" s="17"/>
      <c r="AD62" s="17" t="e">
        <f t="shared" si="47"/>
        <v>#DIV/0!</v>
      </c>
      <c r="AE62" s="17">
        <f t="shared" si="48"/>
        <v>0</v>
      </c>
      <c r="AF62" s="17">
        <f t="shared" si="49"/>
        <v>0</v>
      </c>
      <c r="AG62" s="4"/>
      <c r="AH62" s="4">
        <v>20</v>
      </c>
      <c r="AI62" s="17">
        <f t="shared" si="50"/>
        <v>0</v>
      </c>
      <c r="AJ62" s="4"/>
      <c r="AK62" s="4">
        <v>30</v>
      </c>
      <c r="AL62" s="17">
        <f t="shared" si="51"/>
        <v>0</v>
      </c>
      <c r="AM62" s="4"/>
      <c r="AN62" s="4">
        <v>50</v>
      </c>
      <c r="AO62" s="7"/>
      <c r="AP62" s="7"/>
      <c r="AQ62" s="7"/>
      <c r="AR62" s="7"/>
      <c r="AS62" s="7"/>
      <c r="AT62" s="7"/>
      <c r="AU62" s="7"/>
      <c r="AV62" s="4"/>
      <c r="AW62" s="30"/>
      <c r="AX62" s="30"/>
      <c r="AY62" s="4"/>
    </row>
    <row r="63" spans="1:51" x14ac:dyDescent="0.25">
      <c r="A63" s="4"/>
      <c r="B63" s="4"/>
      <c r="C63" s="4"/>
      <c r="D63" s="4"/>
      <c r="E63" s="4"/>
      <c r="F63" s="30" t="str">
        <f t="shared" si="40"/>
        <v xml:space="preserve"> </v>
      </c>
      <c r="G63" s="4"/>
      <c r="H63" s="4"/>
      <c r="I63" s="18">
        <f t="shared" si="41"/>
        <v>0</v>
      </c>
      <c r="J63" s="6"/>
      <c r="K63" s="6"/>
      <c r="L63" s="6">
        <f t="shared" si="68"/>
        <v>0</v>
      </c>
      <c r="M63" s="6"/>
      <c r="N63" s="6"/>
      <c r="O63" s="6">
        <f t="shared" si="79"/>
        <v>0</v>
      </c>
      <c r="P63" s="6"/>
      <c r="Q63" s="6"/>
      <c r="R63" s="4"/>
      <c r="S63" s="30" t="e">
        <f t="shared" si="42"/>
        <v>#DIV/0!</v>
      </c>
      <c r="T63" s="4"/>
      <c r="U63" s="4"/>
      <c r="V63" s="17">
        <f t="shared" si="43"/>
        <v>0</v>
      </c>
      <c r="W63" s="17"/>
      <c r="X63" s="17" t="e">
        <f t="shared" si="44"/>
        <v>#DIV/0!</v>
      </c>
      <c r="Y63" s="17"/>
      <c r="Z63" s="17" t="e">
        <f t="shared" si="45"/>
        <v>#DIV/0!</v>
      </c>
      <c r="AA63" s="17"/>
      <c r="AB63" s="17" t="e">
        <f t="shared" si="46"/>
        <v>#DIV/0!</v>
      </c>
      <c r="AC63" s="17"/>
      <c r="AD63" s="17" t="e">
        <f t="shared" si="47"/>
        <v>#DIV/0!</v>
      </c>
      <c r="AE63" s="17">
        <f t="shared" si="48"/>
        <v>0</v>
      </c>
      <c r="AF63" s="17">
        <f t="shared" si="49"/>
        <v>0</v>
      </c>
      <c r="AG63" s="4"/>
      <c r="AH63" s="4">
        <v>20</v>
      </c>
      <c r="AI63" s="17">
        <f t="shared" si="50"/>
        <v>0</v>
      </c>
      <c r="AJ63" s="4"/>
      <c r="AK63" s="4">
        <v>30</v>
      </c>
      <c r="AL63" s="17">
        <f t="shared" si="51"/>
        <v>0</v>
      </c>
      <c r="AM63" s="4"/>
      <c r="AN63" s="4">
        <v>50</v>
      </c>
      <c r="AO63" s="7"/>
      <c r="AP63" s="7"/>
      <c r="AQ63" s="7"/>
      <c r="AR63" s="7"/>
      <c r="AS63" s="7"/>
      <c r="AT63" s="7"/>
      <c r="AU63" s="7"/>
      <c r="AV63" s="4"/>
      <c r="AW63" s="30"/>
      <c r="AX63" s="30"/>
      <c r="AY63" s="4"/>
    </row>
    <row r="64" spans="1:51" x14ac:dyDescent="0.25">
      <c r="A64" s="4"/>
      <c r="B64" s="4"/>
      <c r="C64" s="4"/>
      <c r="D64" s="4"/>
      <c r="E64" s="4"/>
      <c r="F64" s="30" t="str">
        <f t="shared" si="40"/>
        <v xml:space="preserve"> </v>
      </c>
      <c r="G64" s="4"/>
      <c r="H64" s="4"/>
      <c r="I64" s="18">
        <f t="shared" si="41"/>
        <v>0</v>
      </c>
      <c r="J64" s="6"/>
      <c r="K64" s="6"/>
      <c r="L64" s="6">
        <f t="shared" si="68"/>
        <v>0</v>
      </c>
      <c r="M64" s="6"/>
      <c r="N64" s="6"/>
      <c r="O64" s="6">
        <f t="shared" si="79"/>
        <v>0</v>
      </c>
      <c r="P64" s="6"/>
      <c r="Q64" s="6"/>
      <c r="R64" s="4"/>
      <c r="S64" s="30" t="e">
        <f t="shared" si="42"/>
        <v>#DIV/0!</v>
      </c>
      <c r="T64" s="4"/>
      <c r="U64" s="4"/>
      <c r="V64" s="17">
        <f t="shared" si="43"/>
        <v>0</v>
      </c>
      <c r="W64" s="17"/>
      <c r="X64" s="17" t="e">
        <f t="shared" si="44"/>
        <v>#DIV/0!</v>
      </c>
      <c r="Y64" s="17"/>
      <c r="Z64" s="17" t="e">
        <f t="shared" si="45"/>
        <v>#DIV/0!</v>
      </c>
      <c r="AA64" s="17"/>
      <c r="AB64" s="17" t="e">
        <f t="shared" si="46"/>
        <v>#DIV/0!</v>
      </c>
      <c r="AC64" s="17"/>
      <c r="AD64" s="17" t="e">
        <f t="shared" si="47"/>
        <v>#DIV/0!</v>
      </c>
      <c r="AE64" s="17">
        <f t="shared" si="48"/>
        <v>0</v>
      </c>
      <c r="AF64" s="17">
        <f t="shared" si="49"/>
        <v>0</v>
      </c>
      <c r="AG64" s="4"/>
      <c r="AH64" s="4">
        <v>20</v>
      </c>
      <c r="AI64" s="17">
        <f t="shared" si="50"/>
        <v>0</v>
      </c>
      <c r="AJ64" s="4"/>
      <c r="AK64" s="4">
        <v>30</v>
      </c>
      <c r="AL64" s="17">
        <f t="shared" si="51"/>
        <v>0</v>
      </c>
      <c r="AM64" s="4"/>
      <c r="AN64" s="4">
        <v>50</v>
      </c>
      <c r="AO64" s="7"/>
      <c r="AP64" s="7"/>
      <c r="AQ64" s="7"/>
      <c r="AR64" s="7"/>
      <c r="AS64" s="7"/>
      <c r="AT64" s="7"/>
      <c r="AU64" s="7"/>
      <c r="AV64" s="4"/>
      <c r="AW64" s="30"/>
      <c r="AX64" s="30"/>
      <c r="AY64" s="4"/>
    </row>
    <row r="65" spans="1:51" x14ac:dyDescent="0.25">
      <c r="A65" s="4"/>
      <c r="B65" s="4"/>
      <c r="C65" s="4"/>
      <c r="D65" s="4"/>
      <c r="E65" s="4"/>
      <c r="F65" s="30" t="str">
        <f t="shared" si="40"/>
        <v xml:space="preserve"> </v>
      </c>
      <c r="G65" s="4"/>
      <c r="H65" s="4"/>
      <c r="I65" s="18">
        <f t="shared" si="41"/>
        <v>0</v>
      </c>
      <c r="J65" s="6"/>
      <c r="K65" s="6"/>
      <c r="L65" s="6">
        <f t="shared" si="68"/>
        <v>0</v>
      </c>
      <c r="M65" s="6"/>
      <c r="N65" s="6"/>
      <c r="O65" s="6">
        <f t="shared" si="79"/>
        <v>0</v>
      </c>
      <c r="P65" s="6"/>
      <c r="Q65" s="6"/>
      <c r="R65" s="4"/>
      <c r="S65" s="30" t="e">
        <f t="shared" si="42"/>
        <v>#DIV/0!</v>
      </c>
      <c r="T65" s="4"/>
      <c r="U65" s="4"/>
      <c r="V65" s="17">
        <f t="shared" si="43"/>
        <v>0</v>
      </c>
      <c r="W65" s="17"/>
      <c r="X65" s="17" t="e">
        <f t="shared" si="44"/>
        <v>#DIV/0!</v>
      </c>
      <c r="Y65" s="17"/>
      <c r="Z65" s="17" t="e">
        <f t="shared" si="45"/>
        <v>#DIV/0!</v>
      </c>
      <c r="AA65" s="17"/>
      <c r="AB65" s="17" t="e">
        <f t="shared" si="46"/>
        <v>#DIV/0!</v>
      </c>
      <c r="AC65" s="17"/>
      <c r="AD65" s="17" t="e">
        <f t="shared" si="47"/>
        <v>#DIV/0!</v>
      </c>
      <c r="AE65" s="17">
        <f t="shared" si="48"/>
        <v>0</v>
      </c>
      <c r="AF65" s="17">
        <f t="shared" si="49"/>
        <v>0</v>
      </c>
      <c r="AG65" s="4"/>
      <c r="AH65" s="4">
        <v>20</v>
      </c>
      <c r="AI65" s="17">
        <f t="shared" si="50"/>
        <v>0</v>
      </c>
      <c r="AJ65" s="4"/>
      <c r="AK65" s="4">
        <v>30</v>
      </c>
      <c r="AL65" s="17">
        <f t="shared" si="51"/>
        <v>0</v>
      </c>
      <c r="AM65" s="4"/>
      <c r="AN65" s="4">
        <v>50</v>
      </c>
      <c r="AO65" s="7"/>
      <c r="AP65" s="7"/>
      <c r="AQ65" s="7"/>
      <c r="AR65" s="7"/>
      <c r="AS65" s="7"/>
      <c r="AT65" s="7"/>
      <c r="AU65" s="7"/>
      <c r="AV65" s="4"/>
      <c r="AW65" s="30"/>
      <c r="AX65" s="30"/>
      <c r="AY65" s="4"/>
    </row>
    <row r="66" spans="1:51" x14ac:dyDescent="0.25">
      <c r="A66" s="4"/>
      <c r="B66" s="4"/>
      <c r="C66" s="4"/>
      <c r="D66" s="4"/>
      <c r="E66" s="4"/>
      <c r="F66" s="30" t="str">
        <f t="shared" si="40"/>
        <v xml:space="preserve"> </v>
      </c>
      <c r="G66" s="4"/>
      <c r="H66" s="4"/>
      <c r="I66" s="18">
        <f t="shared" si="41"/>
        <v>0</v>
      </c>
      <c r="J66" s="6"/>
      <c r="K66" s="6"/>
      <c r="L66" s="6">
        <f t="shared" si="68"/>
        <v>0</v>
      </c>
      <c r="M66" s="6"/>
      <c r="N66" s="6"/>
      <c r="O66" s="6">
        <f t="shared" si="79"/>
        <v>0</v>
      </c>
      <c r="P66" s="6"/>
      <c r="Q66" s="6"/>
      <c r="R66" s="4"/>
      <c r="S66" s="30" t="e">
        <f t="shared" si="42"/>
        <v>#DIV/0!</v>
      </c>
      <c r="T66" s="4"/>
      <c r="U66" s="4"/>
      <c r="V66" s="17">
        <f t="shared" si="43"/>
        <v>0</v>
      </c>
      <c r="W66" s="17"/>
      <c r="X66" s="17" t="e">
        <f t="shared" si="44"/>
        <v>#DIV/0!</v>
      </c>
      <c r="Y66" s="17"/>
      <c r="Z66" s="17" t="e">
        <f t="shared" si="45"/>
        <v>#DIV/0!</v>
      </c>
      <c r="AA66" s="17"/>
      <c r="AB66" s="17" t="e">
        <f t="shared" si="46"/>
        <v>#DIV/0!</v>
      </c>
      <c r="AC66" s="17"/>
      <c r="AD66" s="17" t="e">
        <f t="shared" si="47"/>
        <v>#DIV/0!</v>
      </c>
      <c r="AE66" s="17">
        <f t="shared" si="48"/>
        <v>0</v>
      </c>
      <c r="AF66" s="17">
        <f t="shared" si="49"/>
        <v>0</v>
      </c>
      <c r="AG66" s="4"/>
      <c r="AH66" s="4">
        <v>20</v>
      </c>
      <c r="AI66" s="17">
        <f t="shared" si="50"/>
        <v>0</v>
      </c>
      <c r="AJ66" s="4"/>
      <c r="AK66" s="4">
        <v>30</v>
      </c>
      <c r="AL66" s="17">
        <f t="shared" si="51"/>
        <v>0</v>
      </c>
      <c r="AM66" s="4"/>
      <c r="AN66" s="4">
        <v>50</v>
      </c>
      <c r="AO66" s="7"/>
      <c r="AP66" s="7"/>
      <c r="AQ66" s="7"/>
      <c r="AR66" s="7"/>
      <c r="AS66" s="7"/>
      <c r="AT66" s="7"/>
      <c r="AU66" s="7"/>
      <c r="AV66" s="4"/>
      <c r="AW66" s="30"/>
      <c r="AX66" s="30"/>
      <c r="AY66" s="4"/>
    </row>
    <row r="67" spans="1:51" x14ac:dyDescent="0.25">
      <c r="A67" s="4"/>
      <c r="B67" s="4"/>
      <c r="C67" s="4"/>
      <c r="D67" s="4"/>
      <c r="E67" s="4"/>
      <c r="F67" s="30" t="str">
        <f t="shared" si="40"/>
        <v xml:space="preserve"> </v>
      </c>
      <c r="G67" s="4"/>
      <c r="H67" s="4"/>
      <c r="I67" s="18">
        <f t="shared" si="41"/>
        <v>0</v>
      </c>
      <c r="J67" s="6"/>
      <c r="K67" s="6"/>
      <c r="L67" s="6">
        <f t="shared" si="68"/>
        <v>0</v>
      </c>
      <c r="M67" s="6"/>
      <c r="N67" s="6"/>
      <c r="O67" s="6">
        <f t="shared" si="79"/>
        <v>0</v>
      </c>
      <c r="P67" s="6"/>
      <c r="Q67" s="6"/>
      <c r="R67" s="4"/>
      <c r="S67" s="30" t="e">
        <f t="shared" si="42"/>
        <v>#DIV/0!</v>
      </c>
      <c r="T67" s="4"/>
      <c r="U67" s="4"/>
      <c r="V67" s="17">
        <f t="shared" si="43"/>
        <v>0</v>
      </c>
      <c r="W67" s="17"/>
      <c r="X67" s="17" t="e">
        <f t="shared" si="44"/>
        <v>#DIV/0!</v>
      </c>
      <c r="Y67" s="17"/>
      <c r="Z67" s="17" t="e">
        <f t="shared" si="45"/>
        <v>#DIV/0!</v>
      </c>
      <c r="AA67" s="17"/>
      <c r="AB67" s="17" t="e">
        <f t="shared" si="46"/>
        <v>#DIV/0!</v>
      </c>
      <c r="AC67" s="17"/>
      <c r="AD67" s="17" t="e">
        <f t="shared" si="47"/>
        <v>#DIV/0!</v>
      </c>
      <c r="AE67" s="17">
        <f t="shared" si="48"/>
        <v>0</v>
      </c>
      <c r="AF67" s="17">
        <f t="shared" si="49"/>
        <v>0</v>
      </c>
      <c r="AG67" s="4"/>
      <c r="AH67" s="4">
        <v>20</v>
      </c>
      <c r="AI67" s="17">
        <f t="shared" si="50"/>
        <v>0</v>
      </c>
      <c r="AJ67" s="4"/>
      <c r="AK67" s="4">
        <v>30</v>
      </c>
      <c r="AL67" s="17">
        <f t="shared" si="51"/>
        <v>0</v>
      </c>
      <c r="AM67" s="4"/>
      <c r="AN67" s="4">
        <v>50</v>
      </c>
      <c r="AO67" s="7"/>
      <c r="AP67" s="7"/>
      <c r="AQ67" s="7"/>
      <c r="AR67" s="7"/>
      <c r="AS67" s="7"/>
      <c r="AT67" s="7"/>
      <c r="AU67" s="7"/>
      <c r="AV67" s="4"/>
      <c r="AW67" s="30"/>
      <c r="AX67" s="30"/>
      <c r="AY67" s="4"/>
    </row>
    <row r="68" spans="1:51" x14ac:dyDescent="0.25">
      <c r="A68" s="4"/>
      <c r="B68" s="4"/>
      <c r="C68" s="4"/>
      <c r="D68" s="4"/>
      <c r="E68" s="4"/>
      <c r="F68" s="30" t="str">
        <f t="shared" si="40"/>
        <v xml:space="preserve"> </v>
      </c>
      <c r="G68" s="4"/>
      <c r="H68" s="4"/>
      <c r="I68" s="18">
        <f t="shared" si="41"/>
        <v>0</v>
      </c>
      <c r="J68" s="6"/>
      <c r="K68" s="6"/>
      <c r="L68" s="6">
        <f t="shared" si="68"/>
        <v>0</v>
      </c>
      <c r="M68" s="6"/>
      <c r="N68" s="6"/>
      <c r="O68" s="6">
        <f t="shared" si="79"/>
        <v>0</v>
      </c>
      <c r="P68" s="6"/>
      <c r="Q68" s="6"/>
      <c r="R68" s="4"/>
      <c r="S68" s="30" t="e">
        <f t="shared" si="42"/>
        <v>#DIV/0!</v>
      </c>
      <c r="T68" s="4"/>
      <c r="U68" s="4"/>
      <c r="V68" s="17">
        <f t="shared" si="43"/>
        <v>0</v>
      </c>
      <c r="W68" s="17"/>
      <c r="X68" s="17" t="e">
        <f t="shared" si="44"/>
        <v>#DIV/0!</v>
      </c>
      <c r="Y68" s="17"/>
      <c r="Z68" s="17" t="e">
        <f t="shared" si="45"/>
        <v>#DIV/0!</v>
      </c>
      <c r="AA68" s="17"/>
      <c r="AB68" s="17" t="e">
        <f t="shared" si="46"/>
        <v>#DIV/0!</v>
      </c>
      <c r="AC68" s="17"/>
      <c r="AD68" s="17" t="e">
        <f t="shared" si="47"/>
        <v>#DIV/0!</v>
      </c>
      <c r="AE68" s="17">
        <f t="shared" si="48"/>
        <v>0</v>
      </c>
      <c r="AF68" s="17">
        <f t="shared" si="49"/>
        <v>0</v>
      </c>
      <c r="AG68" s="4"/>
      <c r="AH68" s="4">
        <v>20</v>
      </c>
      <c r="AI68" s="17">
        <f t="shared" si="50"/>
        <v>0</v>
      </c>
      <c r="AJ68" s="4"/>
      <c r="AK68" s="4">
        <v>30</v>
      </c>
      <c r="AL68" s="17">
        <f t="shared" si="51"/>
        <v>0</v>
      </c>
      <c r="AM68" s="4"/>
      <c r="AN68" s="4">
        <v>50</v>
      </c>
      <c r="AO68" s="7"/>
      <c r="AP68" s="7"/>
      <c r="AQ68" s="7"/>
      <c r="AR68" s="7"/>
      <c r="AS68" s="7"/>
      <c r="AT68" s="7"/>
      <c r="AU68" s="7"/>
      <c r="AV68" s="4"/>
      <c r="AW68" s="30"/>
      <c r="AX68" s="30"/>
      <c r="AY68" s="4"/>
    </row>
    <row r="69" spans="1:51" x14ac:dyDescent="0.25">
      <c r="A69" s="4"/>
      <c r="B69" s="4"/>
      <c r="C69" s="4"/>
      <c r="D69" s="4"/>
      <c r="E69" s="4"/>
      <c r="F69" s="30" t="str">
        <f t="shared" si="40"/>
        <v xml:space="preserve"> </v>
      </c>
      <c r="G69" s="4"/>
      <c r="H69" s="4"/>
      <c r="I69" s="18">
        <f t="shared" si="41"/>
        <v>0</v>
      </c>
      <c r="J69" s="6"/>
      <c r="K69" s="6"/>
      <c r="L69" s="6">
        <f t="shared" si="68"/>
        <v>0</v>
      </c>
      <c r="M69" s="6"/>
      <c r="N69" s="6"/>
      <c r="O69" s="6">
        <f t="shared" si="79"/>
        <v>0</v>
      </c>
      <c r="P69" s="6"/>
      <c r="Q69" s="6"/>
      <c r="R69" s="4"/>
      <c r="S69" s="30" t="e">
        <f t="shared" si="42"/>
        <v>#DIV/0!</v>
      </c>
      <c r="T69" s="4"/>
      <c r="U69" s="4"/>
      <c r="V69" s="17">
        <f t="shared" si="43"/>
        <v>0</v>
      </c>
      <c r="W69" s="17"/>
      <c r="X69" s="17" t="e">
        <f t="shared" si="44"/>
        <v>#DIV/0!</v>
      </c>
      <c r="Y69" s="17"/>
      <c r="Z69" s="17" t="e">
        <f t="shared" si="45"/>
        <v>#DIV/0!</v>
      </c>
      <c r="AA69" s="17"/>
      <c r="AB69" s="17" t="e">
        <f t="shared" si="46"/>
        <v>#DIV/0!</v>
      </c>
      <c r="AC69" s="17"/>
      <c r="AD69" s="17" t="e">
        <f t="shared" si="47"/>
        <v>#DIV/0!</v>
      </c>
      <c r="AE69" s="17">
        <f t="shared" si="48"/>
        <v>0</v>
      </c>
      <c r="AF69" s="17">
        <f t="shared" si="49"/>
        <v>0</v>
      </c>
      <c r="AG69" s="4"/>
      <c r="AH69" s="4">
        <v>20</v>
      </c>
      <c r="AI69" s="17">
        <f t="shared" si="50"/>
        <v>0</v>
      </c>
      <c r="AJ69" s="4"/>
      <c r="AK69" s="4">
        <v>30</v>
      </c>
      <c r="AL69" s="17">
        <f t="shared" si="51"/>
        <v>0</v>
      </c>
      <c r="AM69" s="4"/>
      <c r="AN69" s="4">
        <v>50</v>
      </c>
      <c r="AO69" s="7"/>
      <c r="AP69" s="7"/>
      <c r="AQ69" s="7"/>
      <c r="AR69" s="7"/>
      <c r="AS69" s="7"/>
      <c r="AT69" s="7"/>
      <c r="AU69" s="7"/>
      <c r="AV69" s="4"/>
      <c r="AW69" s="30"/>
      <c r="AX69" s="30"/>
      <c r="AY69" s="4"/>
    </row>
    <row r="70" spans="1:51" x14ac:dyDescent="0.25">
      <c r="A70" s="4"/>
      <c r="B70" s="4"/>
      <c r="C70" s="4"/>
      <c r="D70" s="4"/>
      <c r="E70" s="4"/>
      <c r="F70" s="30" t="str">
        <f t="shared" ref="F70:F133" si="80">CONCATENATE(D70," ",E70)</f>
        <v xml:space="preserve"> </v>
      </c>
      <c r="G70" s="4"/>
      <c r="H70" s="4"/>
      <c r="I70" s="18">
        <f t="shared" ref="I70:I133" si="81">J70+K70</f>
        <v>0</v>
      </c>
      <c r="J70" s="6"/>
      <c r="K70" s="6"/>
      <c r="L70" s="6">
        <f t="shared" ref="L70:L133" si="82">M70+N70</f>
        <v>0</v>
      </c>
      <c r="M70" s="6"/>
      <c r="N70" s="6"/>
      <c r="O70" s="6">
        <f t="shared" ref="O70:O133" si="83">P70+Q70</f>
        <v>0</v>
      </c>
      <c r="P70" s="6"/>
      <c r="Q70" s="6"/>
      <c r="R70" s="4"/>
      <c r="S70" s="30" t="e">
        <f t="shared" ref="S70:S133" si="84">J70*100/I70</f>
        <v>#DIV/0!</v>
      </c>
      <c r="T70" s="4"/>
      <c r="U70" s="4"/>
      <c r="V70" s="17">
        <f t="shared" ref="V70:V133" si="85">H70</f>
        <v>0</v>
      </c>
      <c r="W70" s="17"/>
      <c r="X70" s="17" t="e">
        <f t="shared" ref="X70:X133" si="86">W70*100/V70</f>
        <v>#DIV/0!</v>
      </c>
      <c r="Y70" s="17"/>
      <c r="Z70" s="17" t="e">
        <f t="shared" ref="Z70:Z133" si="87">Y70*100/V70</f>
        <v>#DIV/0!</v>
      </c>
      <c r="AA70" s="17"/>
      <c r="AB70" s="17" t="e">
        <f t="shared" ref="AB70:AB133" si="88">AA70*100/V70</f>
        <v>#DIV/0!</v>
      </c>
      <c r="AC70" s="17"/>
      <c r="AD70" s="17" t="e">
        <f t="shared" ref="AD70:AD133" si="89">AC70*100/V70</f>
        <v>#DIV/0!</v>
      </c>
      <c r="AE70" s="17">
        <f t="shared" ref="AE70:AE133" si="90">AF70+AI70+AL70</f>
        <v>0</v>
      </c>
      <c r="AF70" s="17">
        <f t="shared" ref="AF70:AF133" si="91">AG70*AH70</f>
        <v>0</v>
      </c>
      <c r="AG70" s="4"/>
      <c r="AH70" s="4">
        <v>20</v>
      </c>
      <c r="AI70" s="17">
        <f t="shared" ref="AI70:AI133" si="92">AJ70*AK70</f>
        <v>0</v>
      </c>
      <c r="AJ70" s="4"/>
      <c r="AK70" s="4">
        <v>30</v>
      </c>
      <c r="AL70" s="17">
        <f t="shared" ref="AL70:AL133" si="93">AM70*AN70</f>
        <v>0</v>
      </c>
      <c r="AM70" s="4"/>
      <c r="AN70" s="4">
        <v>50</v>
      </c>
      <c r="AO70" s="7"/>
      <c r="AP70" s="7"/>
      <c r="AQ70" s="7"/>
      <c r="AR70" s="7"/>
      <c r="AS70" s="7"/>
      <c r="AT70" s="7"/>
      <c r="AU70" s="7"/>
      <c r="AV70" s="4"/>
      <c r="AW70" s="30"/>
      <c r="AX70" s="30"/>
      <c r="AY70" s="4"/>
    </row>
    <row r="71" spans="1:51" x14ac:dyDescent="0.25">
      <c r="A71" s="4"/>
      <c r="B71" s="4"/>
      <c r="C71" s="4"/>
      <c r="D71" s="4"/>
      <c r="E71" s="4"/>
      <c r="F71" s="30" t="str">
        <f t="shared" si="80"/>
        <v xml:space="preserve"> </v>
      </c>
      <c r="G71" s="4"/>
      <c r="H71" s="4"/>
      <c r="I71" s="18">
        <f t="shared" si="81"/>
        <v>0</v>
      </c>
      <c r="J71" s="6"/>
      <c r="K71" s="6"/>
      <c r="L71" s="6">
        <f t="shared" si="82"/>
        <v>0</v>
      </c>
      <c r="M71" s="6"/>
      <c r="N71" s="6"/>
      <c r="O71" s="6">
        <f t="shared" si="83"/>
        <v>0</v>
      </c>
      <c r="P71" s="6"/>
      <c r="Q71" s="6"/>
      <c r="R71" s="4"/>
      <c r="S71" s="30" t="e">
        <f t="shared" si="84"/>
        <v>#DIV/0!</v>
      </c>
      <c r="T71" s="4"/>
      <c r="U71" s="4"/>
      <c r="V71" s="17">
        <f t="shared" si="85"/>
        <v>0</v>
      </c>
      <c r="W71" s="17"/>
      <c r="X71" s="17" t="e">
        <f t="shared" si="86"/>
        <v>#DIV/0!</v>
      </c>
      <c r="Y71" s="17"/>
      <c r="Z71" s="17" t="e">
        <f t="shared" si="87"/>
        <v>#DIV/0!</v>
      </c>
      <c r="AA71" s="17"/>
      <c r="AB71" s="17" t="e">
        <f t="shared" si="88"/>
        <v>#DIV/0!</v>
      </c>
      <c r="AC71" s="17"/>
      <c r="AD71" s="17" t="e">
        <f t="shared" si="89"/>
        <v>#DIV/0!</v>
      </c>
      <c r="AE71" s="17">
        <f t="shared" si="90"/>
        <v>0</v>
      </c>
      <c r="AF71" s="17">
        <f t="shared" si="91"/>
        <v>0</v>
      </c>
      <c r="AG71" s="4"/>
      <c r="AH71" s="4">
        <v>20</v>
      </c>
      <c r="AI71" s="17">
        <f t="shared" si="92"/>
        <v>0</v>
      </c>
      <c r="AJ71" s="4"/>
      <c r="AK71" s="4">
        <v>30</v>
      </c>
      <c r="AL71" s="17">
        <f t="shared" si="93"/>
        <v>0</v>
      </c>
      <c r="AM71" s="4"/>
      <c r="AN71" s="4">
        <v>50</v>
      </c>
      <c r="AO71" s="7"/>
      <c r="AP71" s="7"/>
      <c r="AQ71" s="7"/>
      <c r="AR71" s="7"/>
      <c r="AS71" s="7"/>
      <c r="AT71" s="7"/>
      <c r="AU71" s="7"/>
      <c r="AV71" s="4"/>
      <c r="AW71" s="30"/>
      <c r="AX71" s="30"/>
      <c r="AY71" s="4"/>
    </row>
    <row r="72" spans="1:51" x14ac:dyDescent="0.25">
      <c r="A72" s="4"/>
      <c r="B72" s="4"/>
      <c r="C72" s="4"/>
      <c r="D72" s="4"/>
      <c r="E72" s="4"/>
      <c r="F72" s="30" t="str">
        <f t="shared" si="80"/>
        <v xml:space="preserve"> </v>
      </c>
      <c r="G72" s="4"/>
      <c r="H72" s="4"/>
      <c r="I72" s="18">
        <f t="shared" si="81"/>
        <v>0</v>
      </c>
      <c r="J72" s="6"/>
      <c r="K72" s="6"/>
      <c r="L72" s="6">
        <f t="shared" si="82"/>
        <v>0</v>
      </c>
      <c r="M72" s="6"/>
      <c r="N72" s="6"/>
      <c r="O72" s="6">
        <f t="shared" si="83"/>
        <v>0</v>
      </c>
      <c r="P72" s="6"/>
      <c r="Q72" s="6"/>
      <c r="R72" s="4"/>
      <c r="S72" s="30" t="e">
        <f t="shared" si="84"/>
        <v>#DIV/0!</v>
      </c>
      <c r="T72" s="4"/>
      <c r="U72" s="4"/>
      <c r="V72" s="17">
        <f t="shared" si="85"/>
        <v>0</v>
      </c>
      <c r="W72" s="17"/>
      <c r="X72" s="17" t="e">
        <f t="shared" si="86"/>
        <v>#DIV/0!</v>
      </c>
      <c r="Y72" s="17"/>
      <c r="Z72" s="17" t="e">
        <f t="shared" si="87"/>
        <v>#DIV/0!</v>
      </c>
      <c r="AA72" s="17"/>
      <c r="AB72" s="17" t="e">
        <f t="shared" si="88"/>
        <v>#DIV/0!</v>
      </c>
      <c r="AC72" s="17"/>
      <c r="AD72" s="17" t="e">
        <f t="shared" si="89"/>
        <v>#DIV/0!</v>
      </c>
      <c r="AE72" s="17">
        <f t="shared" si="90"/>
        <v>0</v>
      </c>
      <c r="AF72" s="17">
        <f t="shared" si="91"/>
        <v>0</v>
      </c>
      <c r="AG72" s="4"/>
      <c r="AH72" s="4">
        <v>20</v>
      </c>
      <c r="AI72" s="17">
        <f t="shared" si="92"/>
        <v>0</v>
      </c>
      <c r="AJ72" s="4"/>
      <c r="AK72" s="4">
        <v>30</v>
      </c>
      <c r="AL72" s="17">
        <f t="shared" si="93"/>
        <v>0</v>
      </c>
      <c r="AM72" s="4"/>
      <c r="AN72" s="4">
        <v>50</v>
      </c>
      <c r="AO72" s="7"/>
      <c r="AP72" s="7"/>
      <c r="AQ72" s="7"/>
      <c r="AR72" s="7"/>
      <c r="AS72" s="7"/>
      <c r="AT72" s="7"/>
      <c r="AU72" s="7"/>
      <c r="AV72" s="4"/>
      <c r="AW72" s="30"/>
      <c r="AX72" s="30"/>
      <c r="AY72" s="4"/>
    </row>
    <row r="73" spans="1:51" x14ac:dyDescent="0.25">
      <c r="A73" s="4"/>
      <c r="B73" s="4"/>
      <c r="C73" s="4"/>
      <c r="D73" s="4"/>
      <c r="E73" s="4"/>
      <c r="F73" s="30" t="str">
        <f t="shared" si="80"/>
        <v xml:space="preserve"> </v>
      </c>
      <c r="G73" s="4"/>
      <c r="H73" s="4"/>
      <c r="I73" s="18">
        <f t="shared" si="81"/>
        <v>0</v>
      </c>
      <c r="J73" s="6"/>
      <c r="K73" s="6"/>
      <c r="L73" s="6">
        <f t="shared" si="82"/>
        <v>0</v>
      </c>
      <c r="M73" s="6"/>
      <c r="N73" s="6"/>
      <c r="O73" s="6">
        <f t="shared" si="83"/>
        <v>0</v>
      </c>
      <c r="P73" s="6"/>
      <c r="Q73" s="6"/>
      <c r="R73" s="4"/>
      <c r="S73" s="30" t="e">
        <f t="shared" si="84"/>
        <v>#DIV/0!</v>
      </c>
      <c r="T73" s="4"/>
      <c r="U73" s="4"/>
      <c r="V73" s="17">
        <f t="shared" si="85"/>
        <v>0</v>
      </c>
      <c r="W73" s="17"/>
      <c r="X73" s="17" t="e">
        <f t="shared" si="86"/>
        <v>#DIV/0!</v>
      </c>
      <c r="Y73" s="17"/>
      <c r="Z73" s="17" t="e">
        <f t="shared" si="87"/>
        <v>#DIV/0!</v>
      </c>
      <c r="AA73" s="17"/>
      <c r="AB73" s="17" t="e">
        <f t="shared" si="88"/>
        <v>#DIV/0!</v>
      </c>
      <c r="AC73" s="17"/>
      <c r="AD73" s="17" t="e">
        <f t="shared" si="89"/>
        <v>#DIV/0!</v>
      </c>
      <c r="AE73" s="17">
        <f t="shared" si="90"/>
        <v>0</v>
      </c>
      <c r="AF73" s="17">
        <f t="shared" si="91"/>
        <v>0</v>
      </c>
      <c r="AG73" s="4"/>
      <c r="AH73" s="4">
        <v>20</v>
      </c>
      <c r="AI73" s="17">
        <f t="shared" si="92"/>
        <v>0</v>
      </c>
      <c r="AJ73" s="4"/>
      <c r="AK73" s="4">
        <v>30</v>
      </c>
      <c r="AL73" s="17">
        <f t="shared" si="93"/>
        <v>0</v>
      </c>
      <c r="AM73" s="4"/>
      <c r="AN73" s="4">
        <v>50</v>
      </c>
      <c r="AO73" s="7"/>
      <c r="AP73" s="7"/>
      <c r="AQ73" s="7"/>
      <c r="AR73" s="7"/>
      <c r="AS73" s="7"/>
      <c r="AT73" s="7"/>
      <c r="AU73" s="7"/>
      <c r="AV73" s="4"/>
      <c r="AW73" s="30"/>
      <c r="AX73" s="30"/>
      <c r="AY73" s="4"/>
    </row>
    <row r="74" spans="1:51" x14ac:dyDescent="0.25">
      <c r="A74" s="4"/>
      <c r="B74" s="4"/>
      <c r="C74" s="4"/>
      <c r="D74" s="4"/>
      <c r="E74" s="4"/>
      <c r="F74" s="30" t="str">
        <f t="shared" si="80"/>
        <v xml:space="preserve"> </v>
      </c>
      <c r="G74" s="4"/>
      <c r="H74" s="4"/>
      <c r="I74" s="18">
        <f t="shared" si="81"/>
        <v>0</v>
      </c>
      <c r="J74" s="6"/>
      <c r="K74" s="6"/>
      <c r="L74" s="6">
        <f t="shared" si="82"/>
        <v>0</v>
      </c>
      <c r="M74" s="6"/>
      <c r="N74" s="6"/>
      <c r="O74" s="6">
        <f t="shared" si="83"/>
        <v>0</v>
      </c>
      <c r="P74" s="6"/>
      <c r="Q74" s="6"/>
      <c r="R74" s="4"/>
      <c r="S74" s="30" t="e">
        <f t="shared" si="84"/>
        <v>#DIV/0!</v>
      </c>
      <c r="T74" s="4"/>
      <c r="U74" s="4"/>
      <c r="V74" s="17">
        <f t="shared" si="85"/>
        <v>0</v>
      </c>
      <c r="W74" s="17"/>
      <c r="X74" s="17" t="e">
        <f t="shared" si="86"/>
        <v>#DIV/0!</v>
      </c>
      <c r="Y74" s="17"/>
      <c r="Z74" s="17" t="e">
        <f t="shared" si="87"/>
        <v>#DIV/0!</v>
      </c>
      <c r="AA74" s="17"/>
      <c r="AB74" s="17" t="e">
        <f t="shared" si="88"/>
        <v>#DIV/0!</v>
      </c>
      <c r="AC74" s="17"/>
      <c r="AD74" s="17" t="e">
        <f t="shared" si="89"/>
        <v>#DIV/0!</v>
      </c>
      <c r="AE74" s="17">
        <f t="shared" si="90"/>
        <v>0</v>
      </c>
      <c r="AF74" s="17">
        <f t="shared" si="91"/>
        <v>0</v>
      </c>
      <c r="AG74" s="4"/>
      <c r="AH74" s="4">
        <v>20</v>
      </c>
      <c r="AI74" s="17">
        <f t="shared" si="92"/>
        <v>0</v>
      </c>
      <c r="AJ74" s="4"/>
      <c r="AK74" s="4">
        <v>30</v>
      </c>
      <c r="AL74" s="17">
        <f t="shared" si="93"/>
        <v>0</v>
      </c>
      <c r="AM74" s="4"/>
      <c r="AN74" s="4">
        <v>50</v>
      </c>
      <c r="AO74" s="7"/>
      <c r="AP74" s="7"/>
      <c r="AQ74" s="7"/>
      <c r="AR74" s="7"/>
      <c r="AS74" s="7"/>
      <c r="AT74" s="7"/>
      <c r="AU74" s="7"/>
      <c r="AV74" s="4"/>
      <c r="AW74" s="30"/>
      <c r="AX74" s="30"/>
      <c r="AY74" s="4"/>
    </row>
    <row r="75" spans="1:51" x14ac:dyDescent="0.25">
      <c r="A75" s="4"/>
      <c r="B75" s="4"/>
      <c r="C75" s="4"/>
      <c r="D75" s="4"/>
      <c r="E75" s="4"/>
      <c r="F75" s="30" t="str">
        <f t="shared" si="80"/>
        <v xml:space="preserve"> </v>
      </c>
      <c r="G75" s="4"/>
      <c r="H75" s="4"/>
      <c r="I75" s="18">
        <f t="shared" si="81"/>
        <v>0</v>
      </c>
      <c r="J75" s="6"/>
      <c r="K75" s="6"/>
      <c r="L75" s="6">
        <f t="shared" si="82"/>
        <v>0</v>
      </c>
      <c r="M75" s="6"/>
      <c r="N75" s="6"/>
      <c r="O75" s="6">
        <f t="shared" si="83"/>
        <v>0</v>
      </c>
      <c r="P75" s="6"/>
      <c r="Q75" s="6"/>
      <c r="R75" s="4"/>
      <c r="S75" s="30" t="e">
        <f t="shared" si="84"/>
        <v>#DIV/0!</v>
      </c>
      <c r="T75" s="4"/>
      <c r="U75" s="4"/>
      <c r="V75" s="17">
        <f t="shared" si="85"/>
        <v>0</v>
      </c>
      <c r="W75" s="17"/>
      <c r="X75" s="17" t="e">
        <f t="shared" si="86"/>
        <v>#DIV/0!</v>
      </c>
      <c r="Y75" s="17"/>
      <c r="Z75" s="17" t="e">
        <f t="shared" si="87"/>
        <v>#DIV/0!</v>
      </c>
      <c r="AA75" s="17"/>
      <c r="AB75" s="17" t="e">
        <f t="shared" si="88"/>
        <v>#DIV/0!</v>
      </c>
      <c r="AC75" s="17"/>
      <c r="AD75" s="17" t="e">
        <f t="shared" si="89"/>
        <v>#DIV/0!</v>
      </c>
      <c r="AE75" s="17">
        <f t="shared" si="90"/>
        <v>0</v>
      </c>
      <c r="AF75" s="17">
        <f t="shared" si="91"/>
        <v>0</v>
      </c>
      <c r="AG75" s="4"/>
      <c r="AH75" s="4">
        <v>20</v>
      </c>
      <c r="AI75" s="17">
        <f t="shared" si="92"/>
        <v>0</v>
      </c>
      <c r="AJ75" s="4"/>
      <c r="AK75" s="4">
        <v>30</v>
      </c>
      <c r="AL75" s="17">
        <f t="shared" si="93"/>
        <v>0</v>
      </c>
      <c r="AM75" s="4"/>
      <c r="AN75" s="4">
        <v>50</v>
      </c>
      <c r="AO75" s="7"/>
      <c r="AP75" s="7"/>
      <c r="AQ75" s="7"/>
      <c r="AR75" s="7"/>
      <c r="AS75" s="7"/>
      <c r="AT75" s="7"/>
      <c r="AU75" s="7"/>
      <c r="AV75" s="4"/>
      <c r="AW75" s="30"/>
      <c r="AX75" s="30"/>
      <c r="AY75" s="4"/>
    </row>
    <row r="76" spans="1:51" x14ac:dyDescent="0.25">
      <c r="A76" s="4"/>
      <c r="B76" s="4"/>
      <c r="C76" s="4"/>
      <c r="D76" s="4"/>
      <c r="E76" s="4"/>
      <c r="F76" s="30" t="str">
        <f t="shared" si="80"/>
        <v xml:space="preserve"> </v>
      </c>
      <c r="G76" s="4"/>
      <c r="H76" s="4"/>
      <c r="I76" s="18">
        <f t="shared" si="81"/>
        <v>0</v>
      </c>
      <c r="J76" s="6"/>
      <c r="K76" s="6"/>
      <c r="L76" s="6">
        <f t="shared" si="82"/>
        <v>0</v>
      </c>
      <c r="M76" s="6"/>
      <c r="N76" s="6"/>
      <c r="O76" s="6">
        <f t="shared" si="83"/>
        <v>0</v>
      </c>
      <c r="P76" s="6"/>
      <c r="Q76" s="6"/>
      <c r="R76" s="4"/>
      <c r="S76" s="30" t="e">
        <f t="shared" si="84"/>
        <v>#DIV/0!</v>
      </c>
      <c r="T76" s="4"/>
      <c r="U76" s="4"/>
      <c r="V76" s="17">
        <f t="shared" si="85"/>
        <v>0</v>
      </c>
      <c r="W76" s="17"/>
      <c r="X76" s="17" t="e">
        <f t="shared" si="86"/>
        <v>#DIV/0!</v>
      </c>
      <c r="Y76" s="17"/>
      <c r="Z76" s="17" t="e">
        <f t="shared" si="87"/>
        <v>#DIV/0!</v>
      </c>
      <c r="AA76" s="17"/>
      <c r="AB76" s="17" t="e">
        <f t="shared" si="88"/>
        <v>#DIV/0!</v>
      </c>
      <c r="AC76" s="17"/>
      <c r="AD76" s="17" t="e">
        <f t="shared" si="89"/>
        <v>#DIV/0!</v>
      </c>
      <c r="AE76" s="17">
        <f t="shared" si="90"/>
        <v>0</v>
      </c>
      <c r="AF76" s="17">
        <f t="shared" si="91"/>
        <v>0</v>
      </c>
      <c r="AG76" s="4"/>
      <c r="AH76" s="4">
        <v>20</v>
      </c>
      <c r="AI76" s="17">
        <f t="shared" si="92"/>
        <v>0</v>
      </c>
      <c r="AJ76" s="4"/>
      <c r="AK76" s="4">
        <v>30</v>
      </c>
      <c r="AL76" s="17">
        <f t="shared" si="93"/>
        <v>0</v>
      </c>
      <c r="AM76" s="4"/>
      <c r="AN76" s="4">
        <v>50</v>
      </c>
      <c r="AO76" s="7"/>
      <c r="AP76" s="7"/>
      <c r="AQ76" s="7"/>
      <c r="AR76" s="7"/>
      <c r="AS76" s="7"/>
      <c r="AT76" s="7"/>
      <c r="AU76" s="7"/>
      <c r="AV76" s="4"/>
      <c r="AW76" s="30"/>
      <c r="AX76" s="30"/>
      <c r="AY76" s="4"/>
    </row>
    <row r="77" spans="1:51" x14ac:dyDescent="0.25">
      <c r="A77" s="4"/>
      <c r="B77" s="4"/>
      <c r="C77" s="4"/>
      <c r="D77" s="4"/>
      <c r="E77" s="4"/>
      <c r="F77" s="30" t="str">
        <f t="shared" si="80"/>
        <v xml:space="preserve"> </v>
      </c>
      <c r="G77" s="4"/>
      <c r="H77" s="4"/>
      <c r="I77" s="18">
        <f t="shared" si="81"/>
        <v>0</v>
      </c>
      <c r="J77" s="6"/>
      <c r="K77" s="6"/>
      <c r="L77" s="6">
        <f t="shared" si="82"/>
        <v>0</v>
      </c>
      <c r="M77" s="6"/>
      <c r="N77" s="6"/>
      <c r="O77" s="6">
        <f t="shared" si="83"/>
        <v>0</v>
      </c>
      <c r="P77" s="6"/>
      <c r="Q77" s="6"/>
      <c r="R77" s="4"/>
      <c r="S77" s="30" t="e">
        <f t="shared" si="84"/>
        <v>#DIV/0!</v>
      </c>
      <c r="T77" s="4"/>
      <c r="U77" s="4"/>
      <c r="V77" s="17">
        <f t="shared" si="85"/>
        <v>0</v>
      </c>
      <c r="W77" s="17"/>
      <c r="X77" s="17" t="e">
        <f t="shared" si="86"/>
        <v>#DIV/0!</v>
      </c>
      <c r="Y77" s="17"/>
      <c r="Z77" s="17" t="e">
        <f t="shared" si="87"/>
        <v>#DIV/0!</v>
      </c>
      <c r="AA77" s="17"/>
      <c r="AB77" s="17" t="e">
        <f t="shared" si="88"/>
        <v>#DIV/0!</v>
      </c>
      <c r="AC77" s="17"/>
      <c r="AD77" s="17" t="e">
        <f t="shared" si="89"/>
        <v>#DIV/0!</v>
      </c>
      <c r="AE77" s="17">
        <f t="shared" si="90"/>
        <v>0</v>
      </c>
      <c r="AF77" s="17">
        <f t="shared" si="91"/>
        <v>0</v>
      </c>
      <c r="AG77" s="4"/>
      <c r="AH77" s="4">
        <v>20</v>
      </c>
      <c r="AI77" s="17">
        <f t="shared" si="92"/>
        <v>0</v>
      </c>
      <c r="AJ77" s="4"/>
      <c r="AK77" s="4">
        <v>30</v>
      </c>
      <c r="AL77" s="17">
        <f t="shared" si="93"/>
        <v>0</v>
      </c>
      <c r="AM77" s="4"/>
      <c r="AN77" s="4">
        <v>50</v>
      </c>
      <c r="AO77" s="7"/>
      <c r="AP77" s="7"/>
      <c r="AQ77" s="7"/>
      <c r="AR77" s="7"/>
      <c r="AS77" s="7"/>
      <c r="AT77" s="7"/>
      <c r="AU77" s="7"/>
      <c r="AV77" s="4"/>
      <c r="AW77" s="30"/>
      <c r="AX77" s="30"/>
      <c r="AY77" s="4"/>
    </row>
    <row r="78" spans="1:51" x14ac:dyDescent="0.25">
      <c r="A78" s="4"/>
      <c r="B78" s="4"/>
      <c r="C78" s="4"/>
      <c r="D78" s="4"/>
      <c r="E78" s="4"/>
      <c r="F78" s="30" t="str">
        <f t="shared" si="80"/>
        <v xml:space="preserve"> </v>
      </c>
      <c r="G78" s="4"/>
      <c r="H78" s="4"/>
      <c r="I78" s="18">
        <f t="shared" si="81"/>
        <v>0</v>
      </c>
      <c r="J78" s="6"/>
      <c r="K78" s="6"/>
      <c r="L78" s="6">
        <f t="shared" si="82"/>
        <v>0</v>
      </c>
      <c r="M78" s="6"/>
      <c r="N78" s="6"/>
      <c r="O78" s="6">
        <f t="shared" si="83"/>
        <v>0</v>
      </c>
      <c r="P78" s="6"/>
      <c r="Q78" s="6"/>
      <c r="R78" s="4"/>
      <c r="S78" s="30" t="e">
        <f t="shared" si="84"/>
        <v>#DIV/0!</v>
      </c>
      <c r="T78" s="4"/>
      <c r="U78" s="4"/>
      <c r="V78" s="17">
        <f t="shared" si="85"/>
        <v>0</v>
      </c>
      <c r="W78" s="17"/>
      <c r="X78" s="17" t="e">
        <f t="shared" si="86"/>
        <v>#DIV/0!</v>
      </c>
      <c r="Y78" s="17"/>
      <c r="Z78" s="17" t="e">
        <f t="shared" si="87"/>
        <v>#DIV/0!</v>
      </c>
      <c r="AA78" s="17"/>
      <c r="AB78" s="17" t="e">
        <f t="shared" si="88"/>
        <v>#DIV/0!</v>
      </c>
      <c r="AC78" s="17"/>
      <c r="AD78" s="17" t="e">
        <f t="shared" si="89"/>
        <v>#DIV/0!</v>
      </c>
      <c r="AE78" s="17">
        <f t="shared" si="90"/>
        <v>0</v>
      </c>
      <c r="AF78" s="17">
        <f t="shared" si="91"/>
        <v>0</v>
      </c>
      <c r="AG78" s="4"/>
      <c r="AH78" s="4">
        <v>20</v>
      </c>
      <c r="AI78" s="17">
        <f t="shared" si="92"/>
        <v>0</v>
      </c>
      <c r="AJ78" s="4"/>
      <c r="AK78" s="4">
        <v>30</v>
      </c>
      <c r="AL78" s="17">
        <f t="shared" si="93"/>
        <v>0</v>
      </c>
      <c r="AM78" s="4"/>
      <c r="AN78" s="4">
        <v>50</v>
      </c>
      <c r="AO78" s="7"/>
      <c r="AP78" s="7"/>
      <c r="AQ78" s="7"/>
      <c r="AR78" s="7"/>
      <c r="AS78" s="7"/>
      <c r="AT78" s="7"/>
      <c r="AU78" s="7"/>
      <c r="AV78" s="4"/>
      <c r="AW78" s="30"/>
      <c r="AX78" s="30"/>
      <c r="AY78" s="4"/>
    </row>
    <row r="79" spans="1:51" x14ac:dyDescent="0.25">
      <c r="A79" s="4"/>
      <c r="B79" s="4"/>
      <c r="C79" s="4"/>
      <c r="D79" s="4"/>
      <c r="E79" s="4"/>
      <c r="F79" s="30" t="str">
        <f t="shared" si="80"/>
        <v xml:space="preserve"> </v>
      </c>
      <c r="G79" s="4"/>
      <c r="H79" s="4"/>
      <c r="I79" s="18">
        <f t="shared" si="81"/>
        <v>0</v>
      </c>
      <c r="J79" s="6"/>
      <c r="K79" s="6"/>
      <c r="L79" s="6">
        <f t="shared" si="82"/>
        <v>0</v>
      </c>
      <c r="M79" s="6"/>
      <c r="N79" s="6"/>
      <c r="O79" s="6">
        <f t="shared" si="83"/>
        <v>0</v>
      </c>
      <c r="P79" s="6"/>
      <c r="Q79" s="6"/>
      <c r="R79" s="4"/>
      <c r="S79" s="30" t="e">
        <f t="shared" si="84"/>
        <v>#DIV/0!</v>
      </c>
      <c r="T79" s="4"/>
      <c r="U79" s="4"/>
      <c r="V79" s="17">
        <f t="shared" si="85"/>
        <v>0</v>
      </c>
      <c r="W79" s="17"/>
      <c r="X79" s="17" t="e">
        <f t="shared" si="86"/>
        <v>#DIV/0!</v>
      </c>
      <c r="Y79" s="17"/>
      <c r="Z79" s="17" t="e">
        <f t="shared" si="87"/>
        <v>#DIV/0!</v>
      </c>
      <c r="AA79" s="17"/>
      <c r="AB79" s="17" t="e">
        <f t="shared" si="88"/>
        <v>#DIV/0!</v>
      </c>
      <c r="AC79" s="17"/>
      <c r="AD79" s="17" t="e">
        <f t="shared" si="89"/>
        <v>#DIV/0!</v>
      </c>
      <c r="AE79" s="17">
        <f t="shared" si="90"/>
        <v>0</v>
      </c>
      <c r="AF79" s="17">
        <f t="shared" si="91"/>
        <v>0</v>
      </c>
      <c r="AG79" s="4"/>
      <c r="AH79" s="4">
        <v>20</v>
      </c>
      <c r="AI79" s="17">
        <f t="shared" si="92"/>
        <v>0</v>
      </c>
      <c r="AJ79" s="4"/>
      <c r="AK79" s="4">
        <v>30</v>
      </c>
      <c r="AL79" s="17">
        <f t="shared" si="93"/>
        <v>0</v>
      </c>
      <c r="AM79" s="4"/>
      <c r="AN79" s="4">
        <v>50</v>
      </c>
      <c r="AO79" s="7"/>
      <c r="AP79" s="7"/>
      <c r="AQ79" s="7"/>
      <c r="AR79" s="7"/>
      <c r="AS79" s="7"/>
      <c r="AT79" s="7"/>
      <c r="AU79" s="7"/>
      <c r="AV79" s="4"/>
      <c r="AW79" s="30"/>
      <c r="AX79" s="30"/>
      <c r="AY79" s="4"/>
    </row>
    <row r="80" spans="1:51" x14ac:dyDescent="0.25">
      <c r="A80" s="4"/>
      <c r="B80" s="4"/>
      <c r="C80" s="4"/>
      <c r="D80" s="4"/>
      <c r="E80" s="4"/>
      <c r="F80" s="30" t="str">
        <f t="shared" si="80"/>
        <v xml:space="preserve"> </v>
      </c>
      <c r="G80" s="4"/>
      <c r="H80" s="4"/>
      <c r="I80" s="18">
        <f t="shared" si="81"/>
        <v>0</v>
      </c>
      <c r="J80" s="6"/>
      <c r="K80" s="6"/>
      <c r="L80" s="6">
        <f t="shared" si="82"/>
        <v>0</v>
      </c>
      <c r="M80" s="6"/>
      <c r="N80" s="6"/>
      <c r="O80" s="6">
        <f t="shared" si="83"/>
        <v>0</v>
      </c>
      <c r="P80" s="6"/>
      <c r="Q80" s="6"/>
      <c r="R80" s="4"/>
      <c r="S80" s="30" t="e">
        <f t="shared" si="84"/>
        <v>#DIV/0!</v>
      </c>
      <c r="T80" s="4"/>
      <c r="U80" s="4"/>
      <c r="V80" s="17">
        <f t="shared" si="85"/>
        <v>0</v>
      </c>
      <c r="W80" s="17"/>
      <c r="X80" s="17" t="e">
        <f t="shared" si="86"/>
        <v>#DIV/0!</v>
      </c>
      <c r="Y80" s="17"/>
      <c r="Z80" s="17" t="e">
        <f t="shared" si="87"/>
        <v>#DIV/0!</v>
      </c>
      <c r="AA80" s="17"/>
      <c r="AB80" s="17" t="e">
        <f t="shared" si="88"/>
        <v>#DIV/0!</v>
      </c>
      <c r="AC80" s="17"/>
      <c r="AD80" s="17" t="e">
        <f t="shared" si="89"/>
        <v>#DIV/0!</v>
      </c>
      <c r="AE80" s="17">
        <f t="shared" si="90"/>
        <v>0</v>
      </c>
      <c r="AF80" s="17">
        <f t="shared" si="91"/>
        <v>0</v>
      </c>
      <c r="AG80" s="4"/>
      <c r="AH80" s="4">
        <v>20</v>
      </c>
      <c r="AI80" s="17">
        <f t="shared" si="92"/>
        <v>0</v>
      </c>
      <c r="AJ80" s="4"/>
      <c r="AK80" s="4">
        <v>30</v>
      </c>
      <c r="AL80" s="17">
        <f t="shared" si="93"/>
        <v>0</v>
      </c>
      <c r="AM80" s="4"/>
      <c r="AN80" s="4">
        <v>50</v>
      </c>
      <c r="AO80" s="7"/>
      <c r="AP80" s="7"/>
      <c r="AQ80" s="7"/>
      <c r="AR80" s="7"/>
      <c r="AS80" s="7"/>
      <c r="AT80" s="7"/>
      <c r="AU80" s="7"/>
      <c r="AV80" s="4"/>
      <c r="AW80" s="30"/>
      <c r="AX80" s="30"/>
      <c r="AY80" s="4"/>
    </row>
    <row r="81" spans="1:51" x14ac:dyDescent="0.25">
      <c r="A81" s="4"/>
      <c r="B81" s="4"/>
      <c r="C81" s="4"/>
      <c r="D81" s="4"/>
      <c r="E81" s="4"/>
      <c r="F81" s="30" t="str">
        <f t="shared" si="80"/>
        <v xml:space="preserve"> </v>
      </c>
      <c r="G81" s="4"/>
      <c r="H81" s="4"/>
      <c r="I81" s="18">
        <f t="shared" si="81"/>
        <v>0</v>
      </c>
      <c r="J81" s="6"/>
      <c r="K81" s="6"/>
      <c r="L81" s="6">
        <f t="shared" si="82"/>
        <v>0</v>
      </c>
      <c r="M81" s="6"/>
      <c r="N81" s="6"/>
      <c r="O81" s="6">
        <f t="shared" si="83"/>
        <v>0</v>
      </c>
      <c r="P81" s="6"/>
      <c r="Q81" s="6"/>
      <c r="R81" s="4"/>
      <c r="S81" s="30" t="e">
        <f t="shared" si="84"/>
        <v>#DIV/0!</v>
      </c>
      <c r="T81" s="4"/>
      <c r="U81" s="4"/>
      <c r="V81" s="17">
        <f t="shared" si="85"/>
        <v>0</v>
      </c>
      <c r="W81" s="17"/>
      <c r="X81" s="17" t="e">
        <f t="shared" si="86"/>
        <v>#DIV/0!</v>
      </c>
      <c r="Y81" s="17"/>
      <c r="Z81" s="17" t="e">
        <f t="shared" si="87"/>
        <v>#DIV/0!</v>
      </c>
      <c r="AA81" s="17"/>
      <c r="AB81" s="17" t="e">
        <f t="shared" si="88"/>
        <v>#DIV/0!</v>
      </c>
      <c r="AC81" s="17"/>
      <c r="AD81" s="17" t="e">
        <f t="shared" si="89"/>
        <v>#DIV/0!</v>
      </c>
      <c r="AE81" s="17">
        <f t="shared" si="90"/>
        <v>0</v>
      </c>
      <c r="AF81" s="17">
        <f t="shared" si="91"/>
        <v>0</v>
      </c>
      <c r="AG81" s="4"/>
      <c r="AH81" s="4">
        <v>20</v>
      </c>
      <c r="AI81" s="17">
        <f t="shared" si="92"/>
        <v>0</v>
      </c>
      <c r="AJ81" s="4"/>
      <c r="AK81" s="4">
        <v>30</v>
      </c>
      <c r="AL81" s="17">
        <f t="shared" si="93"/>
        <v>0</v>
      </c>
      <c r="AM81" s="4"/>
      <c r="AN81" s="4">
        <v>50</v>
      </c>
      <c r="AO81" s="7"/>
      <c r="AP81" s="7"/>
      <c r="AQ81" s="7"/>
      <c r="AR81" s="7"/>
      <c r="AS81" s="7"/>
      <c r="AT81" s="7"/>
      <c r="AU81" s="7"/>
      <c r="AV81" s="4"/>
      <c r="AW81" s="30"/>
      <c r="AX81" s="30"/>
      <c r="AY81" s="4"/>
    </row>
    <row r="82" spans="1:51" x14ac:dyDescent="0.25">
      <c r="A82" s="4"/>
      <c r="B82" s="4"/>
      <c r="C82" s="4"/>
      <c r="D82" s="4"/>
      <c r="E82" s="4"/>
      <c r="F82" s="30" t="str">
        <f t="shared" si="80"/>
        <v xml:space="preserve"> </v>
      </c>
      <c r="G82" s="4"/>
      <c r="H82" s="4"/>
      <c r="I82" s="18">
        <f t="shared" si="81"/>
        <v>0</v>
      </c>
      <c r="J82" s="6"/>
      <c r="K82" s="6"/>
      <c r="L82" s="6">
        <f t="shared" si="82"/>
        <v>0</v>
      </c>
      <c r="M82" s="6"/>
      <c r="N82" s="6"/>
      <c r="O82" s="6">
        <f t="shared" si="83"/>
        <v>0</v>
      </c>
      <c r="P82" s="6"/>
      <c r="Q82" s="6"/>
      <c r="R82" s="4"/>
      <c r="S82" s="30" t="e">
        <f t="shared" si="84"/>
        <v>#DIV/0!</v>
      </c>
      <c r="T82" s="4"/>
      <c r="U82" s="4"/>
      <c r="V82" s="17">
        <f t="shared" si="85"/>
        <v>0</v>
      </c>
      <c r="W82" s="17"/>
      <c r="X82" s="17" t="e">
        <f t="shared" si="86"/>
        <v>#DIV/0!</v>
      </c>
      <c r="Y82" s="17"/>
      <c r="Z82" s="17" t="e">
        <f t="shared" si="87"/>
        <v>#DIV/0!</v>
      </c>
      <c r="AA82" s="17"/>
      <c r="AB82" s="17" t="e">
        <f t="shared" si="88"/>
        <v>#DIV/0!</v>
      </c>
      <c r="AC82" s="17"/>
      <c r="AD82" s="17" t="e">
        <f t="shared" si="89"/>
        <v>#DIV/0!</v>
      </c>
      <c r="AE82" s="17">
        <f t="shared" si="90"/>
        <v>0</v>
      </c>
      <c r="AF82" s="17">
        <f t="shared" si="91"/>
        <v>0</v>
      </c>
      <c r="AG82" s="4"/>
      <c r="AH82" s="4">
        <v>20</v>
      </c>
      <c r="AI82" s="17">
        <f t="shared" si="92"/>
        <v>0</v>
      </c>
      <c r="AJ82" s="4"/>
      <c r="AK82" s="4">
        <v>30</v>
      </c>
      <c r="AL82" s="17">
        <f t="shared" si="93"/>
        <v>0</v>
      </c>
      <c r="AM82" s="4"/>
      <c r="AN82" s="4">
        <v>50</v>
      </c>
      <c r="AO82" s="7"/>
      <c r="AP82" s="7"/>
      <c r="AQ82" s="7"/>
      <c r="AR82" s="7"/>
      <c r="AS82" s="7"/>
      <c r="AT82" s="7"/>
      <c r="AU82" s="7"/>
      <c r="AV82" s="4"/>
      <c r="AW82" s="30"/>
      <c r="AX82" s="30"/>
      <c r="AY82" s="4"/>
    </row>
    <row r="83" spans="1:51" x14ac:dyDescent="0.25">
      <c r="A83" s="4"/>
      <c r="B83" s="4"/>
      <c r="C83" s="4"/>
      <c r="D83" s="4"/>
      <c r="E83" s="4"/>
      <c r="F83" s="30" t="str">
        <f t="shared" si="80"/>
        <v xml:space="preserve"> </v>
      </c>
      <c r="G83" s="4"/>
      <c r="H83" s="4"/>
      <c r="I83" s="18">
        <f t="shared" si="81"/>
        <v>0</v>
      </c>
      <c r="J83" s="6"/>
      <c r="K83" s="6"/>
      <c r="L83" s="6">
        <f t="shared" si="82"/>
        <v>0</v>
      </c>
      <c r="M83" s="6"/>
      <c r="N83" s="6"/>
      <c r="O83" s="6">
        <f t="shared" si="83"/>
        <v>0</v>
      </c>
      <c r="P83" s="6"/>
      <c r="Q83" s="6"/>
      <c r="R83" s="4"/>
      <c r="S83" s="30" t="e">
        <f t="shared" si="84"/>
        <v>#DIV/0!</v>
      </c>
      <c r="T83" s="4"/>
      <c r="U83" s="4"/>
      <c r="V83" s="17">
        <f t="shared" si="85"/>
        <v>0</v>
      </c>
      <c r="W83" s="17"/>
      <c r="X83" s="17" t="e">
        <f t="shared" si="86"/>
        <v>#DIV/0!</v>
      </c>
      <c r="Y83" s="17"/>
      <c r="Z83" s="17" t="e">
        <f t="shared" si="87"/>
        <v>#DIV/0!</v>
      </c>
      <c r="AA83" s="17"/>
      <c r="AB83" s="17" t="e">
        <f t="shared" si="88"/>
        <v>#DIV/0!</v>
      </c>
      <c r="AC83" s="17"/>
      <c r="AD83" s="17" t="e">
        <f t="shared" si="89"/>
        <v>#DIV/0!</v>
      </c>
      <c r="AE83" s="17">
        <f t="shared" si="90"/>
        <v>0</v>
      </c>
      <c r="AF83" s="17">
        <f t="shared" si="91"/>
        <v>0</v>
      </c>
      <c r="AG83" s="4"/>
      <c r="AH83" s="4">
        <v>20</v>
      </c>
      <c r="AI83" s="17">
        <f t="shared" si="92"/>
        <v>0</v>
      </c>
      <c r="AJ83" s="4"/>
      <c r="AK83" s="4">
        <v>30</v>
      </c>
      <c r="AL83" s="17">
        <f t="shared" si="93"/>
        <v>0</v>
      </c>
      <c r="AM83" s="4"/>
      <c r="AN83" s="4">
        <v>50</v>
      </c>
      <c r="AO83" s="7"/>
      <c r="AP83" s="7"/>
      <c r="AQ83" s="7"/>
      <c r="AR83" s="7"/>
      <c r="AS83" s="7"/>
      <c r="AT83" s="7"/>
      <c r="AU83" s="7"/>
      <c r="AV83" s="4"/>
      <c r="AW83" s="30"/>
      <c r="AX83" s="30"/>
      <c r="AY83" s="4"/>
    </row>
    <row r="84" spans="1:51" x14ac:dyDescent="0.25">
      <c r="A84" s="4"/>
      <c r="B84" s="4"/>
      <c r="C84" s="4"/>
      <c r="D84" s="4"/>
      <c r="E84" s="4"/>
      <c r="F84" s="30" t="str">
        <f t="shared" si="80"/>
        <v xml:space="preserve"> </v>
      </c>
      <c r="G84" s="4"/>
      <c r="H84" s="4"/>
      <c r="I84" s="18">
        <f t="shared" si="81"/>
        <v>0</v>
      </c>
      <c r="J84" s="6"/>
      <c r="K84" s="6"/>
      <c r="L84" s="6">
        <f t="shared" si="82"/>
        <v>0</v>
      </c>
      <c r="M84" s="6"/>
      <c r="N84" s="6"/>
      <c r="O84" s="6">
        <f t="shared" si="83"/>
        <v>0</v>
      </c>
      <c r="P84" s="6"/>
      <c r="Q84" s="6"/>
      <c r="R84" s="4"/>
      <c r="S84" s="30" t="e">
        <f t="shared" si="84"/>
        <v>#DIV/0!</v>
      </c>
      <c r="T84" s="4"/>
      <c r="U84" s="4"/>
      <c r="V84" s="17">
        <f t="shared" si="85"/>
        <v>0</v>
      </c>
      <c r="W84" s="17"/>
      <c r="X84" s="17" t="e">
        <f t="shared" si="86"/>
        <v>#DIV/0!</v>
      </c>
      <c r="Y84" s="17"/>
      <c r="Z84" s="17" t="e">
        <f t="shared" si="87"/>
        <v>#DIV/0!</v>
      </c>
      <c r="AA84" s="17"/>
      <c r="AB84" s="17" t="e">
        <f t="shared" si="88"/>
        <v>#DIV/0!</v>
      </c>
      <c r="AC84" s="17"/>
      <c r="AD84" s="17" t="e">
        <f t="shared" si="89"/>
        <v>#DIV/0!</v>
      </c>
      <c r="AE84" s="17">
        <f t="shared" si="90"/>
        <v>0</v>
      </c>
      <c r="AF84" s="17">
        <f t="shared" si="91"/>
        <v>0</v>
      </c>
      <c r="AG84" s="4"/>
      <c r="AH84" s="4">
        <v>20</v>
      </c>
      <c r="AI84" s="17">
        <f t="shared" si="92"/>
        <v>0</v>
      </c>
      <c r="AJ84" s="4"/>
      <c r="AK84" s="4">
        <v>30</v>
      </c>
      <c r="AL84" s="17">
        <f t="shared" si="93"/>
        <v>0</v>
      </c>
      <c r="AM84" s="4"/>
      <c r="AN84" s="4">
        <v>50</v>
      </c>
      <c r="AO84" s="7"/>
      <c r="AP84" s="7"/>
      <c r="AQ84" s="7"/>
      <c r="AR84" s="7"/>
      <c r="AS84" s="7"/>
      <c r="AT84" s="7"/>
      <c r="AU84" s="7"/>
      <c r="AV84" s="4"/>
      <c r="AW84" s="30"/>
      <c r="AX84" s="30"/>
      <c r="AY84" s="4"/>
    </row>
    <row r="85" spans="1:51" x14ac:dyDescent="0.25">
      <c r="A85" s="4"/>
      <c r="B85" s="4"/>
      <c r="C85" s="4"/>
      <c r="D85" s="4"/>
      <c r="E85" s="4"/>
      <c r="F85" s="30" t="str">
        <f t="shared" si="80"/>
        <v xml:space="preserve"> </v>
      </c>
      <c r="G85" s="4"/>
      <c r="H85" s="4"/>
      <c r="I85" s="18">
        <f t="shared" si="81"/>
        <v>0</v>
      </c>
      <c r="J85" s="6"/>
      <c r="K85" s="6"/>
      <c r="L85" s="6">
        <f t="shared" si="82"/>
        <v>0</v>
      </c>
      <c r="M85" s="6"/>
      <c r="N85" s="6"/>
      <c r="O85" s="6">
        <f t="shared" si="83"/>
        <v>0</v>
      </c>
      <c r="P85" s="6"/>
      <c r="Q85" s="6"/>
      <c r="R85" s="4"/>
      <c r="S85" s="30" t="e">
        <f t="shared" si="84"/>
        <v>#DIV/0!</v>
      </c>
      <c r="T85" s="4"/>
      <c r="U85" s="4"/>
      <c r="V85" s="17">
        <f t="shared" si="85"/>
        <v>0</v>
      </c>
      <c r="W85" s="17"/>
      <c r="X85" s="17" t="e">
        <f t="shared" si="86"/>
        <v>#DIV/0!</v>
      </c>
      <c r="Y85" s="17"/>
      <c r="Z85" s="17" t="e">
        <f t="shared" si="87"/>
        <v>#DIV/0!</v>
      </c>
      <c r="AA85" s="17"/>
      <c r="AB85" s="17" t="e">
        <f t="shared" si="88"/>
        <v>#DIV/0!</v>
      </c>
      <c r="AC85" s="17"/>
      <c r="AD85" s="17" t="e">
        <f t="shared" si="89"/>
        <v>#DIV/0!</v>
      </c>
      <c r="AE85" s="17">
        <f t="shared" si="90"/>
        <v>0</v>
      </c>
      <c r="AF85" s="17">
        <f t="shared" si="91"/>
        <v>0</v>
      </c>
      <c r="AG85" s="4"/>
      <c r="AH85" s="4">
        <v>20</v>
      </c>
      <c r="AI85" s="17">
        <f t="shared" si="92"/>
        <v>0</v>
      </c>
      <c r="AJ85" s="4"/>
      <c r="AK85" s="4">
        <v>30</v>
      </c>
      <c r="AL85" s="17">
        <f t="shared" si="93"/>
        <v>0</v>
      </c>
      <c r="AM85" s="4"/>
      <c r="AN85" s="4">
        <v>50</v>
      </c>
      <c r="AO85" s="7"/>
      <c r="AP85" s="7"/>
      <c r="AQ85" s="7"/>
      <c r="AR85" s="7"/>
      <c r="AS85" s="7"/>
      <c r="AT85" s="7"/>
      <c r="AU85" s="7"/>
      <c r="AV85" s="4"/>
      <c r="AW85" s="30"/>
      <c r="AX85" s="30"/>
      <c r="AY85" s="4"/>
    </row>
    <row r="86" spans="1:51" x14ac:dyDescent="0.25">
      <c r="A86" s="4"/>
      <c r="B86" s="4"/>
      <c r="C86" s="4"/>
      <c r="D86" s="4"/>
      <c r="E86" s="4"/>
      <c r="F86" s="30" t="str">
        <f t="shared" si="80"/>
        <v xml:space="preserve"> </v>
      </c>
      <c r="G86" s="4"/>
      <c r="H86" s="4"/>
      <c r="I86" s="18">
        <f t="shared" si="81"/>
        <v>0</v>
      </c>
      <c r="J86" s="6"/>
      <c r="K86" s="6"/>
      <c r="L86" s="6">
        <f t="shared" si="82"/>
        <v>0</v>
      </c>
      <c r="M86" s="6"/>
      <c r="N86" s="6"/>
      <c r="O86" s="6">
        <f t="shared" si="83"/>
        <v>0</v>
      </c>
      <c r="P86" s="6"/>
      <c r="Q86" s="6"/>
      <c r="R86" s="4"/>
      <c r="S86" s="30" t="e">
        <f t="shared" si="84"/>
        <v>#DIV/0!</v>
      </c>
      <c r="T86" s="4"/>
      <c r="U86" s="4"/>
      <c r="V86" s="17">
        <f t="shared" si="85"/>
        <v>0</v>
      </c>
      <c r="W86" s="17"/>
      <c r="X86" s="17" t="e">
        <f t="shared" si="86"/>
        <v>#DIV/0!</v>
      </c>
      <c r="Y86" s="17"/>
      <c r="Z86" s="17" t="e">
        <f t="shared" si="87"/>
        <v>#DIV/0!</v>
      </c>
      <c r="AA86" s="17"/>
      <c r="AB86" s="17" t="e">
        <f t="shared" si="88"/>
        <v>#DIV/0!</v>
      </c>
      <c r="AC86" s="17"/>
      <c r="AD86" s="17" t="e">
        <f t="shared" si="89"/>
        <v>#DIV/0!</v>
      </c>
      <c r="AE86" s="17">
        <f t="shared" si="90"/>
        <v>0</v>
      </c>
      <c r="AF86" s="17">
        <f t="shared" si="91"/>
        <v>0</v>
      </c>
      <c r="AG86" s="4"/>
      <c r="AH86" s="4">
        <v>20</v>
      </c>
      <c r="AI86" s="17">
        <f t="shared" si="92"/>
        <v>0</v>
      </c>
      <c r="AJ86" s="4"/>
      <c r="AK86" s="4">
        <v>30</v>
      </c>
      <c r="AL86" s="17">
        <f t="shared" si="93"/>
        <v>0</v>
      </c>
      <c r="AM86" s="4"/>
      <c r="AN86" s="4">
        <v>50</v>
      </c>
      <c r="AO86" s="7"/>
      <c r="AP86" s="7"/>
      <c r="AQ86" s="7"/>
      <c r="AR86" s="7"/>
      <c r="AS86" s="7"/>
      <c r="AT86" s="7"/>
      <c r="AU86" s="7"/>
      <c r="AV86" s="4"/>
      <c r="AW86" s="30"/>
      <c r="AX86" s="30"/>
      <c r="AY86" s="4"/>
    </row>
    <row r="87" spans="1:51" x14ac:dyDescent="0.25">
      <c r="A87" s="4"/>
      <c r="B87" s="4"/>
      <c r="C87" s="4"/>
      <c r="D87" s="4"/>
      <c r="E87" s="4"/>
      <c r="F87" s="30" t="str">
        <f t="shared" si="80"/>
        <v xml:space="preserve"> </v>
      </c>
      <c r="G87" s="4"/>
      <c r="H87" s="4"/>
      <c r="I87" s="18">
        <f t="shared" si="81"/>
        <v>0</v>
      </c>
      <c r="J87" s="6"/>
      <c r="K87" s="6"/>
      <c r="L87" s="6">
        <f t="shared" si="82"/>
        <v>0</v>
      </c>
      <c r="M87" s="6"/>
      <c r="N87" s="6"/>
      <c r="O87" s="6">
        <f t="shared" si="83"/>
        <v>0</v>
      </c>
      <c r="P87" s="6"/>
      <c r="Q87" s="6"/>
      <c r="R87" s="4"/>
      <c r="S87" s="30" t="e">
        <f t="shared" si="84"/>
        <v>#DIV/0!</v>
      </c>
      <c r="T87" s="4"/>
      <c r="U87" s="4"/>
      <c r="V87" s="17">
        <f t="shared" si="85"/>
        <v>0</v>
      </c>
      <c r="W87" s="17"/>
      <c r="X87" s="17" t="e">
        <f t="shared" si="86"/>
        <v>#DIV/0!</v>
      </c>
      <c r="Y87" s="17"/>
      <c r="Z87" s="17" t="e">
        <f t="shared" si="87"/>
        <v>#DIV/0!</v>
      </c>
      <c r="AA87" s="17"/>
      <c r="AB87" s="17" t="e">
        <f t="shared" si="88"/>
        <v>#DIV/0!</v>
      </c>
      <c r="AC87" s="17"/>
      <c r="AD87" s="17" t="e">
        <f t="shared" si="89"/>
        <v>#DIV/0!</v>
      </c>
      <c r="AE87" s="17">
        <f t="shared" si="90"/>
        <v>0</v>
      </c>
      <c r="AF87" s="17">
        <f t="shared" si="91"/>
        <v>0</v>
      </c>
      <c r="AG87" s="4"/>
      <c r="AH87" s="4">
        <v>20</v>
      </c>
      <c r="AI87" s="17">
        <f t="shared" si="92"/>
        <v>0</v>
      </c>
      <c r="AJ87" s="4"/>
      <c r="AK87" s="4">
        <v>30</v>
      </c>
      <c r="AL87" s="17">
        <f t="shared" si="93"/>
        <v>0</v>
      </c>
      <c r="AM87" s="4"/>
      <c r="AN87" s="4">
        <v>50</v>
      </c>
      <c r="AO87" s="7"/>
      <c r="AP87" s="7"/>
      <c r="AQ87" s="7"/>
      <c r="AR87" s="7"/>
      <c r="AS87" s="7"/>
      <c r="AT87" s="7"/>
      <c r="AU87" s="7"/>
      <c r="AV87" s="4"/>
      <c r="AW87" s="30"/>
      <c r="AX87" s="30"/>
      <c r="AY87" s="4"/>
    </row>
    <row r="88" spans="1:51" x14ac:dyDescent="0.25">
      <c r="A88" s="4"/>
      <c r="B88" s="4"/>
      <c r="C88" s="4"/>
      <c r="D88" s="4"/>
      <c r="E88" s="4"/>
      <c r="F88" s="30" t="str">
        <f t="shared" si="80"/>
        <v xml:space="preserve"> </v>
      </c>
      <c r="G88" s="4"/>
      <c r="H88" s="4"/>
      <c r="I88" s="18">
        <f t="shared" si="81"/>
        <v>0</v>
      </c>
      <c r="J88" s="6"/>
      <c r="K88" s="6"/>
      <c r="L88" s="6">
        <f t="shared" si="82"/>
        <v>0</v>
      </c>
      <c r="M88" s="6"/>
      <c r="N88" s="6"/>
      <c r="O88" s="6">
        <f t="shared" si="83"/>
        <v>0</v>
      </c>
      <c r="P88" s="6"/>
      <c r="Q88" s="6"/>
      <c r="R88" s="4"/>
      <c r="S88" s="30" t="e">
        <f t="shared" si="84"/>
        <v>#DIV/0!</v>
      </c>
      <c r="T88" s="4"/>
      <c r="U88" s="4"/>
      <c r="V88" s="17">
        <f t="shared" si="85"/>
        <v>0</v>
      </c>
      <c r="W88" s="17"/>
      <c r="X88" s="17" t="e">
        <f t="shared" si="86"/>
        <v>#DIV/0!</v>
      </c>
      <c r="Y88" s="17"/>
      <c r="Z88" s="17" t="e">
        <f t="shared" si="87"/>
        <v>#DIV/0!</v>
      </c>
      <c r="AA88" s="17"/>
      <c r="AB88" s="17" t="e">
        <f t="shared" si="88"/>
        <v>#DIV/0!</v>
      </c>
      <c r="AC88" s="17"/>
      <c r="AD88" s="17" t="e">
        <f t="shared" si="89"/>
        <v>#DIV/0!</v>
      </c>
      <c r="AE88" s="17">
        <f t="shared" si="90"/>
        <v>0</v>
      </c>
      <c r="AF88" s="17">
        <f t="shared" si="91"/>
        <v>0</v>
      </c>
      <c r="AG88" s="4"/>
      <c r="AH88" s="4">
        <v>20</v>
      </c>
      <c r="AI88" s="17">
        <f t="shared" si="92"/>
        <v>0</v>
      </c>
      <c r="AJ88" s="4"/>
      <c r="AK88" s="4">
        <v>30</v>
      </c>
      <c r="AL88" s="17">
        <f t="shared" si="93"/>
        <v>0</v>
      </c>
      <c r="AM88" s="4"/>
      <c r="AN88" s="4">
        <v>50</v>
      </c>
      <c r="AO88" s="7"/>
      <c r="AP88" s="7"/>
      <c r="AQ88" s="7"/>
      <c r="AR88" s="7"/>
      <c r="AS88" s="7"/>
      <c r="AT88" s="7"/>
      <c r="AU88" s="7"/>
      <c r="AV88" s="4"/>
      <c r="AW88" s="30"/>
      <c r="AX88" s="30"/>
      <c r="AY88" s="4"/>
    </row>
    <row r="89" spans="1:51" x14ac:dyDescent="0.25">
      <c r="A89" s="4"/>
      <c r="B89" s="4"/>
      <c r="C89" s="4"/>
      <c r="D89" s="4"/>
      <c r="E89" s="4"/>
      <c r="F89" s="30" t="str">
        <f t="shared" si="80"/>
        <v xml:space="preserve"> </v>
      </c>
      <c r="G89" s="4"/>
      <c r="H89" s="4"/>
      <c r="I89" s="18">
        <f t="shared" si="81"/>
        <v>0</v>
      </c>
      <c r="J89" s="6"/>
      <c r="K89" s="6"/>
      <c r="L89" s="6">
        <f t="shared" si="82"/>
        <v>0</v>
      </c>
      <c r="M89" s="6"/>
      <c r="N89" s="6"/>
      <c r="O89" s="6">
        <f t="shared" si="83"/>
        <v>0</v>
      </c>
      <c r="P89" s="6"/>
      <c r="Q89" s="6"/>
      <c r="R89" s="4"/>
      <c r="S89" s="30" t="e">
        <f t="shared" si="84"/>
        <v>#DIV/0!</v>
      </c>
      <c r="T89" s="4"/>
      <c r="U89" s="4"/>
      <c r="V89" s="17">
        <f t="shared" si="85"/>
        <v>0</v>
      </c>
      <c r="W89" s="17"/>
      <c r="X89" s="17" t="e">
        <f t="shared" si="86"/>
        <v>#DIV/0!</v>
      </c>
      <c r="Y89" s="17"/>
      <c r="Z89" s="17" t="e">
        <f t="shared" si="87"/>
        <v>#DIV/0!</v>
      </c>
      <c r="AA89" s="17"/>
      <c r="AB89" s="17" t="e">
        <f t="shared" si="88"/>
        <v>#DIV/0!</v>
      </c>
      <c r="AC89" s="17"/>
      <c r="AD89" s="17" t="e">
        <f t="shared" si="89"/>
        <v>#DIV/0!</v>
      </c>
      <c r="AE89" s="17">
        <f t="shared" si="90"/>
        <v>0</v>
      </c>
      <c r="AF89" s="17">
        <f t="shared" si="91"/>
        <v>0</v>
      </c>
      <c r="AG89" s="4"/>
      <c r="AH89" s="4">
        <v>20</v>
      </c>
      <c r="AI89" s="17">
        <f t="shared" si="92"/>
        <v>0</v>
      </c>
      <c r="AJ89" s="4"/>
      <c r="AK89" s="4">
        <v>30</v>
      </c>
      <c r="AL89" s="17">
        <f t="shared" si="93"/>
        <v>0</v>
      </c>
      <c r="AM89" s="4"/>
      <c r="AN89" s="4">
        <v>50</v>
      </c>
      <c r="AO89" s="7"/>
      <c r="AP89" s="7"/>
      <c r="AQ89" s="7"/>
      <c r="AR89" s="7"/>
      <c r="AS89" s="7"/>
      <c r="AT89" s="7"/>
      <c r="AU89" s="7"/>
      <c r="AV89" s="4"/>
      <c r="AW89" s="30"/>
      <c r="AX89" s="30"/>
      <c r="AY89" s="4"/>
    </row>
    <row r="90" spans="1:51" x14ac:dyDescent="0.25">
      <c r="A90" s="4"/>
      <c r="B90" s="4"/>
      <c r="C90" s="4"/>
      <c r="D90" s="4"/>
      <c r="E90" s="4"/>
      <c r="F90" s="30" t="str">
        <f t="shared" si="80"/>
        <v xml:space="preserve"> </v>
      </c>
      <c r="G90" s="4"/>
      <c r="H90" s="4"/>
      <c r="I90" s="18">
        <f t="shared" si="81"/>
        <v>0</v>
      </c>
      <c r="J90" s="6"/>
      <c r="K90" s="6"/>
      <c r="L90" s="6">
        <f t="shared" si="82"/>
        <v>0</v>
      </c>
      <c r="M90" s="6"/>
      <c r="N90" s="6"/>
      <c r="O90" s="6">
        <f t="shared" si="83"/>
        <v>0</v>
      </c>
      <c r="P90" s="6"/>
      <c r="Q90" s="6"/>
      <c r="R90" s="4"/>
      <c r="S90" s="30" t="e">
        <f t="shared" si="84"/>
        <v>#DIV/0!</v>
      </c>
      <c r="T90" s="4"/>
      <c r="U90" s="4"/>
      <c r="V90" s="17">
        <f t="shared" si="85"/>
        <v>0</v>
      </c>
      <c r="W90" s="17"/>
      <c r="X90" s="17" t="e">
        <f t="shared" si="86"/>
        <v>#DIV/0!</v>
      </c>
      <c r="Y90" s="17"/>
      <c r="Z90" s="17" t="e">
        <f t="shared" si="87"/>
        <v>#DIV/0!</v>
      </c>
      <c r="AA90" s="17"/>
      <c r="AB90" s="17" t="e">
        <f t="shared" si="88"/>
        <v>#DIV/0!</v>
      </c>
      <c r="AC90" s="17"/>
      <c r="AD90" s="17" t="e">
        <f t="shared" si="89"/>
        <v>#DIV/0!</v>
      </c>
      <c r="AE90" s="17">
        <f t="shared" si="90"/>
        <v>0</v>
      </c>
      <c r="AF90" s="17">
        <f t="shared" si="91"/>
        <v>0</v>
      </c>
      <c r="AG90" s="4"/>
      <c r="AH90" s="4">
        <v>20</v>
      </c>
      <c r="AI90" s="17">
        <f t="shared" si="92"/>
        <v>0</v>
      </c>
      <c r="AJ90" s="4"/>
      <c r="AK90" s="4">
        <v>30</v>
      </c>
      <c r="AL90" s="17">
        <f t="shared" si="93"/>
        <v>0</v>
      </c>
      <c r="AM90" s="4"/>
      <c r="AN90" s="4">
        <v>50</v>
      </c>
      <c r="AO90" s="7"/>
      <c r="AP90" s="7"/>
      <c r="AQ90" s="7"/>
      <c r="AR90" s="7"/>
      <c r="AS90" s="7"/>
      <c r="AT90" s="7"/>
      <c r="AU90" s="7"/>
      <c r="AV90" s="4"/>
      <c r="AW90" s="30"/>
      <c r="AX90" s="30"/>
      <c r="AY90" s="4"/>
    </row>
    <row r="91" spans="1:51" x14ac:dyDescent="0.25">
      <c r="A91" s="4"/>
      <c r="B91" s="4"/>
      <c r="C91" s="4"/>
      <c r="D91" s="4"/>
      <c r="E91" s="4"/>
      <c r="F91" s="30" t="str">
        <f t="shared" si="80"/>
        <v xml:space="preserve"> </v>
      </c>
      <c r="G91" s="4"/>
      <c r="H91" s="4"/>
      <c r="I91" s="18">
        <f t="shared" si="81"/>
        <v>0</v>
      </c>
      <c r="J91" s="6"/>
      <c r="K91" s="6"/>
      <c r="L91" s="6">
        <f t="shared" si="82"/>
        <v>0</v>
      </c>
      <c r="M91" s="6"/>
      <c r="N91" s="6"/>
      <c r="O91" s="6">
        <f t="shared" si="83"/>
        <v>0</v>
      </c>
      <c r="P91" s="6"/>
      <c r="Q91" s="6"/>
      <c r="R91" s="4"/>
      <c r="S91" s="30" t="e">
        <f t="shared" si="84"/>
        <v>#DIV/0!</v>
      </c>
      <c r="T91" s="4"/>
      <c r="U91" s="4"/>
      <c r="V91" s="17">
        <f t="shared" si="85"/>
        <v>0</v>
      </c>
      <c r="W91" s="17"/>
      <c r="X91" s="17" t="e">
        <f t="shared" si="86"/>
        <v>#DIV/0!</v>
      </c>
      <c r="Y91" s="17"/>
      <c r="Z91" s="17" t="e">
        <f t="shared" si="87"/>
        <v>#DIV/0!</v>
      </c>
      <c r="AA91" s="17"/>
      <c r="AB91" s="17" t="e">
        <f t="shared" si="88"/>
        <v>#DIV/0!</v>
      </c>
      <c r="AC91" s="17"/>
      <c r="AD91" s="17" t="e">
        <f t="shared" si="89"/>
        <v>#DIV/0!</v>
      </c>
      <c r="AE91" s="17">
        <f t="shared" si="90"/>
        <v>0</v>
      </c>
      <c r="AF91" s="17">
        <f t="shared" si="91"/>
        <v>0</v>
      </c>
      <c r="AG91" s="4"/>
      <c r="AH91" s="4">
        <v>20</v>
      </c>
      <c r="AI91" s="17">
        <f t="shared" si="92"/>
        <v>0</v>
      </c>
      <c r="AJ91" s="4"/>
      <c r="AK91" s="4">
        <v>30</v>
      </c>
      <c r="AL91" s="17">
        <f t="shared" si="93"/>
        <v>0</v>
      </c>
      <c r="AM91" s="4"/>
      <c r="AN91" s="4">
        <v>50</v>
      </c>
      <c r="AO91" s="7"/>
      <c r="AP91" s="7"/>
      <c r="AQ91" s="7"/>
      <c r="AR91" s="7"/>
      <c r="AS91" s="7"/>
      <c r="AT91" s="7"/>
      <c r="AU91" s="7"/>
      <c r="AV91" s="4"/>
      <c r="AW91" s="30"/>
      <c r="AX91" s="30"/>
      <c r="AY91" s="4"/>
    </row>
    <row r="92" spans="1:51" x14ac:dyDescent="0.25">
      <c r="A92" s="4"/>
      <c r="B92" s="4"/>
      <c r="C92" s="4"/>
      <c r="D92" s="4"/>
      <c r="E92" s="4"/>
      <c r="F92" s="30" t="str">
        <f t="shared" si="80"/>
        <v xml:space="preserve"> </v>
      </c>
      <c r="G92" s="4"/>
      <c r="H92" s="4"/>
      <c r="I92" s="18">
        <f t="shared" si="81"/>
        <v>0</v>
      </c>
      <c r="J92" s="6"/>
      <c r="K92" s="6"/>
      <c r="L92" s="6">
        <f t="shared" si="82"/>
        <v>0</v>
      </c>
      <c r="M92" s="6"/>
      <c r="N92" s="6"/>
      <c r="O92" s="6">
        <f t="shared" si="83"/>
        <v>0</v>
      </c>
      <c r="P92" s="6"/>
      <c r="Q92" s="6"/>
      <c r="R92" s="4"/>
      <c r="S92" s="30" t="e">
        <f t="shared" si="84"/>
        <v>#DIV/0!</v>
      </c>
      <c r="T92" s="4"/>
      <c r="U92" s="4"/>
      <c r="V92" s="17">
        <f t="shared" si="85"/>
        <v>0</v>
      </c>
      <c r="W92" s="17"/>
      <c r="X92" s="17" t="e">
        <f t="shared" si="86"/>
        <v>#DIV/0!</v>
      </c>
      <c r="Y92" s="17"/>
      <c r="Z92" s="17" t="e">
        <f t="shared" si="87"/>
        <v>#DIV/0!</v>
      </c>
      <c r="AA92" s="17"/>
      <c r="AB92" s="17" t="e">
        <f t="shared" si="88"/>
        <v>#DIV/0!</v>
      </c>
      <c r="AC92" s="17"/>
      <c r="AD92" s="17" t="e">
        <f t="shared" si="89"/>
        <v>#DIV/0!</v>
      </c>
      <c r="AE92" s="17">
        <f t="shared" si="90"/>
        <v>0</v>
      </c>
      <c r="AF92" s="17">
        <f t="shared" si="91"/>
        <v>0</v>
      </c>
      <c r="AG92" s="4"/>
      <c r="AH92" s="4">
        <v>20</v>
      </c>
      <c r="AI92" s="17">
        <f t="shared" si="92"/>
        <v>0</v>
      </c>
      <c r="AJ92" s="4"/>
      <c r="AK92" s="4">
        <v>30</v>
      </c>
      <c r="AL92" s="17">
        <f t="shared" si="93"/>
        <v>0</v>
      </c>
      <c r="AM92" s="4"/>
      <c r="AN92" s="4">
        <v>50</v>
      </c>
      <c r="AO92" s="7"/>
      <c r="AP92" s="7"/>
      <c r="AQ92" s="7"/>
      <c r="AR92" s="7"/>
      <c r="AS92" s="7"/>
      <c r="AT92" s="7"/>
      <c r="AU92" s="7"/>
      <c r="AV92" s="4"/>
      <c r="AW92" s="30"/>
      <c r="AX92" s="30"/>
      <c r="AY92" s="4"/>
    </row>
    <row r="93" spans="1:51" x14ac:dyDescent="0.25">
      <c r="A93" s="4"/>
      <c r="B93" s="4"/>
      <c r="C93" s="4"/>
      <c r="D93" s="4"/>
      <c r="E93" s="4"/>
      <c r="F93" s="30" t="str">
        <f t="shared" si="80"/>
        <v xml:space="preserve"> </v>
      </c>
      <c r="G93" s="4"/>
      <c r="H93" s="4"/>
      <c r="I93" s="18">
        <f t="shared" si="81"/>
        <v>0</v>
      </c>
      <c r="J93" s="6"/>
      <c r="K93" s="6"/>
      <c r="L93" s="6">
        <f t="shared" si="82"/>
        <v>0</v>
      </c>
      <c r="M93" s="6"/>
      <c r="N93" s="6"/>
      <c r="O93" s="6">
        <f t="shared" si="83"/>
        <v>0</v>
      </c>
      <c r="P93" s="6"/>
      <c r="Q93" s="6"/>
      <c r="R93" s="4"/>
      <c r="S93" s="30" t="e">
        <f t="shared" si="84"/>
        <v>#DIV/0!</v>
      </c>
      <c r="T93" s="4"/>
      <c r="U93" s="4"/>
      <c r="V93" s="17">
        <f t="shared" si="85"/>
        <v>0</v>
      </c>
      <c r="W93" s="17"/>
      <c r="X93" s="17" t="e">
        <f t="shared" si="86"/>
        <v>#DIV/0!</v>
      </c>
      <c r="Y93" s="17"/>
      <c r="Z93" s="17" t="e">
        <f t="shared" si="87"/>
        <v>#DIV/0!</v>
      </c>
      <c r="AA93" s="17"/>
      <c r="AB93" s="17" t="e">
        <f t="shared" si="88"/>
        <v>#DIV/0!</v>
      </c>
      <c r="AC93" s="17"/>
      <c r="AD93" s="17" t="e">
        <f t="shared" si="89"/>
        <v>#DIV/0!</v>
      </c>
      <c r="AE93" s="17">
        <f t="shared" si="90"/>
        <v>0</v>
      </c>
      <c r="AF93" s="17">
        <f t="shared" si="91"/>
        <v>0</v>
      </c>
      <c r="AG93" s="4"/>
      <c r="AH93" s="4">
        <v>20</v>
      </c>
      <c r="AI93" s="17">
        <f t="shared" si="92"/>
        <v>0</v>
      </c>
      <c r="AJ93" s="4"/>
      <c r="AK93" s="4">
        <v>30</v>
      </c>
      <c r="AL93" s="17">
        <f t="shared" si="93"/>
        <v>0</v>
      </c>
      <c r="AM93" s="4"/>
      <c r="AN93" s="4">
        <v>50</v>
      </c>
      <c r="AO93" s="7"/>
      <c r="AP93" s="7"/>
      <c r="AQ93" s="7"/>
      <c r="AR93" s="7"/>
      <c r="AS93" s="7"/>
      <c r="AT93" s="7"/>
      <c r="AU93" s="7"/>
      <c r="AV93" s="4"/>
      <c r="AW93" s="30"/>
      <c r="AX93" s="30"/>
      <c r="AY93" s="4"/>
    </row>
    <row r="94" spans="1:51" x14ac:dyDescent="0.25">
      <c r="A94" s="4"/>
      <c r="B94" s="4"/>
      <c r="C94" s="4"/>
      <c r="D94" s="4"/>
      <c r="E94" s="4"/>
      <c r="F94" s="30" t="str">
        <f t="shared" si="80"/>
        <v xml:space="preserve"> </v>
      </c>
      <c r="G94" s="4"/>
      <c r="H94" s="4"/>
      <c r="I94" s="18">
        <f t="shared" si="81"/>
        <v>0</v>
      </c>
      <c r="J94" s="6"/>
      <c r="K94" s="6"/>
      <c r="L94" s="6">
        <f t="shared" si="82"/>
        <v>0</v>
      </c>
      <c r="M94" s="6"/>
      <c r="N94" s="6"/>
      <c r="O94" s="6">
        <f t="shared" si="83"/>
        <v>0</v>
      </c>
      <c r="P94" s="6"/>
      <c r="Q94" s="6"/>
      <c r="R94" s="4"/>
      <c r="S94" s="30" t="e">
        <f t="shared" si="84"/>
        <v>#DIV/0!</v>
      </c>
      <c r="T94" s="4"/>
      <c r="U94" s="4"/>
      <c r="V94" s="17">
        <f t="shared" si="85"/>
        <v>0</v>
      </c>
      <c r="W94" s="17"/>
      <c r="X94" s="17" t="e">
        <f t="shared" si="86"/>
        <v>#DIV/0!</v>
      </c>
      <c r="Y94" s="17"/>
      <c r="Z94" s="17" t="e">
        <f t="shared" si="87"/>
        <v>#DIV/0!</v>
      </c>
      <c r="AA94" s="17"/>
      <c r="AB94" s="17" t="e">
        <f t="shared" si="88"/>
        <v>#DIV/0!</v>
      </c>
      <c r="AC94" s="17"/>
      <c r="AD94" s="17" t="e">
        <f t="shared" si="89"/>
        <v>#DIV/0!</v>
      </c>
      <c r="AE94" s="17">
        <f t="shared" si="90"/>
        <v>0</v>
      </c>
      <c r="AF94" s="17">
        <f t="shared" si="91"/>
        <v>0</v>
      </c>
      <c r="AG94" s="4"/>
      <c r="AH94" s="4">
        <v>20</v>
      </c>
      <c r="AI94" s="17">
        <f t="shared" si="92"/>
        <v>0</v>
      </c>
      <c r="AJ94" s="4"/>
      <c r="AK94" s="4">
        <v>30</v>
      </c>
      <c r="AL94" s="17">
        <f t="shared" si="93"/>
        <v>0</v>
      </c>
      <c r="AM94" s="4"/>
      <c r="AN94" s="4">
        <v>50</v>
      </c>
      <c r="AO94" s="7"/>
      <c r="AP94" s="7"/>
      <c r="AQ94" s="7"/>
      <c r="AR94" s="7"/>
      <c r="AS94" s="7"/>
      <c r="AT94" s="7"/>
      <c r="AU94" s="7"/>
      <c r="AV94" s="4"/>
      <c r="AW94" s="30"/>
      <c r="AX94" s="30"/>
      <c r="AY94" s="4"/>
    </row>
    <row r="95" spans="1:51" x14ac:dyDescent="0.25">
      <c r="A95" s="4"/>
      <c r="B95" s="4"/>
      <c r="C95" s="4"/>
      <c r="D95" s="4"/>
      <c r="E95" s="4"/>
      <c r="F95" s="30" t="str">
        <f t="shared" si="80"/>
        <v xml:space="preserve"> </v>
      </c>
      <c r="G95" s="4"/>
      <c r="H95" s="4"/>
      <c r="I95" s="18">
        <f t="shared" si="81"/>
        <v>0</v>
      </c>
      <c r="J95" s="6"/>
      <c r="K95" s="6"/>
      <c r="L95" s="6">
        <f t="shared" si="82"/>
        <v>0</v>
      </c>
      <c r="M95" s="6"/>
      <c r="N95" s="6"/>
      <c r="O95" s="6">
        <f t="shared" si="83"/>
        <v>0</v>
      </c>
      <c r="P95" s="6"/>
      <c r="Q95" s="6"/>
      <c r="R95" s="4"/>
      <c r="S95" s="30" t="e">
        <f t="shared" si="84"/>
        <v>#DIV/0!</v>
      </c>
      <c r="T95" s="4"/>
      <c r="U95" s="4"/>
      <c r="V95" s="17">
        <f t="shared" si="85"/>
        <v>0</v>
      </c>
      <c r="W95" s="17"/>
      <c r="X95" s="17" t="e">
        <f t="shared" si="86"/>
        <v>#DIV/0!</v>
      </c>
      <c r="Y95" s="17"/>
      <c r="Z95" s="17" t="e">
        <f t="shared" si="87"/>
        <v>#DIV/0!</v>
      </c>
      <c r="AA95" s="17"/>
      <c r="AB95" s="17" t="e">
        <f t="shared" si="88"/>
        <v>#DIV/0!</v>
      </c>
      <c r="AC95" s="17"/>
      <c r="AD95" s="17" t="e">
        <f t="shared" si="89"/>
        <v>#DIV/0!</v>
      </c>
      <c r="AE95" s="17">
        <f t="shared" si="90"/>
        <v>0</v>
      </c>
      <c r="AF95" s="17">
        <f t="shared" si="91"/>
        <v>0</v>
      </c>
      <c r="AG95" s="4"/>
      <c r="AH95" s="4">
        <v>20</v>
      </c>
      <c r="AI95" s="17">
        <f t="shared" si="92"/>
        <v>0</v>
      </c>
      <c r="AJ95" s="4"/>
      <c r="AK95" s="4">
        <v>30</v>
      </c>
      <c r="AL95" s="17">
        <f t="shared" si="93"/>
        <v>0</v>
      </c>
      <c r="AM95" s="4"/>
      <c r="AN95" s="4">
        <v>50</v>
      </c>
      <c r="AO95" s="7"/>
      <c r="AP95" s="7"/>
      <c r="AQ95" s="7"/>
      <c r="AR95" s="7"/>
      <c r="AS95" s="7"/>
      <c r="AT95" s="7"/>
      <c r="AU95" s="7"/>
      <c r="AV95" s="4"/>
      <c r="AW95" s="30"/>
      <c r="AX95" s="30"/>
      <c r="AY95" s="4"/>
    </row>
    <row r="96" spans="1:51" x14ac:dyDescent="0.25">
      <c r="A96" s="4"/>
      <c r="B96" s="4"/>
      <c r="C96" s="4"/>
      <c r="D96" s="4"/>
      <c r="E96" s="4"/>
      <c r="F96" s="30" t="str">
        <f t="shared" si="80"/>
        <v xml:space="preserve"> </v>
      </c>
      <c r="G96" s="4"/>
      <c r="H96" s="4"/>
      <c r="I96" s="18">
        <f t="shared" si="81"/>
        <v>0</v>
      </c>
      <c r="J96" s="6"/>
      <c r="K96" s="6"/>
      <c r="L96" s="6">
        <f t="shared" si="82"/>
        <v>0</v>
      </c>
      <c r="M96" s="6"/>
      <c r="N96" s="6"/>
      <c r="O96" s="6">
        <f t="shared" si="83"/>
        <v>0</v>
      </c>
      <c r="P96" s="6"/>
      <c r="Q96" s="6"/>
      <c r="R96" s="4"/>
      <c r="S96" s="30" t="e">
        <f t="shared" si="84"/>
        <v>#DIV/0!</v>
      </c>
      <c r="T96" s="4"/>
      <c r="U96" s="4"/>
      <c r="V96" s="17">
        <f t="shared" si="85"/>
        <v>0</v>
      </c>
      <c r="W96" s="17"/>
      <c r="X96" s="17" t="e">
        <f t="shared" si="86"/>
        <v>#DIV/0!</v>
      </c>
      <c r="Y96" s="17"/>
      <c r="Z96" s="17" t="e">
        <f t="shared" si="87"/>
        <v>#DIV/0!</v>
      </c>
      <c r="AA96" s="17"/>
      <c r="AB96" s="17" t="e">
        <f t="shared" si="88"/>
        <v>#DIV/0!</v>
      </c>
      <c r="AC96" s="17"/>
      <c r="AD96" s="17" t="e">
        <f t="shared" si="89"/>
        <v>#DIV/0!</v>
      </c>
      <c r="AE96" s="17">
        <f t="shared" si="90"/>
        <v>0</v>
      </c>
      <c r="AF96" s="17">
        <f t="shared" si="91"/>
        <v>0</v>
      </c>
      <c r="AG96" s="4"/>
      <c r="AH96" s="4">
        <v>20</v>
      </c>
      <c r="AI96" s="17">
        <f t="shared" si="92"/>
        <v>0</v>
      </c>
      <c r="AJ96" s="4"/>
      <c r="AK96" s="4">
        <v>30</v>
      </c>
      <c r="AL96" s="17">
        <f t="shared" si="93"/>
        <v>0</v>
      </c>
      <c r="AM96" s="4"/>
      <c r="AN96" s="4">
        <v>50</v>
      </c>
      <c r="AO96" s="7"/>
      <c r="AP96" s="7"/>
      <c r="AQ96" s="7"/>
      <c r="AR96" s="7"/>
      <c r="AS96" s="7"/>
      <c r="AT96" s="7"/>
      <c r="AU96" s="7"/>
      <c r="AV96" s="4"/>
      <c r="AW96" s="30"/>
      <c r="AX96" s="30"/>
      <c r="AY96" s="4"/>
    </row>
    <row r="97" spans="1:51" x14ac:dyDescent="0.25">
      <c r="A97" s="4"/>
      <c r="B97" s="4"/>
      <c r="C97" s="4"/>
      <c r="D97" s="4"/>
      <c r="E97" s="4"/>
      <c r="F97" s="30" t="str">
        <f t="shared" si="80"/>
        <v xml:space="preserve"> </v>
      </c>
      <c r="G97" s="4"/>
      <c r="H97" s="4"/>
      <c r="I97" s="18">
        <f t="shared" si="81"/>
        <v>0</v>
      </c>
      <c r="J97" s="6"/>
      <c r="K97" s="6"/>
      <c r="L97" s="6">
        <f t="shared" si="82"/>
        <v>0</v>
      </c>
      <c r="M97" s="6"/>
      <c r="N97" s="6"/>
      <c r="O97" s="6">
        <f t="shared" si="83"/>
        <v>0</v>
      </c>
      <c r="P97" s="6"/>
      <c r="Q97" s="6"/>
      <c r="R97" s="4"/>
      <c r="S97" s="30" t="e">
        <f t="shared" si="84"/>
        <v>#DIV/0!</v>
      </c>
      <c r="T97" s="4"/>
      <c r="U97" s="4"/>
      <c r="V97" s="17">
        <f t="shared" si="85"/>
        <v>0</v>
      </c>
      <c r="W97" s="17"/>
      <c r="X97" s="17" t="e">
        <f t="shared" si="86"/>
        <v>#DIV/0!</v>
      </c>
      <c r="Y97" s="17"/>
      <c r="Z97" s="17" t="e">
        <f t="shared" si="87"/>
        <v>#DIV/0!</v>
      </c>
      <c r="AA97" s="17"/>
      <c r="AB97" s="17" t="e">
        <f t="shared" si="88"/>
        <v>#DIV/0!</v>
      </c>
      <c r="AC97" s="17"/>
      <c r="AD97" s="17" t="e">
        <f t="shared" si="89"/>
        <v>#DIV/0!</v>
      </c>
      <c r="AE97" s="17">
        <f t="shared" si="90"/>
        <v>0</v>
      </c>
      <c r="AF97" s="17">
        <f t="shared" si="91"/>
        <v>0</v>
      </c>
      <c r="AG97" s="4"/>
      <c r="AH97" s="4">
        <v>20</v>
      </c>
      <c r="AI97" s="17">
        <f t="shared" si="92"/>
        <v>0</v>
      </c>
      <c r="AJ97" s="4"/>
      <c r="AK97" s="4">
        <v>30</v>
      </c>
      <c r="AL97" s="17">
        <f t="shared" si="93"/>
        <v>0</v>
      </c>
      <c r="AM97" s="4"/>
      <c r="AN97" s="4">
        <v>50</v>
      </c>
      <c r="AO97" s="7"/>
      <c r="AP97" s="7"/>
      <c r="AQ97" s="7"/>
      <c r="AR97" s="7"/>
      <c r="AS97" s="7"/>
      <c r="AT97" s="7"/>
      <c r="AU97" s="7"/>
      <c r="AV97" s="4"/>
      <c r="AW97" s="30"/>
      <c r="AX97" s="30"/>
      <c r="AY97" s="4"/>
    </row>
    <row r="98" spans="1:51" x14ac:dyDescent="0.25">
      <c r="A98" s="4"/>
      <c r="B98" s="4"/>
      <c r="C98" s="4"/>
      <c r="D98" s="4"/>
      <c r="E98" s="4"/>
      <c r="F98" s="30" t="str">
        <f t="shared" si="80"/>
        <v xml:space="preserve"> </v>
      </c>
      <c r="G98" s="4"/>
      <c r="H98" s="4"/>
      <c r="I98" s="18">
        <f t="shared" si="81"/>
        <v>0</v>
      </c>
      <c r="J98" s="6"/>
      <c r="K98" s="6"/>
      <c r="L98" s="6">
        <f t="shared" si="82"/>
        <v>0</v>
      </c>
      <c r="M98" s="6"/>
      <c r="N98" s="6"/>
      <c r="O98" s="6">
        <f t="shared" si="83"/>
        <v>0</v>
      </c>
      <c r="P98" s="6"/>
      <c r="Q98" s="6"/>
      <c r="R98" s="4"/>
      <c r="S98" s="30" t="e">
        <f t="shared" si="84"/>
        <v>#DIV/0!</v>
      </c>
      <c r="T98" s="4"/>
      <c r="U98" s="4"/>
      <c r="V98" s="17">
        <f t="shared" si="85"/>
        <v>0</v>
      </c>
      <c r="W98" s="17"/>
      <c r="X98" s="17" t="e">
        <f t="shared" si="86"/>
        <v>#DIV/0!</v>
      </c>
      <c r="Y98" s="17"/>
      <c r="Z98" s="17" t="e">
        <f t="shared" si="87"/>
        <v>#DIV/0!</v>
      </c>
      <c r="AA98" s="17"/>
      <c r="AB98" s="17" t="e">
        <f t="shared" si="88"/>
        <v>#DIV/0!</v>
      </c>
      <c r="AC98" s="17"/>
      <c r="AD98" s="17" t="e">
        <f t="shared" si="89"/>
        <v>#DIV/0!</v>
      </c>
      <c r="AE98" s="17">
        <f t="shared" si="90"/>
        <v>0</v>
      </c>
      <c r="AF98" s="17">
        <f t="shared" si="91"/>
        <v>0</v>
      </c>
      <c r="AG98" s="4"/>
      <c r="AH98" s="4">
        <v>20</v>
      </c>
      <c r="AI98" s="17">
        <f t="shared" si="92"/>
        <v>0</v>
      </c>
      <c r="AJ98" s="4"/>
      <c r="AK98" s="4">
        <v>30</v>
      </c>
      <c r="AL98" s="17">
        <f t="shared" si="93"/>
        <v>0</v>
      </c>
      <c r="AM98" s="4"/>
      <c r="AN98" s="4">
        <v>50</v>
      </c>
      <c r="AO98" s="7"/>
      <c r="AP98" s="7"/>
      <c r="AQ98" s="7"/>
      <c r="AR98" s="7"/>
      <c r="AS98" s="7"/>
      <c r="AT98" s="7"/>
      <c r="AU98" s="7"/>
      <c r="AV98" s="4"/>
      <c r="AW98" s="30"/>
      <c r="AX98" s="30"/>
      <c r="AY98" s="4"/>
    </row>
    <row r="99" spans="1:51" x14ac:dyDescent="0.25">
      <c r="A99" s="4"/>
      <c r="B99" s="4"/>
      <c r="C99" s="4"/>
      <c r="D99" s="4"/>
      <c r="E99" s="4"/>
      <c r="F99" s="30" t="str">
        <f t="shared" si="80"/>
        <v xml:space="preserve"> </v>
      </c>
      <c r="G99" s="4"/>
      <c r="H99" s="4"/>
      <c r="I99" s="18">
        <f t="shared" si="81"/>
        <v>0</v>
      </c>
      <c r="J99" s="6"/>
      <c r="K99" s="6"/>
      <c r="L99" s="6">
        <f t="shared" si="82"/>
        <v>0</v>
      </c>
      <c r="M99" s="6"/>
      <c r="N99" s="6"/>
      <c r="O99" s="6">
        <f t="shared" si="83"/>
        <v>0</v>
      </c>
      <c r="P99" s="6"/>
      <c r="Q99" s="6"/>
      <c r="R99" s="4"/>
      <c r="S99" s="30" t="e">
        <f t="shared" si="84"/>
        <v>#DIV/0!</v>
      </c>
      <c r="T99" s="4"/>
      <c r="U99" s="4"/>
      <c r="V99" s="17">
        <f t="shared" si="85"/>
        <v>0</v>
      </c>
      <c r="W99" s="17"/>
      <c r="X99" s="17" t="e">
        <f t="shared" si="86"/>
        <v>#DIV/0!</v>
      </c>
      <c r="Y99" s="17"/>
      <c r="Z99" s="17" t="e">
        <f t="shared" si="87"/>
        <v>#DIV/0!</v>
      </c>
      <c r="AA99" s="17"/>
      <c r="AB99" s="17" t="e">
        <f t="shared" si="88"/>
        <v>#DIV/0!</v>
      </c>
      <c r="AC99" s="17"/>
      <c r="AD99" s="17" t="e">
        <f t="shared" si="89"/>
        <v>#DIV/0!</v>
      </c>
      <c r="AE99" s="17">
        <f t="shared" si="90"/>
        <v>0</v>
      </c>
      <c r="AF99" s="17">
        <f t="shared" si="91"/>
        <v>0</v>
      </c>
      <c r="AG99" s="4"/>
      <c r="AH99" s="4">
        <v>20</v>
      </c>
      <c r="AI99" s="17">
        <f t="shared" si="92"/>
        <v>0</v>
      </c>
      <c r="AJ99" s="4"/>
      <c r="AK99" s="4">
        <v>30</v>
      </c>
      <c r="AL99" s="17">
        <f t="shared" si="93"/>
        <v>0</v>
      </c>
      <c r="AM99" s="4"/>
      <c r="AN99" s="4">
        <v>50</v>
      </c>
      <c r="AO99" s="7"/>
      <c r="AP99" s="7"/>
      <c r="AQ99" s="7"/>
      <c r="AR99" s="7"/>
      <c r="AS99" s="7"/>
      <c r="AT99" s="7"/>
      <c r="AU99" s="7"/>
      <c r="AV99" s="4"/>
      <c r="AW99" s="30"/>
      <c r="AX99" s="30"/>
      <c r="AY99" s="4"/>
    </row>
    <row r="100" spans="1:51" x14ac:dyDescent="0.25">
      <c r="A100" s="4"/>
      <c r="B100" s="4"/>
      <c r="C100" s="4"/>
      <c r="D100" s="4"/>
      <c r="E100" s="4"/>
      <c r="F100" s="30" t="str">
        <f t="shared" si="80"/>
        <v xml:space="preserve"> </v>
      </c>
      <c r="G100" s="4"/>
      <c r="H100" s="4"/>
      <c r="I100" s="18">
        <f t="shared" si="81"/>
        <v>0</v>
      </c>
      <c r="J100" s="6"/>
      <c r="K100" s="6"/>
      <c r="L100" s="6">
        <f t="shared" si="82"/>
        <v>0</v>
      </c>
      <c r="M100" s="6"/>
      <c r="N100" s="6"/>
      <c r="O100" s="6">
        <f t="shared" si="83"/>
        <v>0</v>
      </c>
      <c r="P100" s="6"/>
      <c r="Q100" s="6"/>
      <c r="R100" s="4"/>
      <c r="S100" s="30" t="e">
        <f t="shared" si="84"/>
        <v>#DIV/0!</v>
      </c>
      <c r="T100" s="4"/>
      <c r="U100" s="4"/>
      <c r="V100" s="17">
        <f t="shared" si="85"/>
        <v>0</v>
      </c>
      <c r="W100" s="17"/>
      <c r="X100" s="17" t="e">
        <f t="shared" si="86"/>
        <v>#DIV/0!</v>
      </c>
      <c r="Y100" s="17"/>
      <c r="Z100" s="17" t="e">
        <f t="shared" si="87"/>
        <v>#DIV/0!</v>
      </c>
      <c r="AA100" s="17"/>
      <c r="AB100" s="17" t="e">
        <f t="shared" si="88"/>
        <v>#DIV/0!</v>
      </c>
      <c r="AC100" s="17"/>
      <c r="AD100" s="17" t="e">
        <f t="shared" si="89"/>
        <v>#DIV/0!</v>
      </c>
      <c r="AE100" s="17">
        <f t="shared" si="90"/>
        <v>0</v>
      </c>
      <c r="AF100" s="17">
        <f t="shared" si="91"/>
        <v>0</v>
      </c>
      <c r="AG100" s="4"/>
      <c r="AH100" s="4">
        <v>20</v>
      </c>
      <c r="AI100" s="17">
        <f t="shared" si="92"/>
        <v>0</v>
      </c>
      <c r="AJ100" s="4"/>
      <c r="AK100" s="4">
        <v>30</v>
      </c>
      <c r="AL100" s="17">
        <f t="shared" si="93"/>
        <v>0</v>
      </c>
      <c r="AM100" s="4"/>
      <c r="AN100" s="4">
        <v>50</v>
      </c>
      <c r="AO100" s="7"/>
      <c r="AP100" s="7"/>
      <c r="AQ100" s="7"/>
      <c r="AR100" s="7"/>
      <c r="AS100" s="7"/>
      <c r="AT100" s="7"/>
      <c r="AU100" s="7"/>
      <c r="AV100" s="4"/>
      <c r="AW100" s="30"/>
      <c r="AX100" s="30"/>
      <c r="AY100" s="4"/>
    </row>
    <row r="101" spans="1:51" x14ac:dyDescent="0.25">
      <c r="A101" s="4"/>
      <c r="B101" s="4"/>
      <c r="C101" s="4"/>
      <c r="D101" s="4"/>
      <c r="E101" s="4"/>
      <c r="F101" s="30" t="str">
        <f t="shared" si="80"/>
        <v xml:space="preserve"> </v>
      </c>
      <c r="G101" s="4"/>
      <c r="H101" s="4"/>
      <c r="I101" s="18">
        <f t="shared" si="81"/>
        <v>0</v>
      </c>
      <c r="J101" s="6"/>
      <c r="K101" s="6"/>
      <c r="L101" s="6">
        <f t="shared" si="82"/>
        <v>0</v>
      </c>
      <c r="M101" s="6"/>
      <c r="N101" s="6"/>
      <c r="O101" s="6">
        <f t="shared" si="83"/>
        <v>0</v>
      </c>
      <c r="P101" s="6"/>
      <c r="Q101" s="6"/>
      <c r="R101" s="4"/>
      <c r="S101" s="30" t="e">
        <f t="shared" si="84"/>
        <v>#DIV/0!</v>
      </c>
      <c r="T101" s="4"/>
      <c r="U101" s="4"/>
      <c r="V101" s="17">
        <f t="shared" si="85"/>
        <v>0</v>
      </c>
      <c r="W101" s="17"/>
      <c r="X101" s="17" t="e">
        <f t="shared" si="86"/>
        <v>#DIV/0!</v>
      </c>
      <c r="Y101" s="17"/>
      <c r="Z101" s="17" t="e">
        <f t="shared" si="87"/>
        <v>#DIV/0!</v>
      </c>
      <c r="AA101" s="17"/>
      <c r="AB101" s="17" t="e">
        <f t="shared" si="88"/>
        <v>#DIV/0!</v>
      </c>
      <c r="AC101" s="17"/>
      <c r="AD101" s="17" t="e">
        <f t="shared" si="89"/>
        <v>#DIV/0!</v>
      </c>
      <c r="AE101" s="17">
        <f t="shared" si="90"/>
        <v>0</v>
      </c>
      <c r="AF101" s="17">
        <f t="shared" si="91"/>
        <v>0</v>
      </c>
      <c r="AG101" s="4"/>
      <c r="AH101" s="4">
        <v>20</v>
      </c>
      <c r="AI101" s="17">
        <f t="shared" si="92"/>
        <v>0</v>
      </c>
      <c r="AJ101" s="4"/>
      <c r="AK101" s="4">
        <v>30</v>
      </c>
      <c r="AL101" s="17">
        <f t="shared" si="93"/>
        <v>0</v>
      </c>
      <c r="AM101" s="4"/>
      <c r="AN101" s="4">
        <v>50</v>
      </c>
      <c r="AO101" s="7"/>
      <c r="AP101" s="7"/>
      <c r="AQ101" s="7"/>
      <c r="AR101" s="7"/>
      <c r="AS101" s="7"/>
      <c r="AT101" s="7"/>
      <c r="AU101" s="7"/>
      <c r="AV101" s="4"/>
      <c r="AW101" s="30"/>
      <c r="AX101" s="30"/>
      <c r="AY101" s="4"/>
    </row>
    <row r="102" spans="1:51" x14ac:dyDescent="0.25">
      <c r="A102" s="4"/>
      <c r="B102" s="4"/>
      <c r="C102" s="4"/>
      <c r="D102" s="4"/>
      <c r="E102" s="4"/>
      <c r="F102" s="30" t="str">
        <f t="shared" si="80"/>
        <v xml:space="preserve"> </v>
      </c>
      <c r="G102" s="4"/>
      <c r="H102" s="4"/>
      <c r="I102" s="18">
        <f t="shared" si="81"/>
        <v>0</v>
      </c>
      <c r="J102" s="6"/>
      <c r="K102" s="6"/>
      <c r="L102" s="6">
        <f t="shared" si="82"/>
        <v>0</v>
      </c>
      <c r="M102" s="6"/>
      <c r="N102" s="6"/>
      <c r="O102" s="6">
        <f t="shared" si="83"/>
        <v>0</v>
      </c>
      <c r="P102" s="6"/>
      <c r="Q102" s="6"/>
      <c r="R102" s="4"/>
      <c r="S102" s="30" t="e">
        <f t="shared" si="84"/>
        <v>#DIV/0!</v>
      </c>
      <c r="T102" s="4"/>
      <c r="U102" s="4"/>
      <c r="V102" s="17">
        <f t="shared" si="85"/>
        <v>0</v>
      </c>
      <c r="W102" s="17"/>
      <c r="X102" s="17" t="e">
        <f t="shared" si="86"/>
        <v>#DIV/0!</v>
      </c>
      <c r="Y102" s="17"/>
      <c r="Z102" s="17" t="e">
        <f t="shared" si="87"/>
        <v>#DIV/0!</v>
      </c>
      <c r="AA102" s="17"/>
      <c r="AB102" s="17" t="e">
        <f t="shared" si="88"/>
        <v>#DIV/0!</v>
      </c>
      <c r="AC102" s="17"/>
      <c r="AD102" s="17" t="e">
        <f t="shared" si="89"/>
        <v>#DIV/0!</v>
      </c>
      <c r="AE102" s="17">
        <f t="shared" si="90"/>
        <v>0</v>
      </c>
      <c r="AF102" s="17">
        <f t="shared" si="91"/>
        <v>0</v>
      </c>
      <c r="AG102" s="4"/>
      <c r="AH102" s="4">
        <v>20</v>
      </c>
      <c r="AI102" s="17">
        <f t="shared" si="92"/>
        <v>0</v>
      </c>
      <c r="AJ102" s="4"/>
      <c r="AK102" s="4">
        <v>30</v>
      </c>
      <c r="AL102" s="17">
        <f t="shared" si="93"/>
        <v>0</v>
      </c>
      <c r="AM102" s="4"/>
      <c r="AN102" s="4">
        <v>50</v>
      </c>
      <c r="AO102" s="7"/>
      <c r="AP102" s="7"/>
      <c r="AQ102" s="7"/>
      <c r="AR102" s="7"/>
      <c r="AS102" s="7"/>
      <c r="AT102" s="7"/>
      <c r="AU102" s="7"/>
      <c r="AV102" s="4"/>
      <c r="AW102" s="30"/>
      <c r="AX102" s="30"/>
      <c r="AY102" s="4"/>
    </row>
    <row r="103" spans="1:51" x14ac:dyDescent="0.25">
      <c r="A103" s="4"/>
      <c r="B103" s="4"/>
      <c r="C103" s="4"/>
      <c r="D103" s="4"/>
      <c r="E103" s="4"/>
      <c r="F103" s="30" t="str">
        <f t="shared" si="80"/>
        <v xml:space="preserve"> </v>
      </c>
      <c r="G103" s="4"/>
      <c r="H103" s="4"/>
      <c r="I103" s="18">
        <f t="shared" si="81"/>
        <v>0</v>
      </c>
      <c r="J103" s="6"/>
      <c r="K103" s="6"/>
      <c r="L103" s="6">
        <f t="shared" si="82"/>
        <v>0</v>
      </c>
      <c r="M103" s="6"/>
      <c r="N103" s="6"/>
      <c r="O103" s="6">
        <f t="shared" si="83"/>
        <v>0</v>
      </c>
      <c r="P103" s="6"/>
      <c r="Q103" s="6"/>
      <c r="R103" s="4"/>
      <c r="S103" s="30" t="e">
        <f t="shared" si="84"/>
        <v>#DIV/0!</v>
      </c>
      <c r="T103" s="4"/>
      <c r="U103" s="4"/>
      <c r="V103" s="17">
        <f t="shared" si="85"/>
        <v>0</v>
      </c>
      <c r="W103" s="17"/>
      <c r="X103" s="17" t="e">
        <f t="shared" si="86"/>
        <v>#DIV/0!</v>
      </c>
      <c r="Y103" s="17"/>
      <c r="Z103" s="17" t="e">
        <f t="shared" si="87"/>
        <v>#DIV/0!</v>
      </c>
      <c r="AA103" s="17"/>
      <c r="AB103" s="17" t="e">
        <f t="shared" si="88"/>
        <v>#DIV/0!</v>
      </c>
      <c r="AC103" s="17"/>
      <c r="AD103" s="17" t="e">
        <f t="shared" si="89"/>
        <v>#DIV/0!</v>
      </c>
      <c r="AE103" s="17">
        <f t="shared" si="90"/>
        <v>0</v>
      </c>
      <c r="AF103" s="17">
        <f t="shared" si="91"/>
        <v>0</v>
      </c>
      <c r="AG103" s="4"/>
      <c r="AH103" s="4">
        <v>20</v>
      </c>
      <c r="AI103" s="17">
        <f t="shared" si="92"/>
        <v>0</v>
      </c>
      <c r="AJ103" s="4"/>
      <c r="AK103" s="4">
        <v>30</v>
      </c>
      <c r="AL103" s="17">
        <f t="shared" si="93"/>
        <v>0</v>
      </c>
      <c r="AM103" s="4"/>
      <c r="AN103" s="4">
        <v>50</v>
      </c>
      <c r="AO103" s="7"/>
      <c r="AP103" s="7"/>
      <c r="AQ103" s="7"/>
      <c r="AR103" s="7"/>
      <c r="AS103" s="7"/>
      <c r="AT103" s="7"/>
      <c r="AU103" s="7"/>
      <c r="AV103" s="4"/>
      <c r="AW103" s="30"/>
      <c r="AX103" s="30"/>
      <c r="AY103" s="4"/>
    </row>
    <row r="104" spans="1:51" x14ac:dyDescent="0.25">
      <c r="A104" s="4"/>
      <c r="B104" s="4"/>
      <c r="C104" s="4"/>
      <c r="D104" s="4"/>
      <c r="E104" s="4"/>
      <c r="F104" s="30" t="str">
        <f t="shared" si="80"/>
        <v xml:space="preserve"> </v>
      </c>
      <c r="G104" s="4"/>
      <c r="H104" s="4"/>
      <c r="I104" s="18">
        <f t="shared" si="81"/>
        <v>0</v>
      </c>
      <c r="J104" s="6"/>
      <c r="K104" s="6"/>
      <c r="L104" s="6">
        <f t="shared" si="82"/>
        <v>0</v>
      </c>
      <c r="M104" s="6"/>
      <c r="N104" s="6"/>
      <c r="O104" s="6">
        <f t="shared" si="83"/>
        <v>0</v>
      </c>
      <c r="P104" s="6"/>
      <c r="Q104" s="6"/>
      <c r="R104" s="4"/>
      <c r="S104" s="30" t="e">
        <f t="shared" si="84"/>
        <v>#DIV/0!</v>
      </c>
      <c r="T104" s="4"/>
      <c r="U104" s="4"/>
      <c r="V104" s="17">
        <f t="shared" si="85"/>
        <v>0</v>
      </c>
      <c r="W104" s="17"/>
      <c r="X104" s="17" t="e">
        <f t="shared" si="86"/>
        <v>#DIV/0!</v>
      </c>
      <c r="Y104" s="17"/>
      <c r="Z104" s="17" t="e">
        <f t="shared" si="87"/>
        <v>#DIV/0!</v>
      </c>
      <c r="AA104" s="17"/>
      <c r="AB104" s="17" t="e">
        <f t="shared" si="88"/>
        <v>#DIV/0!</v>
      </c>
      <c r="AC104" s="17"/>
      <c r="AD104" s="17" t="e">
        <f t="shared" si="89"/>
        <v>#DIV/0!</v>
      </c>
      <c r="AE104" s="17">
        <f t="shared" si="90"/>
        <v>0</v>
      </c>
      <c r="AF104" s="17">
        <f t="shared" si="91"/>
        <v>0</v>
      </c>
      <c r="AG104" s="4"/>
      <c r="AH104" s="4">
        <v>20</v>
      </c>
      <c r="AI104" s="17">
        <f t="shared" si="92"/>
        <v>0</v>
      </c>
      <c r="AJ104" s="4"/>
      <c r="AK104" s="4">
        <v>30</v>
      </c>
      <c r="AL104" s="17">
        <f t="shared" si="93"/>
        <v>0</v>
      </c>
      <c r="AM104" s="4"/>
      <c r="AN104" s="4">
        <v>50</v>
      </c>
      <c r="AO104" s="7"/>
      <c r="AP104" s="7"/>
      <c r="AQ104" s="7"/>
      <c r="AR104" s="7"/>
      <c r="AS104" s="7"/>
      <c r="AT104" s="7"/>
      <c r="AU104" s="7"/>
      <c r="AV104" s="4"/>
      <c r="AW104" s="30"/>
      <c r="AX104" s="30"/>
      <c r="AY104" s="4"/>
    </row>
    <row r="105" spans="1:51" x14ac:dyDescent="0.25">
      <c r="A105" s="4"/>
      <c r="B105" s="4"/>
      <c r="C105" s="4"/>
      <c r="D105" s="4"/>
      <c r="E105" s="4"/>
      <c r="F105" s="30" t="str">
        <f t="shared" si="80"/>
        <v xml:space="preserve"> </v>
      </c>
      <c r="G105" s="4"/>
      <c r="H105" s="4"/>
      <c r="I105" s="18">
        <f t="shared" si="81"/>
        <v>0</v>
      </c>
      <c r="J105" s="6"/>
      <c r="K105" s="6"/>
      <c r="L105" s="6">
        <f t="shared" si="82"/>
        <v>0</v>
      </c>
      <c r="M105" s="6"/>
      <c r="N105" s="6"/>
      <c r="O105" s="6">
        <f t="shared" si="83"/>
        <v>0</v>
      </c>
      <c r="P105" s="6"/>
      <c r="Q105" s="6"/>
      <c r="R105" s="4"/>
      <c r="S105" s="30" t="e">
        <f t="shared" si="84"/>
        <v>#DIV/0!</v>
      </c>
      <c r="T105" s="4"/>
      <c r="U105" s="4"/>
      <c r="V105" s="17">
        <f t="shared" si="85"/>
        <v>0</v>
      </c>
      <c r="W105" s="17"/>
      <c r="X105" s="17" t="e">
        <f t="shared" si="86"/>
        <v>#DIV/0!</v>
      </c>
      <c r="Y105" s="17"/>
      <c r="Z105" s="17" t="e">
        <f t="shared" si="87"/>
        <v>#DIV/0!</v>
      </c>
      <c r="AA105" s="17"/>
      <c r="AB105" s="17" t="e">
        <f t="shared" si="88"/>
        <v>#DIV/0!</v>
      </c>
      <c r="AC105" s="17"/>
      <c r="AD105" s="17" t="e">
        <f t="shared" si="89"/>
        <v>#DIV/0!</v>
      </c>
      <c r="AE105" s="17">
        <f t="shared" si="90"/>
        <v>0</v>
      </c>
      <c r="AF105" s="17">
        <f t="shared" si="91"/>
        <v>0</v>
      </c>
      <c r="AG105" s="4"/>
      <c r="AH105" s="4">
        <v>20</v>
      </c>
      <c r="AI105" s="17">
        <f t="shared" si="92"/>
        <v>0</v>
      </c>
      <c r="AJ105" s="4"/>
      <c r="AK105" s="4">
        <v>30</v>
      </c>
      <c r="AL105" s="17">
        <f t="shared" si="93"/>
        <v>0</v>
      </c>
      <c r="AM105" s="4"/>
      <c r="AN105" s="4">
        <v>50</v>
      </c>
      <c r="AO105" s="7"/>
      <c r="AP105" s="7"/>
      <c r="AQ105" s="7"/>
      <c r="AR105" s="7"/>
      <c r="AS105" s="7"/>
      <c r="AT105" s="7"/>
      <c r="AU105" s="7"/>
      <c r="AV105" s="4"/>
      <c r="AW105" s="30"/>
      <c r="AX105" s="30"/>
      <c r="AY105" s="4"/>
    </row>
    <row r="106" spans="1:51" x14ac:dyDescent="0.25">
      <c r="A106" s="4"/>
      <c r="B106" s="4"/>
      <c r="C106" s="4"/>
      <c r="D106" s="4"/>
      <c r="E106" s="4"/>
      <c r="F106" s="30" t="str">
        <f t="shared" si="80"/>
        <v xml:space="preserve"> </v>
      </c>
      <c r="G106" s="4"/>
      <c r="H106" s="4"/>
      <c r="I106" s="18">
        <f t="shared" si="81"/>
        <v>0</v>
      </c>
      <c r="J106" s="6"/>
      <c r="K106" s="6"/>
      <c r="L106" s="6">
        <f t="shared" si="82"/>
        <v>0</v>
      </c>
      <c r="M106" s="6"/>
      <c r="N106" s="6"/>
      <c r="O106" s="6">
        <f t="shared" si="83"/>
        <v>0</v>
      </c>
      <c r="P106" s="6"/>
      <c r="Q106" s="6"/>
      <c r="R106" s="4"/>
      <c r="S106" s="30" t="e">
        <f t="shared" si="84"/>
        <v>#DIV/0!</v>
      </c>
      <c r="T106" s="4"/>
      <c r="U106" s="4"/>
      <c r="V106" s="17">
        <f t="shared" si="85"/>
        <v>0</v>
      </c>
      <c r="W106" s="17"/>
      <c r="X106" s="17" t="e">
        <f t="shared" si="86"/>
        <v>#DIV/0!</v>
      </c>
      <c r="Y106" s="17"/>
      <c r="Z106" s="17" t="e">
        <f t="shared" si="87"/>
        <v>#DIV/0!</v>
      </c>
      <c r="AA106" s="17"/>
      <c r="AB106" s="17" t="e">
        <f t="shared" si="88"/>
        <v>#DIV/0!</v>
      </c>
      <c r="AC106" s="17"/>
      <c r="AD106" s="17" t="e">
        <f t="shared" si="89"/>
        <v>#DIV/0!</v>
      </c>
      <c r="AE106" s="17">
        <f t="shared" si="90"/>
        <v>0</v>
      </c>
      <c r="AF106" s="17">
        <f t="shared" si="91"/>
        <v>0</v>
      </c>
      <c r="AG106" s="4"/>
      <c r="AH106" s="4">
        <v>20</v>
      </c>
      <c r="AI106" s="17">
        <f t="shared" si="92"/>
        <v>0</v>
      </c>
      <c r="AJ106" s="4"/>
      <c r="AK106" s="4">
        <v>30</v>
      </c>
      <c r="AL106" s="17">
        <f t="shared" si="93"/>
        <v>0</v>
      </c>
      <c r="AM106" s="4"/>
      <c r="AN106" s="4">
        <v>50</v>
      </c>
      <c r="AO106" s="7"/>
      <c r="AP106" s="7"/>
      <c r="AQ106" s="7"/>
      <c r="AR106" s="7"/>
      <c r="AS106" s="7"/>
      <c r="AT106" s="7"/>
      <c r="AU106" s="7"/>
      <c r="AV106" s="4"/>
      <c r="AW106" s="30"/>
      <c r="AX106" s="30"/>
      <c r="AY106" s="4"/>
    </row>
    <row r="107" spans="1:51" x14ac:dyDescent="0.25">
      <c r="A107" s="4"/>
      <c r="B107" s="4"/>
      <c r="C107" s="4"/>
      <c r="D107" s="4"/>
      <c r="E107" s="4"/>
      <c r="F107" s="30" t="str">
        <f t="shared" si="80"/>
        <v xml:space="preserve"> </v>
      </c>
      <c r="G107" s="4"/>
      <c r="H107" s="4"/>
      <c r="I107" s="18">
        <f t="shared" si="81"/>
        <v>0</v>
      </c>
      <c r="J107" s="6"/>
      <c r="K107" s="6"/>
      <c r="L107" s="6">
        <f t="shared" si="82"/>
        <v>0</v>
      </c>
      <c r="M107" s="6"/>
      <c r="N107" s="6"/>
      <c r="O107" s="6">
        <f t="shared" si="83"/>
        <v>0</v>
      </c>
      <c r="P107" s="6"/>
      <c r="Q107" s="6"/>
      <c r="R107" s="4"/>
      <c r="S107" s="30" t="e">
        <f t="shared" si="84"/>
        <v>#DIV/0!</v>
      </c>
      <c r="T107" s="4"/>
      <c r="U107" s="4"/>
      <c r="V107" s="17">
        <f t="shared" si="85"/>
        <v>0</v>
      </c>
      <c r="W107" s="17"/>
      <c r="X107" s="17" t="e">
        <f t="shared" si="86"/>
        <v>#DIV/0!</v>
      </c>
      <c r="Y107" s="17"/>
      <c r="Z107" s="17" t="e">
        <f t="shared" si="87"/>
        <v>#DIV/0!</v>
      </c>
      <c r="AA107" s="17"/>
      <c r="AB107" s="17" t="e">
        <f t="shared" si="88"/>
        <v>#DIV/0!</v>
      </c>
      <c r="AC107" s="17"/>
      <c r="AD107" s="17" t="e">
        <f t="shared" si="89"/>
        <v>#DIV/0!</v>
      </c>
      <c r="AE107" s="17">
        <f t="shared" si="90"/>
        <v>0</v>
      </c>
      <c r="AF107" s="17">
        <f t="shared" si="91"/>
        <v>0</v>
      </c>
      <c r="AG107" s="4"/>
      <c r="AH107" s="4">
        <v>20</v>
      </c>
      <c r="AI107" s="17">
        <f t="shared" si="92"/>
        <v>0</v>
      </c>
      <c r="AJ107" s="4"/>
      <c r="AK107" s="4">
        <v>30</v>
      </c>
      <c r="AL107" s="17">
        <f t="shared" si="93"/>
        <v>0</v>
      </c>
      <c r="AM107" s="4"/>
      <c r="AN107" s="4">
        <v>50</v>
      </c>
      <c r="AO107" s="7"/>
      <c r="AP107" s="7"/>
      <c r="AQ107" s="7"/>
      <c r="AR107" s="7"/>
      <c r="AS107" s="7"/>
      <c r="AT107" s="7"/>
      <c r="AU107" s="7"/>
      <c r="AV107" s="4"/>
      <c r="AW107" s="30"/>
      <c r="AX107" s="30"/>
      <c r="AY107" s="4"/>
    </row>
    <row r="108" spans="1:51" x14ac:dyDescent="0.25">
      <c r="A108" s="4"/>
      <c r="B108" s="4"/>
      <c r="C108" s="4"/>
      <c r="D108" s="4"/>
      <c r="E108" s="4"/>
      <c r="F108" s="30" t="str">
        <f t="shared" si="80"/>
        <v xml:space="preserve"> </v>
      </c>
      <c r="G108" s="4"/>
      <c r="H108" s="4"/>
      <c r="I108" s="18">
        <f t="shared" si="81"/>
        <v>0</v>
      </c>
      <c r="J108" s="6"/>
      <c r="K108" s="6"/>
      <c r="L108" s="6">
        <f t="shared" si="82"/>
        <v>0</v>
      </c>
      <c r="M108" s="6"/>
      <c r="N108" s="6"/>
      <c r="O108" s="6">
        <f t="shared" si="83"/>
        <v>0</v>
      </c>
      <c r="P108" s="6"/>
      <c r="Q108" s="6"/>
      <c r="R108" s="4"/>
      <c r="S108" s="30" t="e">
        <f t="shared" si="84"/>
        <v>#DIV/0!</v>
      </c>
      <c r="T108" s="4"/>
      <c r="U108" s="4"/>
      <c r="V108" s="17">
        <f t="shared" si="85"/>
        <v>0</v>
      </c>
      <c r="W108" s="17"/>
      <c r="X108" s="17" t="e">
        <f t="shared" si="86"/>
        <v>#DIV/0!</v>
      </c>
      <c r="Y108" s="17"/>
      <c r="Z108" s="17" t="e">
        <f t="shared" si="87"/>
        <v>#DIV/0!</v>
      </c>
      <c r="AA108" s="17"/>
      <c r="AB108" s="17" t="e">
        <f t="shared" si="88"/>
        <v>#DIV/0!</v>
      </c>
      <c r="AC108" s="17"/>
      <c r="AD108" s="17" t="e">
        <f t="shared" si="89"/>
        <v>#DIV/0!</v>
      </c>
      <c r="AE108" s="17">
        <f t="shared" si="90"/>
        <v>0</v>
      </c>
      <c r="AF108" s="17">
        <f t="shared" si="91"/>
        <v>0</v>
      </c>
      <c r="AG108" s="4"/>
      <c r="AH108" s="4">
        <v>20</v>
      </c>
      <c r="AI108" s="17">
        <f t="shared" si="92"/>
        <v>0</v>
      </c>
      <c r="AJ108" s="4"/>
      <c r="AK108" s="4">
        <v>30</v>
      </c>
      <c r="AL108" s="17">
        <f t="shared" si="93"/>
        <v>0</v>
      </c>
      <c r="AM108" s="4"/>
      <c r="AN108" s="4">
        <v>50</v>
      </c>
      <c r="AO108" s="7"/>
      <c r="AP108" s="7"/>
      <c r="AQ108" s="7"/>
      <c r="AR108" s="7"/>
      <c r="AS108" s="7"/>
      <c r="AT108" s="7"/>
      <c r="AU108" s="7"/>
      <c r="AV108" s="4"/>
      <c r="AW108" s="30"/>
      <c r="AX108" s="30"/>
      <c r="AY108" s="4"/>
    </row>
    <row r="109" spans="1:51" x14ac:dyDescent="0.25">
      <c r="A109" s="4"/>
      <c r="B109" s="4"/>
      <c r="C109" s="4"/>
      <c r="D109" s="4"/>
      <c r="E109" s="4"/>
      <c r="F109" s="30" t="str">
        <f t="shared" si="80"/>
        <v xml:space="preserve"> </v>
      </c>
      <c r="G109" s="4"/>
      <c r="H109" s="4"/>
      <c r="I109" s="18">
        <f t="shared" si="81"/>
        <v>0</v>
      </c>
      <c r="J109" s="6"/>
      <c r="K109" s="6"/>
      <c r="L109" s="6">
        <f t="shared" si="82"/>
        <v>0</v>
      </c>
      <c r="M109" s="6"/>
      <c r="N109" s="6"/>
      <c r="O109" s="6">
        <f t="shared" si="83"/>
        <v>0</v>
      </c>
      <c r="P109" s="6"/>
      <c r="Q109" s="6"/>
      <c r="R109" s="4"/>
      <c r="S109" s="30" t="e">
        <f t="shared" si="84"/>
        <v>#DIV/0!</v>
      </c>
      <c r="T109" s="4"/>
      <c r="U109" s="4"/>
      <c r="V109" s="17">
        <f t="shared" si="85"/>
        <v>0</v>
      </c>
      <c r="W109" s="17"/>
      <c r="X109" s="17" t="e">
        <f t="shared" si="86"/>
        <v>#DIV/0!</v>
      </c>
      <c r="Y109" s="17"/>
      <c r="Z109" s="17" t="e">
        <f t="shared" si="87"/>
        <v>#DIV/0!</v>
      </c>
      <c r="AA109" s="17"/>
      <c r="AB109" s="17" t="e">
        <f t="shared" si="88"/>
        <v>#DIV/0!</v>
      </c>
      <c r="AC109" s="17"/>
      <c r="AD109" s="17" t="e">
        <f t="shared" si="89"/>
        <v>#DIV/0!</v>
      </c>
      <c r="AE109" s="17">
        <f t="shared" si="90"/>
        <v>0</v>
      </c>
      <c r="AF109" s="17">
        <f t="shared" si="91"/>
        <v>0</v>
      </c>
      <c r="AG109" s="4"/>
      <c r="AH109" s="4">
        <v>20</v>
      </c>
      <c r="AI109" s="17">
        <f t="shared" si="92"/>
        <v>0</v>
      </c>
      <c r="AJ109" s="4"/>
      <c r="AK109" s="4">
        <v>30</v>
      </c>
      <c r="AL109" s="17">
        <f t="shared" si="93"/>
        <v>0</v>
      </c>
      <c r="AM109" s="4"/>
      <c r="AN109" s="4">
        <v>50</v>
      </c>
      <c r="AO109" s="7"/>
      <c r="AP109" s="7"/>
      <c r="AQ109" s="7"/>
      <c r="AR109" s="7"/>
      <c r="AS109" s="7"/>
      <c r="AT109" s="7"/>
      <c r="AU109" s="7"/>
      <c r="AV109" s="4"/>
      <c r="AW109" s="30"/>
      <c r="AX109" s="30"/>
      <c r="AY109" s="4"/>
    </row>
    <row r="110" spans="1:51" x14ac:dyDescent="0.25">
      <c r="A110" s="4"/>
      <c r="B110" s="4"/>
      <c r="C110" s="4"/>
      <c r="D110" s="4"/>
      <c r="E110" s="4"/>
      <c r="F110" s="30" t="str">
        <f t="shared" si="80"/>
        <v xml:space="preserve"> </v>
      </c>
      <c r="G110" s="4"/>
      <c r="H110" s="4"/>
      <c r="I110" s="18">
        <f t="shared" si="81"/>
        <v>0</v>
      </c>
      <c r="J110" s="6"/>
      <c r="K110" s="6"/>
      <c r="L110" s="6">
        <f t="shared" si="82"/>
        <v>0</v>
      </c>
      <c r="M110" s="6"/>
      <c r="N110" s="6"/>
      <c r="O110" s="6">
        <f t="shared" si="83"/>
        <v>0</v>
      </c>
      <c r="P110" s="6"/>
      <c r="Q110" s="6"/>
      <c r="R110" s="4"/>
      <c r="S110" s="30" t="e">
        <f t="shared" si="84"/>
        <v>#DIV/0!</v>
      </c>
      <c r="T110" s="4"/>
      <c r="U110" s="4"/>
      <c r="V110" s="17">
        <f t="shared" si="85"/>
        <v>0</v>
      </c>
      <c r="W110" s="17"/>
      <c r="X110" s="17" t="e">
        <f t="shared" si="86"/>
        <v>#DIV/0!</v>
      </c>
      <c r="Y110" s="17"/>
      <c r="Z110" s="17" t="e">
        <f t="shared" si="87"/>
        <v>#DIV/0!</v>
      </c>
      <c r="AA110" s="17"/>
      <c r="AB110" s="17" t="e">
        <f t="shared" si="88"/>
        <v>#DIV/0!</v>
      </c>
      <c r="AC110" s="17"/>
      <c r="AD110" s="17" t="e">
        <f t="shared" si="89"/>
        <v>#DIV/0!</v>
      </c>
      <c r="AE110" s="17">
        <f t="shared" si="90"/>
        <v>0</v>
      </c>
      <c r="AF110" s="17">
        <f t="shared" si="91"/>
        <v>0</v>
      </c>
      <c r="AG110" s="4"/>
      <c r="AH110" s="4">
        <v>20</v>
      </c>
      <c r="AI110" s="17">
        <f t="shared" si="92"/>
        <v>0</v>
      </c>
      <c r="AJ110" s="4"/>
      <c r="AK110" s="4">
        <v>30</v>
      </c>
      <c r="AL110" s="17">
        <f t="shared" si="93"/>
        <v>0</v>
      </c>
      <c r="AM110" s="4"/>
      <c r="AN110" s="4">
        <v>50</v>
      </c>
      <c r="AO110" s="7"/>
      <c r="AP110" s="7"/>
      <c r="AQ110" s="7"/>
      <c r="AR110" s="7"/>
      <c r="AS110" s="7"/>
      <c r="AT110" s="7"/>
      <c r="AU110" s="7"/>
      <c r="AV110" s="4"/>
      <c r="AW110" s="30"/>
      <c r="AX110" s="30"/>
      <c r="AY110" s="4"/>
    </row>
    <row r="111" spans="1:51" x14ac:dyDescent="0.25">
      <c r="A111" s="4"/>
      <c r="B111" s="4"/>
      <c r="C111" s="4"/>
      <c r="D111" s="4"/>
      <c r="E111" s="4"/>
      <c r="F111" s="30" t="str">
        <f t="shared" si="80"/>
        <v xml:space="preserve"> </v>
      </c>
      <c r="G111" s="4"/>
      <c r="H111" s="4"/>
      <c r="I111" s="18">
        <f t="shared" si="81"/>
        <v>0</v>
      </c>
      <c r="J111" s="6"/>
      <c r="K111" s="6"/>
      <c r="L111" s="6">
        <f t="shared" si="82"/>
        <v>0</v>
      </c>
      <c r="M111" s="6"/>
      <c r="N111" s="6"/>
      <c r="O111" s="6">
        <f t="shared" si="83"/>
        <v>0</v>
      </c>
      <c r="P111" s="6"/>
      <c r="Q111" s="6"/>
      <c r="R111" s="4"/>
      <c r="S111" s="30" t="e">
        <f t="shared" si="84"/>
        <v>#DIV/0!</v>
      </c>
      <c r="T111" s="4"/>
      <c r="U111" s="4"/>
      <c r="V111" s="17">
        <f t="shared" si="85"/>
        <v>0</v>
      </c>
      <c r="W111" s="17"/>
      <c r="X111" s="17" t="e">
        <f t="shared" si="86"/>
        <v>#DIV/0!</v>
      </c>
      <c r="Y111" s="17"/>
      <c r="Z111" s="17" t="e">
        <f t="shared" si="87"/>
        <v>#DIV/0!</v>
      </c>
      <c r="AA111" s="17"/>
      <c r="AB111" s="17" t="e">
        <f t="shared" si="88"/>
        <v>#DIV/0!</v>
      </c>
      <c r="AC111" s="17"/>
      <c r="AD111" s="17" t="e">
        <f t="shared" si="89"/>
        <v>#DIV/0!</v>
      </c>
      <c r="AE111" s="17">
        <f t="shared" si="90"/>
        <v>0</v>
      </c>
      <c r="AF111" s="17">
        <f t="shared" si="91"/>
        <v>0</v>
      </c>
      <c r="AG111" s="4"/>
      <c r="AH111" s="4">
        <v>20</v>
      </c>
      <c r="AI111" s="17">
        <f t="shared" si="92"/>
        <v>0</v>
      </c>
      <c r="AJ111" s="4"/>
      <c r="AK111" s="4">
        <v>30</v>
      </c>
      <c r="AL111" s="17">
        <f t="shared" si="93"/>
        <v>0</v>
      </c>
      <c r="AM111" s="4"/>
      <c r="AN111" s="4">
        <v>50</v>
      </c>
      <c r="AO111" s="7"/>
      <c r="AP111" s="7"/>
      <c r="AQ111" s="7"/>
      <c r="AR111" s="7"/>
      <c r="AS111" s="7"/>
      <c r="AT111" s="7"/>
      <c r="AU111" s="7"/>
      <c r="AV111" s="4"/>
      <c r="AW111" s="30"/>
      <c r="AX111" s="30"/>
      <c r="AY111" s="4"/>
    </row>
    <row r="112" spans="1:51" x14ac:dyDescent="0.25">
      <c r="A112" s="4"/>
      <c r="B112" s="4"/>
      <c r="C112" s="4"/>
      <c r="D112" s="4"/>
      <c r="E112" s="4"/>
      <c r="F112" s="30" t="str">
        <f t="shared" si="80"/>
        <v xml:space="preserve"> </v>
      </c>
      <c r="G112" s="4"/>
      <c r="H112" s="4"/>
      <c r="I112" s="18">
        <f t="shared" si="81"/>
        <v>0</v>
      </c>
      <c r="J112" s="6"/>
      <c r="K112" s="6"/>
      <c r="L112" s="6">
        <f t="shared" si="82"/>
        <v>0</v>
      </c>
      <c r="M112" s="6"/>
      <c r="N112" s="6"/>
      <c r="O112" s="6">
        <f t="shared" si="83"/>
        <v>0</v>
      </c>
      <c r="P112" s="6"/>
      <c r="Q112" s="6"/>
      <c r="R112" s="4"/>
      <c r="S112" s="30" t="e">
        <f t="shared" si="84"/>
        <v>#DIV/0!</v>
      </c>
      <c r="T112" s="4"/>
      <c r="U112" s="4"/>
      <c r="V112" s="17">
        <f t="shared" si="85"/>
        <v>0</v>
      </c>
      <c r="W112" s="17"/>
      <c r="X112" s="17" t="e">
        <f t="shared" si="86"/>
        <v>#DIV/0!</v>
      </c>
      <c r="Y112" s="17"/>
      <c r="Z112" s="17" t="e">
        <f t="shared" si="87"/>
        <v>#DIV/0!</v>
      </c>
      <c r="AA112" s="17"/>
      <c r="AB112" s="17" t="e">
        <f t="shared" si="88"/>
        <v>#DIV/0!</v>
      </c>
      <c r="AC112" s="17"/>
      <c r="AD112" s="17" t="e">
        <f t="shared" si="89"/>
        <v>#DIV/0!</v>
      </c>
      <c r="AE112" s="17">
        <f t="shared" si="90"/>
        <v>0</v>
      </c>
      <c r="AF112" s="17">
        <f t="shared" si="91"/>
        <v>0</v>
      </c>
      <c r="AG112" s="4"/>
      <c r="AH112" s="4">
        <v>20</v>
      </c>
      <c r="AI112" s="17">
        <f t="shared" si="92"/>
        <v>0</v>
      </c>
      <c r="AJ112" s="4"/>
      <c r="AK112" s="4">
        <v>30</v>
      </c>
      <c r="AL112" s="17">
        <f t="shared" si="93"/>
        <v>0</v>
      </c>
      <c r="AM112" s="4"/>
      <c r="AN112" s="4">
        <v>50</v>
      </c>
      <c r="AO112" s="7"/>
      <c r="AP112" s="7"/>
      <c r="AQ112" s="7"/>
      <c r="AR112" s="7"/>
      <c r="AS112" s="7"/>
      <c r="AT112" s="7"/>
      <c r="AU112" s="7"/>
      <c r="AV112" s="4"/>
      <c r="AW112" s="30"/>
      <c r="AX112" s="30"/>
      <c r="AY112" s="4"/>
    </row>
    <row r="113" spans="1:51" x14ac:dyDescent="0.25">
      <c r="A113" s="4"/>
      <c r="B113" s="4"/>
      <c r="C113" s="4"/>
      <c r="D113" s="4"/>
      <c r="E113" s="4"/>
      <c r="F113" s="30" t="str">
        <f t="shared" si="80"/>
        <v xml:space="preserve"> </v>
      </c>
      <c r="G113" s="4"/>
      <c r="H113" s="4"/>
      <c r="I113" s="18">
        <f t="shared" si="81"/>
        <v>0</v>
      </c>
      <c r="J113" s="6"/>
      <c r="K113" s="6"/>
      <c r="L113" s="6">
        <f t="shared" si="82"/>
        <v>0</v>
      </c>
      <c r="M113" s="6"/>
      <c r="N113" s="6"/>
      <c r="O113" s="6">
        <f t="shared" si="83"/>
        <v>0</v>
      </c>
      <c r="P113" s="6"/>
      <c r="Q113" s="6"/>
      <c r="R113" s="4"/>
      <c r="S113" s="30" t="e">
        <f t="shared" si="84"/>
        <v>#DIV/0!</v>
      </c>
      <c r="T113" s="4"/>
      <c r="U113" s="4"/>
      <c r="V113" s="17">
        <f t="shared" si="85"/>
        <v>0</v>
      </c>
      <c r="W113" s="17"/>
      <c r="X113" s="17" t="e">
        <f t="shared" si="86"/>
        <v>#DIV/0!</v>
      </c>
      <c r="Y113" s="17"/>
      <c r="Z113" s="17" t="e">
        <f t="shared" si="87"/>
        <v>#DIV/0!</v>
      </c>
      <c r="AA113" s="17"/>
      <c r="AB113" s="17" t="e">
        <f t="shared" si="88"/>
        <v>#DIV/0!</v>
      </c>
      <c r="AC113" s="17"/>
      <c r="AD113" s="17" t="e">
        <f t="shared" si="89"/>
        <v>#DIV/0!</v>
      </c>
      <c r="AE113" s="17">
        <f t="shared" si="90"/>
        <v>0</v>
      </c>
      <c r="AF113" s="17">
        <f t="shared" si="91"/>
        <v>0</v>
      </c>
      <c r="AG113" s="4"/>
      <c r="AH113" s="4">
        <v>20</v>
      </c>
      <c r="AI113" s="17">
        <f t="shared" si="92"/>
        <v>0</v>
      </c>
      <c r="AJ113" s="4"/>
      <c r="AK113" s="4">
        <v>30</v>
      </c>
      <c r="AL113" s="17">
        <f t="shared" si="93"/>
        <v>0</v>
      </c>
      <c r="AM113" s="4"/>
      <c r="AN113" s="4">
        <v>50</v>
      </c>
      <c r="AO113" s="7"/>
      <c r="AP113" s="7"/>
      <c r="AQ113" s="7"/>
      <c r="AR113" s="7"/>
      <c r="AS113" s="7"/>
      <c r="AT113" s="7"/>
      <c r="AU113" s="7"/>
      <c r="AV113" s="4"/>
      <c r="AW113" s="30"/>
      <c r="AX113" s="30"/>
      <c r="AY113" s="4"/>
    </row>
    <row r="114" spans="1:51" x14ac:dyDescent="0.25">
      <c r="A114" s="4"/>
      <c r="B114" s="4"/>
      <c r="C114" s="4"/>
      <c r="D114" s="4"/>
      <c r="E114" s="4"/>
      <c r="F114" s="30" t="str">
        <f t="shared" si="80"/>
        <v xml:space="preserve"> </v>
      </c>
      <c r="G114" s="4"/>
      <c r="H114" s="4"/>
      <c r="I114" s="18">
        <f t="shared" si="81"/>
        <v>0</v>
      </c>
      <c r="J114" s="6"/>
      <c r="K114" s="6"/>
      <c r="L114" s="6">
        <f t="shared" si="82"/>
        <v>0</v>
      </c>
      <c r="M114" s="6"/>
      <c r="N114" s="6"/>
      <c r="O114" s="6">
        <f t="shared" si="83"/>
        <v>0</v>
      </c>
      <c r="P114" s="6"/>
      <c r="Q114" s="6"/>
      <c r="R114" s="4"/>
      <c r="S114" s="30" t="e">
        <f t="shared" si="84"/>
        <v>#DIV/0!</v>
      </c>
      <c r="T114" s="4"/>
      <c r="U114" s="4"/>
      <c r="V114" s="17">
        <f t="shared" si="85"/>
        <v>0</v>
      </c>
      <c r="W114" s="17"/>
      <c r="X114" s="17" t="e">
        <f t="shared" si="86"/>
        <v>#DIV/0!</v>
      </c>
      <c r="Y114" s="17"/>
      <c r="Z114" s="17" t="e">
        <f t="shared" si="87"/>
        <v>#DIV/0!</v>
      </c>
      <c r="AA114" s="17"/>
      <c r="AB114" s="17" t="e">
        <f t="shared" si="88"/>
        <v>#DIV/0!</v>
      </c>
      <c r="AC114" s="17"/>
      <c r="AD114" s="17" t="e">
        <f t="shared" si="89"/>
        <v>#DIV/0!</v>
      </c>
      <c r="AE114" s="17">
        <f t="shared" si="90"/>
        <v>0</v>
      </c>
      <c r="AF114" s="17">
        <f t="shared" si="91"/>
        <v>0</v>
      </c>
      <c r="AG114" s="4"/>
      <c r="AH114" s="4">
        <v>20</v>
      </c>
      <c r="AI114" s="17">
        <f t="shared" si="92"/>
        <v>0</v>
      </c>
      <c r="AJ114" s="4"/>
      <c r="AK114" s="4">
        <v>30</v>
      </c>
      <c r="AL114" s="17">
        <f t="shared" si="93"/>
        <v>0</v>
      </c>
      <c r="AM114" s="4"/>
      <c r="AN114" s="4">
        <v>50</v>
      </c>
      <c r="AO114" s="7"/>
      <c r="AP114" s="7"/>
      <c r="AQ114" s="7"/>
      <c r="AR114" s="7"/>
      <c r="AS114" s="7"/>
      <c r="AT114" s="7"/>
      <c r="AU114" s="7"/>
      <c r="AV114" s="4"/>
      <c r="AW114" s="30"/>
      <c r="AX114" s="30"/>
      <c r="AY114" s="4"/>
    </row>
    <row r="115" spans="1:51" x14ac:dyDescent="0.25">
      <c r="A115" s="4"/>
      <c r="B115" s="4"/>
      <c r="C115" s="4"/>
      <c r="D115" s="4"/>
      <c r="E115" s="4"/>
      <c r="F115" s="30" t="str">
        <f t="shared" si="80"/>
        <v xml:space="preserve"> </v>
      </c>
      <c r="G115" s="4"/>
      <c r="H115" s="4"/>
      <c r="I115" s="18">
        <f t="shared" si="81"/>
        <v>0</v>
      </c>
      <c r="J115" s="6"/>
      <c r="K115" s="6"/>
      <c r="L115" s="6">
        <f t="shared" si="82"/>
        <v>0</v>
      </c>
      <c r="M115" s="6"/>
      <c r="N115" s="6"/>
      <c r="O115" s="6">
        <f t="shared" si="83"/>
        <v>0</v>
      </c>
      <c r="P115" s="6"/>
      <c r="Q115" s="6"/>
      <c r="R115" s="4"/>
      <c r="S115" s="30" t="e">
        <f t="shared" si="84"/>
        <v>#DIV/0!</v>
      </c>
      <c r="T115" s="4"/>
      <c r="U115" s="4"/>
      <c r="V115" s="17">
        <f t="shared" si="85"/>
        <v>0</v>
      </c>
      <c r="W115" s="17"/>
      <c r="X115" s="17" t="e">
        <f t="shared" si="86"/>
        <v>#DIV/0!</v>
      </c>
      <c r="Y115" s="17"/>
      <c r="Z115" s="17" t="e">
        <f t="shared" si="87"/>
        <v>#DIV/0!</v>
      </c>
      <c r="AA115" s="17"/>
      <c r="AB115" s="17" t="e">
        <f t="shared" si="88"/>
        <v>#DIV/0!</v>
      </c>
      <c r="AC115" s="17"/>
      <c r="AD115" s="17" t="e">
        <f t="shared" si="89"/>
        <v>#DIV/0!</v>
      </c>
      <c r="AE115" s="17">
        <f t="shared" si="90"/>
        <v>0</v>
      </c>
      <c r="AF115" s="17">
        <f t="shared" si="91"/>
        <v>0</v>
      </c>
      <c r="AG115" s="4"/>
      <c r="AH115" s="4">
        <v>20</v>
      </c>
      <c r="AI115" s="17">
        <f t="shared" si="92"/>
        <v>0</v>
      </c>
      <c r="AJ115" s="4"/>
      <c r="AK115" s="4">
        <v>30</v>
      </c>
      <c r="AL115" s="17">
        <f t="shared" si="93"/>
        <v>0</v>
      </c>
      <c r="AM115" s="4"/>
      <c r="AN115" s="4">
        <v>50</v>
      </c>
      <c r="AO115" s="7"/>
      <c r="AP115" s="7"/>
      <c r="AQ115" s="7"/>
      <c r="AR115" s="7"/>
      <c r="AS115" s="7"/>
      <c r="AT115" s="7"/>
      <c r="AU115" s="7"/>
      <c r="AV115" s="4"/>
      <c r="AW115" s="30"/>
      <c r="AX115" s="30"/>
      <c r="AY115" s="4"/>
    </row>
    <row r="116" spans="1:51" x14ac:dyDescent="0.25">
      <c r="A116" s="4"/>
      <c r="B116" s="4"/>
      <c r="C116" s="4"/>
      <c r="D116" s="4"/>
      <c r="E116" s="4"/>
      <c r="F116" s="30" t="str">
        <f t="shared" si="80"/>
        <v xml:space="preserve"> </v>
      </c>
      <c r="G116" s="4"/>
      <c r="H116" s="4"/>
      <c r="I116" s="18">
        <f t="shared" si="81"/>
        <v>0</v>
      </c>
      <c r="J116" s="6"/>
      <c r="K116" s="6"/>
      <c r="L116" s="6">
        <f t="shared" si="82"/>
        <v>0</v>
      </c>
      <c r="M116" s="6"/>
      <c r="N116" s="6"/>
      <c r="O116" s="6">
        <f t="shared" si="83"/>
        <v>0</v>
      </c>
      <c r="P116" s="6"/>
      <c r="Q116" s="6"/>
      <c r="R116" s="4"/>
      <c r="S116" s="30" t="e">
        <f t="shared" si="84"/>
        <v>#DIV/0!</v>
      </c>
      <c r="T116" s="4"/>
      <c r="U116" s="4"/>
      <c r="V116" s="17">
        <f t="shared" si="85"/>
        <v>0</v>
      </c>
      <c r="W116" s="17"/>
      <c r="X116" s="17" t="e">
        <f t="shared" si="86"/>
        <v>#DIV/0!</v>
      </c>
      <c r="Y116" s="17"/>
      <c r="Z116" s="17" t="e">
        <f t="shared" si="87"/>
        <v>#DIV/0!</v>
      </c>
      <c r="AA116" s="17"/>
      <c r="AB116" s="17" t="e">
        <f t="shared" si="88"/>
        <v>#DIV/0!</v>
      </c>
      <c r="AC116" s="17"/>
      <c r="AD116" s="17" t="e">
        <f t="shared" si="89"/>
        <v>#DIV/0!</v>
      </c>
      <c r="AE116" s="17">
        <f t="shared" si="90"/>
        <v>0</v>
      </c>
      <c r="AF116" s="17">
        <f t="shared" si="91"/>
        <v>0</v>
      </c>
      <c r="AG116" s="4"/>
      <c r="AH116" s="4">
        <v>20</v>
      </c>
      <c r="AI116" s="17">
        <f t="shared" si="92"/>
        <v>0</v>
      </c>
      <c r="AJ116" s="4"/>
      <c r="AK116" s="4">
        <v>30</v>
      </c>
      <c r="AL116" s="17">
        <f t="shared" si="93"/>
        <v>0</v>
      </c>
      <c r="AM116" s="4"/>
      <c r="AN116" s="4">
        <v>50</v>
      </c>
      <c r="AO116" s="7"/>
      <c r="AP116" s="7"/>
      <c r="AQ116" s="7"/>
      <c r="AR116" s="7"/>
      <c r="AS116" s="7"/>
      <c r="AT116" s="7"/>
      <c r="AU116" s="7"/>
      <c r="AV116" s="4"/>
      <c r="AW116" s="30"/>
      <c r="AX116" s="30"/>
      <c r="AY116" s="4"/>
    </row>
    <row r="117" spans="1:51" x14ac:dyDescent="0.25">
      <c r="A117" s="4"/>
      <c r="B117" s="4"/>
      <c r="C117" s="4"/>
      <c r="D117" s="4"/>
      <c r="E117" s="4"/>
      <c r="F117" s="30" t="str">
        <f t="shared" si="80"/>
        <v xml:space="preserve"> </v>
      </c>
      <c r="G117" s="4"/>
      <c r="H117" s="4"/>
      <c r="I117" s="18">
        <f t="shared" si="81"/>
        <v>0</v>
      </c>
      <c r="J117" s="6"/>
      <c r="K117" s="6"/>
      <c r="L117" s="6">
        <f t="shared" si="82"/>
        <v>0</v>
      </c>
      <c r="M117" s="6"/>
      <c r="N117" s="6"/>
      <c r="O117" s="6">
        <f t="shared" si="83"/>
        <v>0</v>
      </c>
      <c r="P117" s="6"/>
      <c r="Q117" s="6"/>
      <c r="R117" s="4"/>
      <c r="S117" s="30" t="e">
        <f t="shared" si="84"/>
        <v>#DIV/0!</v>
      </c>
      <c r="T117" s="4"/>
      <c r="U117" s="4"/>
      <c r="V117" s="17">
        <f t="shared" si="85"/>
        <v>0</v>
      </c>
      <c r="W117" s="17"/>
      <c r="X117" s="17" t="e">
        <f t="shared" si="86"/>
        <v>#DIV/0!</v>
      </c>
      <c r="Y117" s="17"/>
      <c r="Z117" s="17" t="e">
        <f t="shared" si="87"/>
        <v>#DIV/0!</v>
      </c>
      <c r="AA117" s="17"/>
      <c r="AB117" s="17" t="e">
        <f t="shared" si="88"/>
        <v>#DIV/0!</v>
      </c>
      <c r="AC117" s="17"/>
      <c r="AD117" s="17" t="e">
        <f t="shared" si="89"/>
        <v>#DIV/0!</v>
      </c>
      <c r="AE117" s="17">
        <f t="shared" si="90"/>
        <v>0</v>
      </c>
      <c r="AF117" s="17">
        <f t="shared" si="91"/>
        <v>0</v>
      </c>
      <c r="AG117" s="4"/>
      <c r="AH117" s="4">
        <v>20</v>
      </c>
      <c r="AI117" s="17">
        <f t="shared" si="92"/>
        <v>0</v>
      </c>
      <c r="AJ117" s="4"/>
      <c r="AK117" s="4">
        <v>30</v>
      </c>
      <c r="AL117" s="17">
        <f t="shared" si="93"/>
        <v>0</v>
      </c>
      <c r="AM117" s="4"/>
      <c r="AN117" s="4">
        <v>50</v>
      </c>
      <c r="AO117" s="7"/>
      <c r="AP117" s="7"/>
      <c r="AQ117" s="7"/>
      <c r="AR117" s="7"/>
      <c r="AS117" s="7"/>
      <c r="AT117" s="7"/>
      <c r="AU117" s="7"/>
      <c r="AV117" s="4"/>
      <c r="AW117" s="30"/>
      <c r="AX117" s="30"/>
      <c r="AY117" s="4"/>
    </row>
    <row r="118" spans="1:51" x14ac:dyDescent="0.25">
      <c r="A118" s="4"/>
      <c r="B118" s="4"/>
      <c r="C118" s="4"/>
      <c r="D118" s="4"/>
      <c r="E118" s="4"/>
      <c r="F118" s="30" t="str">
        <f t="shared" si="80"/>
        <v xml:space="preserve"> </v>
      </c>
      <c r="G118" s="4"/>
      <c r="H118" s="4"/>
      <c r="I118" s="18">
        <f t="shared" si="81"/>
        <v>0</v>
      </c>
      <c r="J118" s="6"/>
      <c r="K118" s="6"/>
      <c r="L118" s="6">
        <f t="shared" si="82"/>
        <v>0</v>
      </c>
      <c r="M118" s="6"/>
      <c r="N118" s="6"/>
      <c r="O118" s="6">
        <f t="shared" si="83"/>
        <v>0</v>
      </c>
      <c r="P118" s="6"/>
      <c r="Q118" s="6"/>
      <c r="R118" s="4"/>
      <c r="S118" s="30" t="e">
        <f t="shared" si="84"/>
        <v>#DIV/0!</v>
      </c>
      <c r="T118" s="4"/>
      <c r="U118" s="4"/>
      <c r="V118" s="17">
        <f t="shared" si="85"/>
        <v>0</v>
      </c>
      <c r="W118" s="17"/>
      <c r="X118" s="17" t="e">
        <f t="shared" si="86"/>
        <v>#DIV/0!</v>
      </c>
      <c r="Y118" s="17"/>
      <c r="Z118" s="17" t="e">
        <f t="shared" si="87"/>
        <v>#DIV/0!</v>
      </c>
      <c r="AA118" s="17"/>
      <c r="AB118" s="17" t="e">
        <f t="shared" si="88"/>
        <v>#DIV/0!</v>
      </c>
      <c r="AC118" s="17"/>
      <c r="AD118" s="17" t="e">
        <f t="shared" si="89"/>
        <v>#DIV/0!</v>
      </c>
      <c r="AE118" s="17">
        <f t="shared" si="90"/>
        <v>0</v>
      </c>
      <c r="AF118" s="17">
        <f t="shared" si="91"/>
        <v>0</v>
      </c>
      <c r="AG118" s="4"/>
      <c r="AH118" s="4">
        <v>20</v>
      </c>
      <c r="AI118" s="17">
        <f t="shared" si="92"/>
        <v>0</v>
      </c>
      <c r="AJ118" s="4"/>
      <c r="AK118" s="4">
        <v>30</v>
      </c>
      <c r="AL118" s="17">
        <f t="shared" si="93"/>
        <v>0</v>
      </c>
      <c r="AM118" s="4"/>
      <c r="AN118" s="4">
        <v>50</v>
      </c>
      <c r="AO118" s="7"/>
      <c r="AP118" s="7"/>
      <c r="AQ118" s="7"/>
      <c r="AR118" s="7"/>
      <c r="AS118" s="7"/>
      <c r="AT118" s="7"/>
      <c r="AU118" s="7"/>
      <c r="AV118" s="4"/>
      <c r="AW118" s="30"/>
      <c r="AX118" s="30"/>
      <c r="AY118" s="4"/>
    </row>
    <row r="119" spans="1:51" x14ac:dyDescent="0.25">
      <c r="A119" s="4"/>
      <c r="B119" s="4"/>
      <c r="C119" s="4"/>
      <c r="D119" s="4"/>
      <c r="E119" s="4"/>
      <c r="F119" s="30" t="str">
        <f t="shared" si="80"/>
        <v xml:space="preserve"> </v>
      </c>
      <c r="G119" s="4"/>
      <c r="H119" s="4"/>
      <c r="I119" s="18">
        <f t="shared" si="81"/>
        <v>0</v>
      </c>
      <c r="J119" s="6"/>
      <c r="K119" s="6"/>
      <c r="L119" s="6">
        <f t="shared" si="82"/>
        <v>0</v>
      </c>
      <c r="M119" s="6"/>
      <c r="N119" s="6"/>
      <c r="O119" s="6">
        <f t="shared" si="83"/>
        <v>0</v>
      </c>
      <c r="P119" s="6"/>
      <c r="Q119" s="6"/>
      <c r="R119" s="4"/>
      <c r="S119" s="30" t="e">
        <f t="shared" si="84"/>
        <v>#DIV/0!</v>
      </c>
      <c r="T119" s="4"/>
      <c r="U119" s="4"/>
      <c r="V119" s="17">
        <f t="shared" si="85"/>
        <v>0</v>
      </c>
      <c r="W119" s="17"/>
      <c r="X119" s="17" t="e">
        <f t="shared" si="86"/>
        <v>#DIV/0!</v>
      </c>
      <c r="Y119" s="17"/>
      <c r="Z119" s="17" t="e">
        <f t="shared" si="87"/>
        <v>#DIV/0!</v>
      </c>
      <c r="AA119" s="17"/>
      <c r="AB119" s="17" t="e">
        <f t="shared" si="88"/>
        <v>#DIV/0!</v>
      </c>
      <c r="AC119" s="17"/>
      <c r="AD119" s="17" t="e">
        <f t="shared" si="89"/>
        <v>#DIV/0!</v>
      </c>
      <c r="AE119" s="17">
        <f t="shared" si="90"/>
        <v>0</v>
      </c>
      <c r="AF119" s="17">
        <f t="shared" si="91"/>
        <v>0</v>
      </c>
      <c r="AG119" s="4"/>
      <c r="AH119" s="4">
        <v>20</v>
      </c>
      <c r="AI119" s="17">
        <f t="shared" si="92"/>
        <v>0</v>
      </c>
      <c r="AJ119" s="4"/>
      <c r="AK119" s="4">
        <v>30</v>
      </c>
      <c r="AL119" s="17">
        <f t="shared" si="93"/>
        <v>0</v>
      </c>
      <c r="AM119" s="4"/>
      <c r="AN119" s="4">
        <v>50</v>
      </c>
      <c r="AO119" s="7"/>
      <c r="AP119" s="7"/>
      <c r="AQ119" s="7"/>
      <c r="AR119" s="7"/>
      <c r="AS119" s="7"/>
      <c r="AT119" s="7"/>
      <c r="AU119" s="7"/>
      <c r="AV119" s="4"/>
      <c r="AW119" s="30"/>
      <c r="AX119" s="30"/>
      <c r="AY119" s="4"/>
    </row>
    <row r="120" spans="1:51" x14ac:dyDescent="0.25">
      <c r="A120" s="4"/>
      <c r="B120" s="4"/>
      <c r="C120" s="4"/>
      <c r="D120" s="4"/>
      <c r="E120" s="4"/>
      <c r="F120" s="30" t="str">
        <f t="shared" si="80"/>
        <v xml:space="preserve"> </v>
      </c>
      <c r="G120" s="4"/>
      <c r="H120" s="4"/>
      <c r="I120" s="18">
        <f t="shared" si="81"/>
        <v>0</v>
      </c>
      <c r="J120" s="6"/>
      <c r="K120" s="6"/>
      <c r="L120" s="6">
        <f t="shared" si="82"/>
        <v>0</v>
      </c>
      <c r="M120" s="6"/>
      <c r="N120" s="6"/>
      <c r="O120" s="6">
        <f t="shared" si="83"/>
        <v>0</v>
      </c>
      <c r="P120" s="6"/>
      <c r="Q120" s="6"/>
      <c r="R120" s="4"/>
      <c r="S120" s="30" t="e">
        <f t="shared" si="84"/>
        <v>#DIV/0!</v>
      </c>
      <c r="T120" s="4"/>
      <c r="U120" s="4"/>
      <c r="V120" s="17">
        <f t="shared" si="85"/>
        <v>0</v>
      </c>
      <c r="W120" s="17"/>
      <c r="X120" s="17" t="e">
        <f t="shared" si="86"/>
        <v>#DIV/0!</v>
      </c>
      <c r="Y120" s="17"/>
      <c r="Z120" s="17" t="e">
        <f t="shared" si="87"/>
        <v>#DIV/0!</v>
      </c>
      <c r="AA120" s="17"/>
      <c r="AB120" s="17" t="e">
        <f t="shared" si="88"/>
        <v>#DIV/0!</v>
      </c>
      <c r="AC120" s="17"/>
      <c r="AD120" s="17" t="e">
        <f t="shared" si="89"/>
        <v>#DIV/0!</v>
      </c>
      <c r="AE120" s="17">
        <f t="shared" si="90"/>
        <v>0</v>
      </c>
      <c r="AF120" s="17">
        <f t="shared" si="91"/>
        <v>0</v>
      </c>
      <c r="AG120" s="4"/>
      <c r="AH120" s="4">
        <v>20</v>
      </c>
      <c r="AI120" s="17">
        <f t="shared" si="92"/>
        <v>0</v>
      </c>
      <c r="AJ120" s="4"/>
      <c r="AK120" s="4">
        <v>30</v>
      </c>
      <c r="AL120" s="17">
        <f t="shared" si="93"/>
        <v>0</v>
      </c>
      <c r="AM120" s="4"/>
      <c r="AN120" s="4">
        <v>50</v>
      </c>
      <c r="AO120" s="7"/>
      <c r="AP120" s="7"/>
      <c r="AQ120" s="7"/>
      <c r="AR120" s="7"/>
      <c r="AS120" s="7"/>
      <c r="AT120" s="7"/>
      <c r="AU120" s="7"/>
      <c r="AV120" s="4"/>
      <c r="AW120" s="30"/>
      <c r="AX120" s="30"/>
      <c r="AY120" s="4"/>
    </row>
    <row r="121" spans="1:51" x14ac:dyDescent="0.25">
      <c r="A121" s="4"/>
      <c r="B121" s="4"/>
      <c r="C121" s="4"/>
      <c r="D121" s="4"/>
      <c r="E121" s="4"/>
      <c r="F121" s="30" t="str">
        <f t="shared" si="80"/>
        <v xml:space="preserve"> </v>
      </c>
      <c r="G121" s="4"/>
      <c r="H121" s="4"/>
      <c r="I121" s="18">
        <f t="shared" si="81"/>
        <v>0</v>
      </c>
      <c r="J121" s="6"/>
      <c r="K121" s="6"/>
      <c r="L121" s="6">
        <f t="shared" si="82"/>
        <v>0</v>
      </c>
      <c r="M121" s="6"/>
      <c r="N121" s="6"/>
      <c r="O121" s="6">
        <f t="shared" si="83"/>
        <v>0</v>
      </c>
      <c r="P121" s="6"/>
      <c r="Q121" s="6"/>
      <c r="R121" s="4"/>
      <c r="S121" s="30" t="e">
        <f t="shared" si="84"/>
        <v>#DIV/0!</v>
      </c>
      <c r="T121" s="4"/>
      <c r="U121" s="4"/>
      <c r="V121" s="17">
        <f t="shared" si="85"/>
        <v>0</v>
      </c>
      <c r="W121" s="17"/>
      <c r="X121" s="17" t="e">
        <f t="shared" si="86"/>
        <v>#DIV/0!</v>
      </c>
      <c r="Y121" s="17"/>
      <c r="Z121" s="17" t="e">
        <f t="shared" si="87"/>
        <v>#DIV/0!</v>
      </c>
      <c r="AA121" s="17"/>
      <c r="AB121" s="17" t="e">
        <f t="shared" si="88"/>
        <v>#DIV/0!</v>
      </c>
      <c r="AC121" s="17"/>
      <c r="AD121" s="17" t="e">
        <f t="shared" si="89"/>
        <v>#DIV/0!</v>
      </c>
      <c r="AE121" s="17">
        <f t="shared" si="90"/>
        <v>0</v>
      </c>
      <c r="AF121" s="17">
        <f t="shared" si="91"/>
        <v>0</v>
      </c>
      <c r="AG121" s="4"/>
      <c r="AH121" s="4">
        <v>20</v>
      </c>
      <c r="AI121" s="17">
        <f t="shared" si="92"/>
        <v>0</v>
      </c>
      <c r="AJ121" s="4"/>
      <c r="AK121" s="4">
        <v>30</v>
      </c>
      <c r="AL121" s="17">
        <f t="shared" si="93"/>
        <v>0</v>
      </c>
      <c r="AM121" s="4"/>
      <c r="AN121" s="4">
        <v>50</v>
      </c>
      <c r="AO121" s="7"/>
      <c r="AP121" s="7"/>
      <c r="AQ121" s="7"/>
      <c r="AR121" s="7"/>
      <c r="AS121" s="7"/>
      <c r="AT121" s="7"/>
      <c r="AU121" s="7"/>
      <c r="AV121" s="4"/>
      <c r="AW121" s="30"/>
      <c r="AX121" s="30"/>
      <c r="AY121" s="4"/>
    </row>
    <row r="122" spans="1:51" x14ac:dyDescent="0.25">
      <c r="A122" s="4"/>
      <c r="B122" s="4"/>
      <c r="C122" s="4"/>
      <c r="D122" s="4"/>
      <c r="E122" s="4"/>
      <c r="F122" s="30" t="str">
        <f t="shared" si="80"/>
        <v xml:space="preserve"> </v>
      </c>
      <c r="G122" s="4"/>
      <c r="H122" s="4"/>
      <c r="I122" s="18">
        <f t="shared" si="81"/>
        <v>0</v>
      </c>
      <c r="J122" s="6"/>
      <c r="K122" s="6"/>
      <c r="L122" s="6">
        <f t="shared" si="82"/>
        <v>0</v>
      </c>
      <c r="M122" s="6"/>
      <c r="N122" s="6"/>
      <c r="O122" s="6">
        <f t="shared" si="83"/>
        <v>0</v>
      </c>
      <c r="P122" s="6"/>
      <c r="Q122" s="6"/>
      <c r="R122" s="4"/>
      <c r="S122" s="30" t="e">
        <f t="shared" si="84"/>
        <v>#DIV/0!</v>
      </c>
      <c r="T122" s="4"/>
      <c r="U122" s="4"/>
      <c r="V122" s="17">
        <f t="shared" si="85"/>
        <v>0</v>
      </c>
      <c r="W122" s="17"/>
      <c r="X122" s="17" t="e">
        <f t="shared" si="86"/>
        <v>#DIV/0!</v>
      </c>
      <c r="Y122" s="17"/>
      <c r="Z122" s="17" t="e">
        <f t="shared" si="87"/>
        <v>#DIV/0!</v>
      </c>
      <c r="AA122" s="17"/>
      <c r="AB122" s="17" t="e">
        <f t="shared" si="88"/>
        <v>#DIV/0!</v>
      </c>
      <c r="AC122" s="17"/>
      <c r="AD122" s="17" t="e">
        <f t="shared" si="89"/>
        <v>#DIV/0!</v>
      </c>
      <c r="AE122" s="17">
        <f t="shared" si="90"/>
        <v>0</v>
      </c>
      <c r="AF122" s="17">
        <f t="shared" si="91"/>
        <v>0</v>
      </c>
      <c r="AG122" s="4"/>
      <c r="AH122" s="4">
        <v>20</v>
      </c>
      <c r="AI122" s="17">
        <f t="shared" si="92"/>
        <v>0</v>
      </c>
      <c r="AJ122" s="4"/>
      <c r="AK122" s="4">
        <v>30</v>
      </c>
      <c r="AL122" s="17">
        <f t="shared" si="93"/>
        <v>0</v>
      </c>
      <c r="AM122" s="4"/>
      <c r="AN122" s="4">
        <v>50</v>
      </c>
      <c r="AO122" s="7"/>
      <c r="AP122" s="7"/>
      <c r="AQ122" s="7"/>
      <c r="AR122" s="7"/>
      <c r="AS122" s="7"/>
      <c r="AT122" s="7"/>
      <c r="AU122" s="7"/>
      <c r="AV122" s="4"/>
      <c r="AW122" s="30"/>
      <c r="AX122" s="30"/>
      <c r="AY122" s="4"/>
    </row>
    <row r="123" spans="1:51" x14ac:dyDescent="0.25">
      <c r="A123" s="4"/>
      <c r="B123" s="4"/>
      <c r="C123" s="4"/>
      <c r="D123" s="4"/>
      <c r="E123" s="4"/>
      <c r="F123" s="30" t="str">
        <f t="shared" si="80"/>
        <v xml:space="preserve"> </v>
      </c>
      <c r="G123" s="4"/>
      <c r="H123" s="4"/>
      <c r="I123" s="18">
        <f t="shared" si="81"/>
        <v>0</v>
      </c>
      <c r="J123" s="6"/>
      <c r="K123" s="6"/>
      <c r="L123" s="6">
        <f t="shared" si="82"/>
        <v>0</v>
      </c>
      <c r="M123" s="6"/>
      <c r="N123" s="6"/>
      <c r="O123" s="6">
        <f t="shared" si="83"/>
        <v>0</v>
      </c>
      <c r="P123" s="6"/>
      <c r="Q123" s="6"/>
      <c r="R123" s="4"/>
      <c r="S123" s="30" t="e">
        <f t="shared" si="84"/>
        <v>#DIV/0!</v>
      </c>
      <c r="T123" s="4"/>
      <c r="U123" s="4"/>
      <c r="V123" s="17">
        <f t="shared" si="85"/>
        <v>0</v>
      </c>
      <c r="W123" s="17"/>
      <c r="X123" s="17" t="e">
        <f t="shared" si="86"/>
        <v>#DIV/0!</v>
      </c>
      <c r="Y123" s="17"/>
      <c r="Z123" s="17" t="e">
        <f t="shared" si="87"/>
        <v>#DIV/0!</v>
      </c>
      <c r="AA123" s="17"/>
      <c r="AB123" s="17" t="e">
        <f t="shared" si="88"/>
        <v>#DIV/0!</v>
      </c>
      <c r="AC123" s="17"/>
      <c r="AD123" s="17" t="e">
        <f t="shared" si="89"/>
        <v>#DIV/0!</v>
      </c>
      <c r="AE123" s="17">
        <f t="shared" si="90"/>
        <v>0</v>
      </c>
      <c r="AF123" s="17">
        <f t="shared" si="91"/>
        <v>0</v>
      </c>
      <c r="AG123" s="4"/>
      <c r="AH123" s="4">
        <v>20</v>
      </c>
      <c r="AI123" s="17">
        <f t="shared" si="92"/>
        <v>0</v>
      </c>
      <c r="AJ123" s="4"/>
      <c r="AK123" s="4">
        <v>30</v>
      </c>
      <c r="AL123" s="17">
        <f t="shared" si="93"/>
        <v>0</v>
      </c>
      <c r="AM123" s="4"/>
      <c r="AN123" s="4">
        <v>50</v>
      </c>
      <c r="AO123" s="7"/>
      <c r="AP123" s="7"/>
      <c r="AQ123" s="7"/>
      <c r="AR123" s="7"/>
      <c r="AS123" s="7"/>
      <c r="AT123" s="7"/>
      <c r="AU123" s="7"/>
      <c r="AV123" s="4"/>
      <c r="AW123" s="30"/>
      <c r="AX123" s="30"/>
      <c r="AY123" s="4"/>
    </row>
    <row r="124" spans="1:51" x14ac:dyDescent="0.25">
      <c r="A124" s="4"/>
      <c r="B124" s="4"/>
      <c r="C124" s="4"/>
      <c r="D124" s="4"/>
      <c r="E124" s="4"/>
      <c r="F124" s="30" t="str">
        <f t="shared" si="80"/>
        <v xml:space="preserve"> </v>
      </c>
      <c r="G124" s="4"/>
      <c r="H124" s="4"/>
      <c r="I124" s="18">
        <f t="shared" si="81"/>
        <v>0</v>
      </c>
      <c r="J124" s="6"/>
      <c r="K124" s="6"/>
      <c r="L124" s="6">
        <f t="shared" si="82"/>
        <v>0</v>
      </c>
      <c r="M124" s="6"/>
      <c r="N124" s="6"/>
      <c r="O124" s="6">
        <f t="shared" si="83"/>
        <v>0</v>
      </c>
      <c r="P124" s="6"/>
      <c r="Q124" s="6"/>
      <c r="R124" s="4"/>
      <c r="S124" s="30" t="e">
        <f t="shared" si="84"/>
        <v>#DIV/0!</v>
      </c>
      <c r="T124" s="4"/>
      <c r="U124" s="4"/>
      <c r="V124" s="17">
        <f t="shared" si="85"/>
        <v>0</v>
      </c>
      <c r="W124" s="17"/>
      <c r="X124" s="17" t="e">
        <f t="shared" si="86"/>
        <v>#DIV/0!</v>
      </c>
      <c r="Y124" s="17"/>
      <c r="Z124" s="17" t="e">
        <f t="shared" si="87"/>
        <v>#DIV/0!</v>
      </c>
      <c r="AA124" s="17"/>
      <c r="AB124" s="17" t="e">
        <f t="shared" si="88"/>
        <v>#DIV/0!</v>
      </c>
      <c r="AC124" s="17"/>
      <c r="AD124" s="17" t="e">
        <f t="shared" si="89"/>
        <v>#DIV/0!</v>
      </c>
      <c r="AE124" s="17">
        <f t="shared" si="90"/>
        <v>0</v>
      </c>
      <c r="AF124" s="17">
        <f t="shared" si="91"/>
        <v>0</v>
      </c>
      <c r="AG124" s="4"/>
      <c r="AH124" s="4">
        <v>20</v>
      </c>
      <c r="AI124" s="17">
        <f t="shared" si="92"/>
        <v>0</v>
      </c>
      <c r="AJ124" s="4"/>
      <c r="AK124" s="4">
        <v>30</v>
      </c>
      <c r="AL124" s="17">
        <f t="shared" si="93"/>
        <v>0</v>
      </c>
      <c r="AM124" s="4"/>
      <c r="AN124" s="4">
        <v>50</v>
      </c>
      <c r="AO124" s="7"/>
      <c r="AP124" s="7"/>
      <c r="AQ124" s="7"/>
      <c r="AR124" s="7"/>
      <c r="AS124" s="7"/>
      <c r="AT124" s="7"/>
      <c r="AU124" s="7"/>
      <c r="AV124" s="4"/>
      <c r="AW124" s="30"/>
      <c r="AX124" s="30"/>
      <c r="AY124" s="4"/>
    </row>
    <row r="125" spans="1:51" x14ac:dyDescent="0.25">
      <c r="A125" s="4"/>
      <c r="B125" s="4"/>
      <c r="C125" s="4"/>
      <c r="D125" s="4"/>
      <c r="E125" s="4"/>
      <c r="F125" s="30" t="str">
        <f t="shared" si="80"/>
        <v xml:space="preserve"> </v>
      </c>
      <c r="G125" s="4"/>
      <c r="H125" s="4"/>
      <c r="I125" s="18">
        <f t="shared" si="81"/>
        <v>0</v>
      </c>
      <c r="J125" s="6"/>
      <c r="K125" s="6"/>
      <c r="L125" s="6">
        <f t="shared" si="82"/>
        <v>0</v>
      </c>
      <c r="M125" s="6"/>
      <c r="N125" s="6"/>
      <c r="O125" s="6">
        <f t="shared" si="83"/>
        <v>0</v>
      </c>
      <c r="P125" s="6"/>
      <c r="Q125" s="6"/>
      <c r="R125" s="4"/>
      <c r="S125" s="30" t="e">
        <f t="shared" si="84"/>
        <v>#DIV/0!</v>
      </c>
      <c r="T125" s="4"/>
      <c r="U125" s="4"/>
      <c r="V125" s="17">
        <f t="shared" si="85"/>
        <v>0</v>
      </c>
      <c r="W125" s="17"/>
      <c r="X125" s="17" t="e">
        <f t="shared" si="86"/>
        <v>#DIV/0!</v>
      </c>
      <c r="Y125" s="17"/>
      <c r="Z125" s="17" t="e">
        <f t="shared" si="87"/>
        <v>#DIV/0!</v>
      </c>
      <c r="AA125" s="17"/>
      <c r="AB125" s="17" t="e">
        <f t="shared" si="88"/>
        <v>#DIV/0!</v>
      </c>
      <c r="AC125" s="17"/>
      <c r="AD125" s="17" t="e">
        <f t="shared" si="89"/>
        <v>#DIV/0!</v>
      </c>
      <c r="AE125" s="17">
        <f t="shared" si="90"/>
        <v>0</v>
      </c>
      <c r="AF125" s="17">
        <f t="shared" si="91"/>
        <v>0</v>
      </c>
      <c r="AG125" s="4"/>
      <c r="AH125" s="4">
        <v>20</v>
      </c>
      <c r="AI125" s="17">
        <f t="shared" si="92"/>
        <v>0</v>
      </c>
      <c r="AJ125" s="4"/>
      <c r="AK125" s="4">
        <v>30</v>
      </c>
      <c r="AL125" s="17">
        <f t="shared" si="93"/>
        <v>0</v>
      </c>
      <c r="AM125" s="4"/>
      <c r="AN125" s="4">
        <v>50</v>
      </c>
      <c r="AO125" s="7"/>
      <c r="AP125" s="7"/>
      <c r="AQ125" s="7"/>
      <c r="AR125" s="7"/>
      <c r="AS125" s="7"/>
      <c r="AT125" s="7"/>
      <c r="AU125" s="7"/>
      <c r="AV125" s="4"/>
      <c r="AW125" s="30"/>
      <c r="AX125" s="30"/>
      <c r="AY125" s="4"/>
    </row>
    <row r="126" spans="1:51" x14ac:dyDescent="0.25">
      <c r="A126" s="4"/>
      <c r="B126" s="4"/>
      <c r="C126" s="4"/>
      <c r="D126" s="4"/>
      <c r="E126" s="4"/>
      <c r="F126" s="30" t="str">
        <f t="shared" si="80"/>
        <v xml:space="preserve"> </v>
      </c>
      <c r="G126" s="4"/>
      <c r="H126" s="4"/>
      <c r="I126" s="18">
        <f t="shared" si="81"/>
        <v>0</v>
      </c>
      <c r="J126" s="6"/>
      <c r="K126" s="6"/>
      <c r="L126" s="6">
        <f t="shared" si="82"/>
        <v>0</v>
      </c>
      <c r="M126" s="6"/>
      <c r="N126" s="6"/>
      <c r="O126" s="6">
        <f t="shared" si="83"/>
        <v>0</v>
      </c>
      <c r="P126" s="6"/>
      <c r="Q126" s="6"/>
      <c r="R126" s="4"/>
      <c r="S126" s="30" t="e">
        <f t="shared" si="84"/>
        <v>#DIV/0!</v>
      </c>
      <c r="T126" s="4"/>
      <c r="U126" s="4"/>
      <c r="V126" s="17">
        <f t="shared" si="85"/>
        <v>0</v>
      </c>
      <c r="W126" s="17"/>
      <c r="X126" s="17" t="e">
        <f t="shared" si="86"/>
        <v>#DIV/0!</v>
      </c>
      <c r="Y126" s="17"/>
      <c r="Z126" s="17" t="e">
        <f t="shared" si="87"/>
        <v>#DIV/0!</v>
      </c>
      <c r="AA126" s="17"/>
      <c r="AB126" s="17" t="e">
        <f t="shared" si="88"/>
        <v>#DIV/0!</v>
      </c>
      <c r="AC126" s="17"/>
      <c r="AD126" s="17" t="e">
        <f t="shared" si="89"/>
        <v>#DIV/0!</v>
      </c>
      <c r="AE126" s="17">
        <f t="shared" si="90"/>
        <v>0</v>
      </c>
      <c r="AF126" s="17">
        <f t="shared" si="91"/>
        <v>0</v>
      </c>
      <c r="AG126" s="4"/>
      <c r="AH126" s="4">
        <v>20</v>
      </c>
      <c r="AI126" s="17">
        <f t="shared" si="92"/>
        <v>0</v>
      </c>
      <c r="AJ126" s="4"/>
      <c r="AK126" s="4">
        <v>30</v>
      </c>
      <c r="AL126" s="17">
        <f t="shared" si="93"/>
        <v>0</v>
      </c>
      <c r="AM126" s="4"/>
      <c r="AN126" s="4">
        <v>50</v>
      </c>
      <c r="AO126" s="7"/>
      <c r="AP126" s="7"/>
      <c r="AQ126" s="7"/>
      <c r="AR126" s="7"/>
      <c r="AS126" s="7"/>
      <c r="AT126" s="7"/>
      <c r="AU126" s="7"/>
      <c r="AV126" s="4"/>
      <c r="AW126" s="30"/>
      <c r="AX126" s="30"/>
      <c r="AY126" s="4"/>
    </row>
    <row r="127" spans="1:51" x14ac:dyDescent="0.25">
      <c r="A127" s="4"/>
      <c r="B127" s="4"/>
      <c r="C127" s="4"/>
      <c r="D127" s="4"/>
      <c r="E127" s="4"/>
      <c r="F127" s="30" t="str">
        <f t="shared" si="80"/>
        <v xml:space="preserve"> </v>
      </c>
      <c r="G127" s="4"/>
      <c r="H127" s="4"/>
      <c r="I127" s="18">
        <f t="shared" si="81"/>
        <v>0</v>
      </c>
      <c r="J127" s="6"/>
      <c r="K127" s="6"/>
      <c r="L127" s="6">
        <f t="shared" si="82"/>
        <v>0</v>
      </c>
      <c r="M127" s="6"/>
      <c r="N127" s="6"/>
      <c r="O127" s="6">
        <f t="shared" si="83"/>
        <v>0</v>
      </c>
      <c r="P127" s="6"/>
      <c r="Q127" s="6"/>
      <c r="R127" s="4"/>
      <c r="S127" s="30" t="e">
        <f t="shared" si="84"/>
        <v>#DIV/0!</v>
      </c>
      <c r="T127" s="4"/>
      <c r="U127" s="4"/>
      <c r="V127" s="17">
        <f t="shared" si="85"/>
        <v>0</v>
      </c>
      <c r="W127" s="17"/>
      <c r="X127" s="17" t="e">
        <f t="shared" si="86"/>
        <v>#DIV/0!</v>
      </c>
      <c r="Y127" s="17"/>
      <c r="Z127" s="17" t="e">
        <f t="shared" si="87"/>
        <v>#DIV/0!</v>
      </c>
      <c r="AA127" s="17"/>
      <c r="AB127" s="17" t="e">
        <f t="shared" si="88"/>
        <v>#DIV/0!</v>
      </c>
      <c r="AC127" s="17"/>
      <c r="AD127" s="17" t="e">
        <f t="shared" si="89"/>
        <v>#DIV/0!</v>
      </c>
      <c r="AE127" s="17">
        <f t="shared" si="90"/>
        <v>0</v>
      </c>
      <c r="AF127" s="17">
        <f t="shared" si="91"/>
        <v>0</v>
      </c>
      <c r="AG127" s="4"/>
      <c r="AH127" s="4">
        <v>20</v>
      </c>
      <c r="AI127" s="17">
        <f t="shared" si="92"/>
        <v>0</v>
      </c>
      <c r="AJ127" s="4"/>
      <c r="AK127" s="4">
        <v>30</v>
      </c>
      <c r="AL127" s="17">
        <f t="shared" si="93"/>
        <v>0</v>
      </c>
      <c r="AM127" s="4"/>
      <c r="AN127" s="4">
        <v>50</v>
      </c>
      <c r="AO127" s="7"/>
      <c r="AP127" s="7"/>
      <c r="AQ127" s="7"/>
      <c r="AR127" s="7"/>
      <c r="AS127" s="7"/>
      <c r="AT127" s="7"/>
      <c r="AU127" s="7"/>
      <c r="AV127" s="4"/>
      <c r="AW127" s="30"/>
      <c r="AX127" s="30"/>
      <c r="AY127" s="4"/>
    </row>
    <row r="128" spans="1:51" x14ac:dyDescent="0.25">
      <c r="A128" s="4"/>
      <c r="B128" s="4"/>
      <c r="C128" s="4"/>
      <c r="D128" s="4"/>
      <c r="E128" s="4"/>
      <c r="F128" s="30" t="str">
        <f t="shared" si="80"/>
        <v xml:space="preserve"> </v>
      </c>
      <c r="G128" s="4"/>
      <c r="H128" s="4"/>
      <c r="I128" s="18">
        <f t="shared" si="81"/>
        <v>0</v>
      </c>
      <c r="J128" s="6"/>
      <c r="K128" s="6"/>
      <c r="L128" s="6">
        <f t="shared" si="82"/>
        <v>0</v>
      </c>
      <c r="M128" s="6"/>
      <c r="N128" s="6"/>
      <c r="O128" s="6">
        <f t="shared" si="83"/>
        <v>0</v>
      </c>
      <c r="P128" s="6"/>
      <c r="Q128" s="6"/>
      <c r="R128" s="4"/>
      <c r="S128" s="30" t="e">
        <f t="shared" si="84"/>
        <v>#DIV/0!</v>
      </c>
      <c r="T128" s="4"/>
      <c r="U128" s="4"/>
      <c r="V128" s="17">
        <f t="shared" si="85"/>
        <v>0</v>
      </c>
      <c r="W128" s="17"/>
      <c r="X128" s="17" t="e">
        <f t="shared" si="86"/>
        <v>#DIV/0!</v>
      </c>
      <c r="Y128" s="17"/>
      <c r="Z128" s="17" t="e">
        <f t="shared" si="87"/>
        <v>#DIV/0!</v>
      </c>
      <c r="AA128" s="17"/>
      <c r="AB128" s="17" t="e">
        <f t="shared" si="88"/>
        <v>#DIV/0!</v>
      </c>
      <c r="AC128" s="17"/>
      <c r="AD128" s="17" t="e">
        <f t="shared" si="89"/>
        <v>#DIV/0!</v>
      </c>
      <c r="AE128" s="17">
        <f t="shared" si="90"/>
        <v>0</v>
      </c>
      <c r="AF128" s="17">
        <f t="shared" si="91"/>
        <v>0</v>
      </c>
      <c r="AG128" s="4"/>
      <c r="AH128" s="4">
        <v>20</v>
      </c>
      <c r="AI128" s="17">
        <f t="shared" si="92"/>
        <v>0</v>
      </c>
      <c r="AJ128" s="4"/>
      <c r="AK128" s="4">
        <v>30</v>
      </c>
      <c r="AL128" s="17">
        <f t="shared" si="93"/>
        <v>0</v>
      </c>
      <c r="AM128" s="4"/>
      <c r="AN128" s="4">
        <v>50</v>
      </c>
      <c r="AO128" s="7"/>
      <c r="AP128" s="7"/>
      <c r="AQ128" s="7"/>
      <c r="AR128" s="7"/>
      <c r="AS128" s="7"/>
      <c r="AT128" s="7"/>
      <c r="AU128" s="7"/>
      <c r="AV128" s="4"/>
      <c r="AW128" s="30"/>
      <c r="AX128" s="30"/>
      <c r="AY128" s="4"/>
    </row>
    <row r="129" spans="1:51" x14ac:dyDescent="0.25">
      <c r="A129" s="4"/>
      <c r="B129" s="4"/>
      <c r="C129" s="4"/>
      <c r="D129" s="4"/>
      <c r="E129" s="4"/>
      <c r="F129" s="30" t="str">
        <f t="shared" si="80"/>
        <v xml:space="preserve"> </v>
      </c>
      <c r="G129" s="4"/>
      <c r="H129" s="4"/>
      <c r="I129" s="18">
        <f t="shared" si="81"/>
        <v>0</v>
      </c>
      <c r="J129" s="6"/>
      <c r="K129" s="6"/>
      <c r="L129" s="6">
        <f t="shared" si="82"/>
        <v>0</v>
      </c>
      <c r="M129" s="6"/>
      <c r="N129" s="6"/>
      <c r="O129" s="6">
        <f t="shared" si="83"/>
        <v>0</v>
      </c>
      <c r="P129" s="6"/>
      <c r="Q129" s="6"/>
      <c r="R129" s="4"/>
      <c r="S129" s="30" t="e">
        <f t="shared" si="84"/>
        <v>#DIV/0!</v>
      </c>
      <c r="T129" s="4"/>
      <c r="U129" s="4"/>
      <c r="V129" s="17">
        <f t="shared" si="85"/>
        <v>0</v>
      </c>
      <c r="W129" s="17"/>
      <c r="X129" s="17" t="e">
        <f t="shared" si="86"/>
        <v>#DIV/0!</v>
      </c>
      <c r="Y129" s="17"/>
      <c r="Z129" s="17" t="e">
        <f t="shared" si="87"/>
        <v>#DIV/0!</v>
      </c>
      <c r="AA129" s="17"/>
      <c r="AB129" s="17" t="e">
        <f t="shared" si="88"/>
        <v>#DIV/0!</v>
      </c>
      <c r="AC129" s="17"/>
      <c r="AD129" s="17" t="e">
        <f t="shared" si="89"/>
        <v>#DIV/0!</v>
      </c>
      <c r="AE129" s="17">
        <f t="shared" si="90"/>
        <v>0</v>
      </c>
      <c r="AF129" s="17">
        <f t="shared" si="91"/>
        <v>0</v>
      </c>
      <c r="AG129" s="4"/>
      <c r="AH129" s="4">
        <v>20</v>
      </c>
      <c r="AI129" s="17">
        <f t="shared" si="92"/>
        <v>0</v>
      </c>
      <c r="AJ129" s="4"/>
      <c r="AK129" s="4">
        <v>30</v>
      </c>
      <c r="AL129" s="17">
        <f t="shared" si="93"/>
        <v>0</v>
      </c>
      <c r="AM129" s="4"/>
      <c r="AN129" s="4">
        <v>50</v>
      </c>
      <c r="AO129" s="7"/>
      <c r="AP129" s="7"/>
      <c r="AQ129" s="7"/>
      <c r="AR129" s="7"/>
      <c r="AS129" s="7"/>
      <c r="AT129" s="7"/>
      <c r="AU129" s="7"/>
      <c r="AV129" s="4"/>
      <c r="AW129" s="30"/>
      <c r="AX129" s="30"/>
      <c r="AY129" s="4"/>
    </row>
    <row r="130" spans="1:51" x14ac:dyDescent="0.25">
      <c r="A130" s="4"/>
      <c r="B130" s="4"/>
      <c r="C130" s="4"/>
      <c r="D130" s="4"/>
      <c r="E130" s="4"/>
      <c r="F130" s="30" t="str">
        <f t="shared" si="80"/>
        <v xml:space="preserve"> </v>
      </c>
      <c r="G130" s="4"/>
      <c r="H130" s="4"/>
      <c r="I130" s="18">
        <f t="shared" si="81"/>
        <v>0</v>
      </c>
      <c r="J130" s="6"/>
      <c r="K130" s="6"/>
      <c r="L130" s="6">
        <f t="shared" si="82"/>
        <v>0</v>
      </c>
      <c r="M130" s="6"/>
      <c r="N130" s="6"/>
      <c r="O130" s="6">
        <f t="shared" si="83"/>
        <v>0</v>
      </c>
      <c r="P130" s="6"/>
      <c r="Q130" s="6"/>
      <c r="R130" s="4"/>
      <c r="S130" s="30" t="e">
        <f t="shared" si="84"/>
        <v>#DIV/0!</v>
      </c>
      <c r="T130" s="4"/>
      <c r="U130" s="4"/>
      <c r="V130" s="17">
        <f t="shared" si="85"/>
        <v>0</v>
      </c>
      <c r="W130" s="17"/>
      <c r="X130" s="17" t="e">
        <f t="shared" si="86"/>
        <v>#DIV/0!</v>
      </c>
      <c r="Y130" s="17"/>
      <c r="Z130" s="17" t="e">
        <f t="shared" si="87"/>
        <v>#DIV/0!</v>
      </c>
      <c r="AA130" s="17"/>
      <c r="AB130" s="17" t="e">
        <f t="shared" si="88"/>
        <v>#DIV/0!</v>
      </c>
      <c r="AC130" s="17"/>
      <c r="AD130" s="17" t="e">
        <f t="shared" si="89"/>
        <v>#DIV/0!</v>
      </c>
      <c r="AE130" s="17">
        <f t="shared" si="90"/>
        <v>0</v>
      </c>
      <c r="AF130" s="17">
        <f t="shared" si="91"/>
        <v>0</v>
      </c>
      <c r="AG130" s="4"/>
      <c r="AH130" s="4">
        <v>20</v>
      </c>
      <c r="AI130" s="17">
        <f t="shared" si="92"/>
        <v>0</v>
      </c>
      <c r="AJ130" s="4"/>
      <c r="AK130" s="4">
        <v>30</v>
      </c>
      <c r="AL130" s="17">
        <f t="shared" si="93"/>
        <v>0</v>
      </c>
      <c r="AM130" s="4"/>
      <c r="AN130" s="4">
        <v>50</v>
      </c>
      <c r="AO130" s="7"/>
      <c r="AP130" s="7"/>
      <c r="AQ130" s="7"/>
      <c r="AR130" s="7"/>
      <c r="AS130" s="7"/>
      <c r="AT130" s="7"/>
      <c r="AU130" s="7"/>
      <c r="AV130" s="4"/>
      <c r="AW130" s="30"/>
      <c r="AX130" s="30"/>
      <c r="AY130" s="4"/>
    </row>
    <row r="131" spans="1:51" x14ac:dyDescent="0.25">
      <c r="A131" s="4"/>
      <c r="B131" s="4"/>
      <c r="C131" s="4"/>
      <c r="D131" s="4"/>
      <c r="E131" s="4"/>
      <c r="F131" s="30" t="str">
        <f t="shared" si="80"/>
        <v xml:space="preserve"> </v>
      </c>
      <c r="G131" s="4"/>
      <c r="H131" s="4"/>
      <c r="I131" s="18">
        <f t="shared" si="81"/>
        <v>0</v>
      </c>
      <c r="J131" s="6"/>
      <c r="K131" s="6"/>
      <c r="L131" s="6">
        <f t="shared" si="82"/>
        <v>0</v>
      </c>
      <c r="M131" s="6"/>
      <c r="N131" s="6"/>
      <c r="O131" s="6">
        <f t="shared" si="83"/>
        <v>0</v>
      </c>
      <c r="P131" s="6"/>
      <c r="Q131" s="6"/>
      <c r="R131" s="4"/>
      <c r="S131" s="30" t="e">
        <f t="shared" si="84"/>
        <v>#DIV/0!</v>
      </c>
      <c r="T131" s="4"/>
      <c r="U131" s="4"/>
      <c r="V131" s="17">
        <f t="shared" si="85"/>
        <v>0</v>
      </c>
      <c r="W131" s="17"/>
      <c r="X131" s="17" t="e">
        <f t="shared" si="86"/>
        <v>#DIV/0!</v>
      </c>
      <c r="Y131" s="17"/>
      <c r="Z131" s="17" t="e">
        <f t="shared" si="87"/>
        <v>#DIV/0!</v>
      </c>
      <c r="AA131" s="17"/>
      <c r="AB131" s="17" t="e">
        <f t="shared" si="88"/>
        <v>#DIV/0!</v>
      </c>
      <c r="AC131" s="17"/>
      <c r="AD131" s="17" t="e">
        <f t="shared" si="89"/>
        <v>#DIV/0!</v>
      </c>
      <c r="AE131" s="17">
        <f t="shared" si="90"/>
        <v>0</v>
      </c>
      <c r="AF131" s="17">
        <f t="shared" si="91"/>
        <v>0</v>
      </c>
      <c r="AG131" s="4"/>
      <c r="AH131" s="4">
        <v>20</v>
      </c>
      <c r="AI131" s="17">
        <f t="shared" si="92"/>
        <v>0</v>
      </c>
      <c r="AJ131" s="4"/>
      <c r="AK131" s="4">
        <v>30</v>
      </c>
      <c r="AL131" s="17">
        <f t="shared" si="93"/>
        <v>0</v>
      </c>
      <c r="AM131" s="4"/>
      <c r="AN131" s="4">
        <v>50</v>
      </c>
      <c r="AO131" s="7"/>
      <c r="AP131" s="7"/>
      <c r="AQ131" s="7"/>
      <c r="AR131" s="7"/>
      <c r="AS131" s="7"/>
      <c r="AT131" s="7"/>
      <c r="AU131" s="7"/>
      <c r="AV131" s="4"/>
      <c r="AW131" s="30"/>
      <c r="AX131" s="30"/>
      <c r="AY131" s="4"/>
    </row>
    <row r="132" spans="1:51" x14ac:dyDescent="0.25">
      <c r="A132" s="4"/>
      <c r="B132" s="4"/>
      <c r="C132" s="4"/>
      <c r="D132" s="4"/>
      <c r="E132" s="4"/>
      <c r="F132" s="30" t="str">
        <f t="shared" si="80"/>
        <v xml:space="preserve"> </v>
      </c>
      <c r="G132" s="4"/>
      <c r="H132" s="4"/>
      <c r="I132" s="18">
        <f t="shared" si="81"/>
        <v>0</v>
      </c>
      <c r="J132" s="6"/>
      <c r="K132" s="6"/>
      <c r="L132" s="6">
        <f t="shared" si="82"/>
        <v>0</v>
      </c>
      <c r="M132" s="6"/>
      <c r="N132" s="6"/>
      <c r="O132" s="6">
        <f t="shared" si="83"/>
        <v>0</v>
      </c>
      <c r="P132" s="6"/>
      <c r="Q132" s="6"/>
      <c r="R132" s="4"/>
      <c r="S132" s="30" t="e">
        <f t="shared" si="84"/>
        <v>#DIV/0!</v>
      </c>
      <c r="T132" s="4"/>
      <c r="U132" s="4"/>
      <c r="V132" s="17">
        <f t="shared" si="85"/>
        <v>0</v>
      </c>
      <c r="W132" s="17"/>
      <c r="X132" s="17" t="e">
        <f t="shared" si="86"/>
        <v>#DIV/0!</v>
      </c>
      <c r="Y132" s="17"/>
      <c r="Z132" s="17" t="e">
        <f t="shared" si="87"/>
        <v>#DIV/0!</v>
      </c>
      <c r="AA132" s="17"/>
      <c r="AB132" s="17" t="e">
        <f t="shared" si="88"/>
        <v>#DIV/0!</v>
      </c>
      <c r="AC132" s="17"/>
      <c r="AD132" s="17" t="e">
        <f t="shared" si="89"/>
        <v>#DIV/0!</v>
      </c>
      <c r="AE132" s="17">
        <f t="shared" si="90"/>
        <v>0</v>
      </c>
      <c r="AF132" s="17">
        <f t="shared" si="91"/>
        <v>0</v>
      </c>
      <c r="AG132" s="4"/>
      <c r="AH132" s="4">
        <v>20</v>
      </c>
      <c r="AI132" s="17">
        <f t="shared" si="92"/>
        <v>0</v>
      </c>
      <c r="AJ132" s="4"/>
      <c r="AK132" s="4">
        <v>30</v>
      </c>
      <c r="AL132" s="17">
        <f t="shared" si="93"/>
        <v>0</v>
      </c>
      <c r="AM132" s="4"/>
      <c r="AN132" s="4">
        <v>50</v>
      </c>
      <c r="AO132" s="7"/>
      <c r="AP132" s="7"/>
      <c r="AQ132" s="7"/>
      <c r="AR132" s="7"/>
      <c r="AS132" s="7"/>
      <c r="AT132" s="7"/>
      <c r="AU132" s="7"/>
      <c r="AV132" s="4"/>
      <c r="AW132" s="30"/>
      <c r="AX132" s="30"/>
      <c r="AY132" s="4"/>
    </row>
    <row r="133" spans="1:51" x14ac:dyDescent="0.25">
      <c r="A133" s="4"/>
      <c r="B133" s="4"/>
      <c r="C133" s="4"/>
      <c r="D133" s="4"/>
      <c r="E133" s="4"/>
      <c r="F133" s="30" t="str">
        <f t="shared" si="80"/>
        <v xml:space="preserve"> </v>
      </c>
      <c r="G133" s="4"/>
      <c r="H133" s="4"/>
      <c r="I133" s="18">
        <f t="shared" si="81"/>
        <v>0</v>
      </c>
      <c r="J133" s="6"/>
      <c r="K133" s="6"/>
      <c r="L133" s="6">
        <f t="shared" si="82"/>
        <v>0</v>
      </c>
      <c r="M133" s="6"/>
      <c r="N133" s="6"/>
      <c r="O133" s="6">
        <f t="shared" si="83"/>
        <v>0</v>
      </c>
      <c r="P133" s="6"/>
      <c r="Q133" s="6"/>
      <c r="R133" s="4"/>
      <c r="S133" s="30" t="e">
        <f t="shared" si="84"/>
        <v>#DIV/0!</v>
      </c>
      <c r="T133" s="4"/>
      <c r="U133" s="4"/>
      <c r="V133" s="17">
        <f t="shared" si="85"/>
        <v>0</v>
      </c>
      <c r="W133" s="17"/>
      <c r="X133" s="17" t="e">
        <f t="shared" si="86"/>
        <v>#DIV/0!</v>
      </c>
      <c r="Y133" s="17"/>
      <c r="Z133" s="17" t="e">
        <f t="shared" si="87"/>
        <v>#DIV/0!</v>
      </c>
      <c r="AA133" s="17"/>
      <c r="AB133" s="17" t="e">
        <f t="shared" si="88"/>
        <v>#DIV/0!</v>
      </c>
      <c r="AC133" s="17"/>
      <c r="AD133" s="17" t="e">
        <f t="shared" si="89"/>
        <v>#DIV/0!</v>
      </c>
      <c r="AE133" s="17">
        <f t="shared" si="90"/>
        <v>0</v>
      </c>
      <c r="AF133" s="17">
        <f t="shared" si="91"/>
        <v>0</v>
      </c>
      <c r="AG133" s="4"/>
      <c r="AH133" s="4">
        <v>20</v>
      </c>
      <c r="AI133" s="17">
        <f t="shared" si="92"/>
        <v>0</v>
      </c>
      <c r="AJ133" s="4"/>
      <c r="AK133" s="4">
        <v>30</v>
      </c>
      <c r="AL133" s="17">
        <f t="shared" si="93"/>
        <v>0</v>
      </c>
      <c r="AM133" s="4"/>
      <c r="AN133" s="4">
        <v>50</v>
      </c>
      <c r="AO133" s="7"/>
      <c r="AP133" s="7"/>
      <c r="AQ133" s="7"/>
      <c r="AR133" s="7"/>
      <c r="AS133" s="7"/>
      <c r="AT133" s="7"/>
      <c r="AU133" s="7"/>
      <c r="AV133" s="4"/>
      <c r="AW133" s="30"/>
      <c r="AX133" s="30"/>
      <c r="AY133" s="4"/>
    </row>
    <row r="134" spans="1:51" x14ac:dyDescent="0.25">
      <c r="A134" s="4"/>
      <c r="B134" s="4"/>
      <c r="C134" s="4"/>
      <c r="D134" s="4"/>
      <c r="E134" s="4"/>
      <c r="F134" s="30" t="str">
        <f t="shared" ref="F134:F197" si="94">CONCATENATE(D134," ",E134)</f>
        <v xml:space="preserve"> </v>
      </c>
      <c r="G134" s="4"/>
      <c r="H134" s="4"/>
      <c r="I134" s="18">
        <f t="shared" ref="I134:I197" si="95">J134+K134</f>
        <v>0</v>
      </c>
      <c r="J134" s="6"/>
      <c r="K134" s="6"/>
      <c r="L134" s="6">
        <f t="shared" ref="L134:L197" si="96">M134+N134</f>
        <v>0</v>
      </c>
      <c r="M134" s="6"/>
      <c r="N134" s="6"/>
      <c r="O134" s="6">
        <f t="shared" ref="O134:O197" si="97">P134+Q134</f>
        <v>0</v>
      </c>
      <c r="P134" s="6"/>
      <c r="Q134" s="6"/>
      <c r="R134" s="4"/>
      <c r="S134" s="30" t="e">
        <f t="shared" ref="S134:S197" si="98">J134*100/I134</f>
        <v>#DIV/0!</v>
      </c>
      <c r="T134" s="4"/>
      <c r="U134" s="4"/>
      <c r="V134" s="17">
        <f t="shared" ref="V134:V197" si="99">H134</f>
        <v>0</v>
      </c>
      <c r="W134" s="17"/>
      <c r="X134" s="17" t="e">
        <f t="shared" ref="X134:X197" si="100">W134*100/V134</f>
        <v>#DIV/0!</v>
      </c>
      <c r="Y134" s="17"/>
      <c r="Z134" s="17" t="e">
        <f t="shared" ref="Z134:Z197" si="101">Y134*100/V134</f>
        <v>#DIV/0!</v>
      </c>
      <c r="AA134" s="17"/>
      <c r="AB134" s="17" t="e">
        <f t="shared" ref="AB134:AB197" si="102">AA134*100/V134</f>
        <v>#DIV/0!</v>
      </c>
      <c r="AC134" s="17"/>
      <c r="AD134" s="17" t="e">
        <f t="shared" ref="AD134:AD197" si="103">AC134*100/V134</f>
        <v>#DIV/0!</v>
      </c>
      <c r="AE134" s="17">
        <f t="shared" ref="AE134:AE197" si="104">AF134+AI134+AL134</f>
        <v>0</v>
      </c>
      <c r="AF134" s="17">
        <f t="shared" ref="AF134:AF197" si="105">AG134*AH134</f>
        <v>0</v>
      </c>
      <c r="AG134" s="4"/>
      <c r="AH134" s="4">
        <v>20</v>
      </c>
      <c r="AI134" s="17">
        <f t="shared" ref="AI134:AI197" si="106">AJ134*AK134</f>
        <v>0</v>
      </c>
      <c r="AJ134" s="4"/>
      <c r="AK134" s="4">
        <v>30</v>
      </c>
      <c r="AL134" s="17">
        <f t="shared" ref="AL134:AL197" si="107">AM134*AN134</f>
        <v>0</v>
      </c>
      <c r="AM134" s="4"/>
      <c r="AN134" s="4">
        <v>50</v>
      </c>
      <c r="AO134" s="7"/>
      <c r="AP134" s="7"/>
      <c r="AQ134" s="7"/>
      <c r="AR134" s="7"/>
      <c r="AS134" s="7"/>
      <c r="AT134" s="7"/>
      <c r="AU134" s="7"/>
      <c r="AV134" s="4"/>
      <c r="AW134" s="30"/>
      <c r="AX134" s="30"/>
      <c r="AY134" s="4"/>
    </row>
    <row r="135" spans="1:51" x14ac:dyDescent="0.25">
      <c r="A135" s="4"/>
      <c r="B135" s="4"/>
      <c r="C135" s="4"/>
      <c r="D135" s="4"/>
      <c r="E135" s="4"/>
      <c r="F135" s="30" t="str">
        <f t="shared" si="94"/>
        <v xml:space="preserve"> </v>
      </c>
      <c r="G135" s="4"/>
      <c r="H135" s="4"/>
      <c r="I135" s="18">
        <f t="shared" si="95"/>
        <v>0</v>
      </c>
      <c r="J135" s="6"/>
      <c r="K135" s="6"/>
      <c r="L135" s="6">
        <f t="shared" si="96"/>
        <v>0</v>
      </c>
      <c r="M135" s="6"/>
      <c r="N135" s="6"/>
      <c r="O135" s="6">
        <f t="shared" si="97"/>
        <v>0</v>
      </c>
      <c r="P135" s="6"/>
      <c r="Q135" s="6"/>
      <c r="R135" s="4"/>
      <c r="S135" s="30" t="e">
        <f t="shared" si="98"/>
        <v>#DIV/0!</v>
      </c>
      <c r="T135" s="4"/>
      <c r="U135" s="4"/>
      <c r="V135" s="17">
        <f t="shared" si="99"/>
        <v>0</v>
      </c>
      <c r="W135" s="17"/>
      <c r="X135" s="17" t="e">
        <f t="shared" si="100"/>
        <v>#DIV/0!</v>
      </c>
      <c r="Y135" s="17"/>
      <c r="Z135" s="17" t="e">
        <f t="shared" si="101"/>
        <v>#DIV/0!</v>
      </c>
      <c r="AA135" s="17"/>
      <c r="AB135" s="17" t="e">
        <f t="shared" si="102"/>
        <v>#DIV/0!</v>
      </c>
      <c r="AC135" s="17"/>
      <c r="AD135" s="17" t="e">
        <f t="shared" si="103"/>
        <v>#DIV/0!</v>
      </c>
      <c r="AE135" s="17">
        <f t="shared" si="104"/>
        <v>0</v>
      </c>
      <c r="AF135" s="17">
        <f t="shared" si="105"/>
        <v>0</v>
      </c>
      <c r="AG135" s="4"/>
      <c r="AH135" s="4">
        <v>20</v>
      </c>
      <c r="AI135" s="17">
        <f t="shared" si="106"/>
        <v>0</v>
      </c>
      <c r="AJ135" s="4"/>
      <c r="AK135" s="4">
        <v>30</v>
      </c>
      <c r="AL135" s="17">
        <f t="shared" si="107"/>
        <v>0</v>
      </c>
      <c r="AM135" s="4"/>
      <c r="AN135" s="4">
        <v>50</v>
      </c>
      <c r="AO135" s="7"/>
      <c r="AP135" s="7"/>
      <c r="AQ135" s="7"/>
      <c r="AR135" s="7"/>
      <c r="AS135" s="7"/>
      <c r="AT135" s="7"/>
      <c r="AU135" s="7"/>
      <c r="AV135" s="4"/>
      <c r="AW135" s="30"/>
      <c r="AX135" s="30"/>
      <c r="AY135" s="4"/>
    </row>
    <row r="136" spans="1:51" x14ac:dyDescent="0.25">
      <c r="A136" s="4"/>
      <c r="B136" s="4"/>
      <c r="C136" s="4"/>
      <c r="D136" s="4"/>
      <c r="E136" s="4"/>
      <c r="F136" s="30" t="str">
        <f t="shared" si="94"/>
        <v xml:space="preserve"> </v>
      </c>
      <c r="G136" s="4"/>
      <c r="H136" s="4"/>
      <c r="I136" s="18">
        <f t="shared" si="95"/>
        <v>0</v>
      </c>
      <c r="J136" s="6"/>
      <c r="K136" s="6"/>
      <c r="L136" s="6">
        <f t="shared" si="96"/>
        <v>0</v>
      </c>
      <c r="M136" s="6"/>
      <c r="N136" s="6"/>
      <c r="O136" s="6">
        <f t="shared" si="97"/>
        <v>0</v>
      </c>
      <c r="P136" s="6"/>
      <c r="Q136" s="6"/>
      <c r="R136" s="4"/>
      <c r="S136" s="30" t="e">
        <f t="shared" si="98"/>
        <v>#DIV/0!</v>
      </c>
      <c r="T136" s="4"/>
      <c r="U136" s="4"/>
      <c r="V136" s="17">
        <f t="shared" si="99"/>
        <v>0</v>
      </c>
      <c r="W136" s="17"/>
      <c r="X136" s="17" t="e">
        <f t="shared" si="100"/>
        <v>#DIV/0!</v>
      </c>
      <c r="Y136" s="17"/>
      <c r="Z136" s="17" t="e">
        <f t="shared" si="101"/>
        <v>#DIV/0!</v>
      </c>
      <c r="AA136" s="17"/>
      <c r="AB136" s="17" t="e">
        <f t="shared" si="102"/>
        <v>#DIV/0!</v>
      </c>
      <c r="AC136" s="17"/>
      <c r="AD136" s="17" t="e">
        <f t="shared" si="103"/>
        <v>#DIV/0!</v>
      </c>
      <c r="AE136" s="17">
        <f t="shared" si="104"/>
        <v>0</v>
      </c>
      <c r="AF136" s="17">
        <f t="shared" si="105"/>
        <v>0</v>
      </c>
      <c r="AG136" s="4"/>
      <c r="AH136" s="4">
        <v>20</v>
      </c>
      <c r="AI136" s="17">
        <f t="shared" si="106"/>
        <v>0</v>
      </c>
      <c r="AJ136" s="4"/>
      <c r="AK136" s="4">
        <v>30</v>
      </c>
      <c r="AL136" s="17">
        <f t="shared" si="107"/>
        <v>0</v>
      </c>
      <c r="AM136" s="4"/>
      <c r="AN136" s="4">
        <v>50</v>
      </c>
      <c r="AO136" s="7"/>
      <c r="AP136" s="7"/>
      <c r="AQ136" s="7"/>
      <c r="AR136" s="7"/>
      <c r="AS136" s="7"/>
      <c r="AT136" s="7"/>
      <c r="AU136" s="7"/>
      <c r="AV136" s="4"/>
      <c r="AW136" s="30"/>
      <c r="AX136" s="30"/>
      <c r="AY136" s="4"/>
    </row>
    <row r="137" spans="1:51" x14ac:dyDescent="0.25">
      <c r="A137" s="4"/>
      <c r="B137" s="4"/>
      <c r="C137" s="4"/>
      <c r="D137" s="4"/>
      <c r="E137" s="4"/>
      <c r="F137" s="30" t="str">
        <f t="shared" si="94"/>
        <v xml:space="preserve"> </v>
      </c>
      <c r="G137" s="4"/>
      <c r="H137" s="4"/>
      <c r="I137" s="18">
        <f t="shared" si="95"/>
        <v>0</v>
      </c>
      <c r="J137" s="6"/>
      <c r="K137" s="6"/>
      <c r="L137" s="6">
        <f t="shared" si="96"/>
        <v>0</v>
      </c>
      <c r="M137" s="6"/>
      <c r="N137" s="6"/>
      <c r="O137" s="6">
        <f t="shared" si="97"/>
        <v>0</v>
      </c>
      <c r="P137" s="6"/>
      <c r="Q137" s="6"/>
      <c r="R137" s="4"/>
      <c r="S137" s="30" t="e">
        <f t="shared" si="98"/>
        <v>#DIV/0!</v>
      </c>
      <c r="T137" s="4"/>
      <c r="U137" s="4"/>
      <c r="V137" s="17">
        <f t="shared" si="99"/>
        <v>0</v>
      </c>
      <c r="W137" s="17"/>
      <c r="X137" s="17" t="e">
        <f t="shared" si="100"/>
        <v>#DIV/0!</v>
      </c>
      <c r="Y137" s="17"/>
      <c r="Z137" s="17" t="e">
        <f t="shared" si="101"/>
        <v>#DIV/0!</v>
      </c>
      <c r="AA137" s="17"/>
      <c r="AB137" s="17" t="e">
        <f t="shared" si="102"/>
        <v>#DIV/0!</v>
      </c>
      <c r="AC137" s="17"/>
      <c r="AD137" s="17" t="e">
        <f t="shared" si="103"/>
        <v>#DIV/0!</v>
      </c>
      <c r="AE137" s="17">
        <f t="shared" si="104"/>
        <v>0</v>
      </c>
      <c r="AF137" s="17">
        <f t="shared" si="105"/>
        <v>0</v>
      </c>
      <c r="AG137" s="4"/>
      <c r="AH137" s="4">
        <v>20</v>
      </c>
      <c r="AI137" s="17">
        <f t="shared" si="106"/>
        <v>0</v>
      </c>
      <c r="AJ137" s="4"/>
      <c r="AK137" s="4">
        <v>30</v>
      </c>
      <c r="AL137" s="17">
        <f t="shared" si="107"/>
        <v>0</v>
      </c>
      <c r="AM137" s="4"/>
      <c r="AN137" s="4">
        <v>50</v>
      </c>
      <c r="AO137" s="7"/>
      <c r="AP137" s="7"/>
      <c r="AQ137" s="7"/>
      <c r="AR137" s="7"/>
      <c r="AS137" s="7"/>
      <c r="AT137" s="7"/>
      <c r="AU137" s="7"/>
      <c r="AV137" s="4"/>
      <c r="AW137" s="30"/>
      <c r="AX137" s="30"/>
      <c r="AY137" s="4"/>
    </row>
    <row r="138" spans="1:51" x14ac:dyDescent="0.25">
      <c r="A138" s="4"/>
      <c r="B138" s="4"/>
      <c r="C138" s="4"/>
      <c r="D138" s="4"/>
      <c r="E138" s="4"/>
      <c r="F138" s="30" t="str">
        <f t="shared" si="94"/>
        <v xml:space="preserve"> </v>
      </c>
      <c r="G138" s="4"/>
      <c r="H138" s="4"/>
      <c r="I138" s="18">
        <f t="shared" si="95"/>
        <v>0</v>
      </c>
      <c r="J138" s="6"/>
      <c r="K138" s="6"/>
      <c r="L138" s="6">
        <f t="shared" si="96"/>
        <v>0</v>
      </c>
      <c r="M138" s="6"/>
      <c r="N138" s="6"/>
      <c r="O138" s="6">
        <f t="shared" si="97"/>
        <v>0</v>
      </c>
      <c r="P138" s="6"/>
      <c r="Q138" s="6"/>
      <c r="R138" s="4"/>
      <c r="S138" s="30" t="e">
        <f t="shared" si="98"/>
        <v>#DIV/0!</v>
      </c>
      <c r="T138" s="4"/>
      <c r="U138" s="4"/>
      <c r="V138" s="17">
        <f t="shared" si="99"/>
        <v>0</v>
      </c>
      <c r="W138" s="17"/>
      <c r="X138" s="17" t="e">
        <f t="shared" si="100"/>
        <v>#DIV/0!</v>
      </c>
      <c r="Y138" s="17"/>
      <c r="Z138" s="17" t="e">
        <f t="shared" si="101"/>
        <v>#DIV/0!</v>
      </c>
      <c r="AA138" s="17"/>
      <c r="AB138" s="17" t="e">
        <f t="shared" si="102"/>
        <v>#DIV/0!</v>
      </c>
      <c r="AC138" s="17"/>
      <c r="AD138" s="17" t="e">
        <f t="shared" si="103"/>
        <v>#DIV/0!</v>
      </c>
      <c r="AE138" s="17">
        <f t="shared" si="104"/>
        <v>0</v>
      </c>
      <c r="AF138" s="17">
        <f t="shared" si="105"/>
        <v>0</v>
      </c>
      <c r="AG138" s="4"/>
      <c r="AH138" s="4">
        <v>20</v>
      </c>
      <c r="AI138" s="17">
        <f t="shared" si="106"/>
        <v>0</v>
      </c>
      <c r="AJ138" s="4"/>
      <c r="AK138" s="4">
        <v>30</v>
      </c>
      <c r="AL138" s="17">
        <f t="shared" si="107"/>
        <v>0</v>
      </c>
      <c r="AM138" s="4"/>
      <c r="AN138" s="4">
        <v>50</v>
      </c>
      <c r="AO138" s="7"/>
      <c r="AP138" s="7"/>
      <c r="AQ138" s="7"/>
      <c r="AR138" s="7"/>
      <c r="AS138" s="7"/>
      <c r="AT138" s="7"/>
      <c r="AU138" s="7"/>
      <c r="AV138" s="4"/>
      <c r="AW138" s="30"/>
      <c r="AX138" s="30"/>
      <c r="AY138" s="4"/>
    </row>
    <row r="139" spans="1:51" x14ac:dyDescent="0.25">
      <c r="A139" s="4"/>
      <c r="B139" s="4"/>
      <c r="C139" s="4"/>
      <c r="D139" s="4"/>
      <c r="E139" s="4"/>
      <c r="F139" s="30" t="str">
        <f t="shared" si="94"/>
        <v xml:space="preserve"> </v>
      </c>
      <c r="G139" s="4"/>
      <c r="H139" s="4"/>
      <c r="I139" s="18">
        <f t="shared" si="95"/>
        <v>0</v>
      </c>
      <c r="J139" s="6"/>
      <c r="K139" s="6"/>
      <c r="L139" s="6">
        <f t="shared" si="96"/>
        <v>0</v>
      </c>
      <c r="M139" s="6"/>
      <c r="N139" s="6"/>
      <c r="O139" s="6">
        <f t="shared" si="97"/>
        <v>0</v>
      </c>
      <c r="P139" s="6"/>
      <c r="Q139" s="6"/>
      <c r="R139" s="4"/>
      <c r="S139" s="30" t="e">
        <f t="shared" si="98"/>
        <v>#DIV/0!</v>
      </c>
      <c r="T139" s="4"/>
      <c r="U139" s="4"/>
      <c r="V139" s="17">
        <f t="shared" si="99"/>
        <v>0</v>
      </c>
      <c r="W139" s="17"/>
      <c r="X139" s="17" t="e">
        <f t="shared" si="100"/>
        <v>#DIV/0!</v>
      </c>
      <c r="Y139" s="17"/>
      <c r="Z139" s="17" t="e">
        <f t="shared" si="101"/>
        <v>#DIV/0!</v>
      </c>
      <c r="AA139" s="17"/>
      <c r="AB139" s="17" t="e">
        <f t="shared" si="102"/>
        <v>#DIV/0!</v>
      </c>
      <c r="AC139" s="17"/>
      <c r="AD139" s="17" t="e">
        <f t="shared" si="103"/>
        <v>#DIV/0!</v>
      </c>
      <c r="AE139" s="17">
        <f t="shared" si="104"/>
        <v>0</v>
      </c>
      <c r="AF139" s="17">
        <f t="shared" si="105"/>
        <v>0</v>
      </c>
      <c r="AG139" s="4"/>
      <c r="AH139" s="4">
        <v>20</v>
      </c>
      <c r="AI139" s="17">
        <f t="shared" si="106"/>
        <v>0</v>
      </c>
      <c r="AJ139" s="4"/>
      <c r="AK139" s="4">
        <v>30</v>
      </c>
      <c r="AL139" s="17">
        <f t="shared" si="107"/>
        <v>0</v>
      </c>
      <c r="AM139" s="4"/>
      <c r="AN139" s="4">
        <v>50</v>
      </c>
      <c r="AO139" s="7"/>
      <c r="AP139" s="7"/>
      <c r="AQ139" s="7"/>
      <c r="AR139" s="7"/>
      <c r="AS139" s="7"/>
      <c r="AT139" s="7"/>
      <c r="AU139" s="7"/>
      <c r="AV139" s="4"/>
      <c r="AW139" s="30"/>
      <c r="AX139" s="30"/>
      <c r="AY139" s="4"/>
    </row>
    <row r="140" spans="1:51" x14ac:dyDescent="0.25">
      <c r="A140" s="4"/>
      <c r="B140" s="4"/>
      <c r="C140" s="4"/>
      <c r="D140" s="4"/>
      <c r="E140" s="4"/>
      <c r="F140" s="30" t="str">
        <f t="shared" si="94"/>
        <v xml:space="preserve"> </v>
      </c>
      <c r="G140" s="4"/>
      <c r="H140" s="4"/>
      <c r="I140" s="18">
        <f t="shared" si="95"/>
        <v>0</v>
      </c>
      <c r="J140" s="6"/>
      <c r="K140" s="6"/>
      <c r="L140" s="6">
        <f t="shared" si="96"/>
        <v>0</v>
      </c>
      <c r="M140" s="6"/>
      <c r="N140" s="6"/>
      <c r="O140" s="6">
        <f t="shared" si="97"/>
        <v>0</v>
      </c>
      <c r="P140" s="6"/>
      <c r="Q140" s="6"/>
      <c r="R140" s="4"/>
      <c r="S140" s="30" t="e">
        <f t="shared" si="98"/>
        <v>#DIV/0!</v>
      </c>
      <c r="T140" s="4"/>
      <c r="U140" s="4"/>
      <c r="V140" s="17">
        <f t="shared" si="99"/>
        <v>0</v>
      </c>
      <c r="W140" s="17"/>
      <c r="X140" s="17" t="e">
        <f t="shared" si="100"/>
        <v>#DIV/0!</v>
      </c>
      <c r="Y140" s="17"/>
      <c r="Z140" s="17" t="e">
        <f t="shared" si="101"/>
        <v>#DIV/0!</v>
      </c>
      <c r="AA140" s="17"/>
      <c r="AB140" s="17" t="e">
        <f t="shared" si="102"/>
        <v>#DIV/0!</v>
      </c>
      <c r="AC140" s="17"/>
      <c r="AD140" s="17" t="e">
        <f t="shared" si="103"/>
        <v>#DIV/0!</v>
      </c>
      <c r="AE140" s="17">
        <f t="shared" si="104"/>
        <v>0</v>
      </c>
      <c r="AF140" s="17">
        <f t="shared" si="105"/>
        <v>0</v>
      </c>
      <c r="AG140" s="4"/>
      <c r="AH140" s="4">
        <v>20</v>
      </c>
      <c r="AI140" s="17">
        <f t="shared" si="106"/>
        <v>0</v>
      </c>
      <c r="AJ140" s="4"/>
      <c r="AK140" s="4">
        <v>30</v>
      </c>
      <c r="AL140" s="17">
        <f t="shared" si="107"/>
        <v>0</v>
      </c>
      <c r="AM140" s="4"/>
      <c r="AN140" s="4">
        <v>50</v>
      </c>
      <c r="AO140" s="7"/>
      <c r="AP140" s="7"/>
      <c r="AQ140" s="7"/>
      <c r="AR140" s="7"/>
      <c r="AS140" s="7"/>
      <c r="AT140" s="7"/>
      <c r="AU140" s="7"/>
      <c r="AV140" s="4"/>
      <c r="AW140" s="30"/>
      <c r="AX140" s="30"/>
      <c r="AY140" s="4"/>
    </row>
    <row r="141" spans="1:51" x14ac:dyDescent="0.25">
      <c r="A141" s="4"/>
      <c r="B141" s="4"/>
      <c r="C141" s="4"/>
      <c r="D141" s="4"/>
      <c r="E141" s="4"/>
      <c r="F141" s="30" t="str">
        <f t="shared" si="94"/>
        <v xml:space="preserve"> </v>
      </c>
      <c r="G141" s="4"/>
      <c r="H141" s="4"/>
      <c r="I141" s="18">
        <f t="shared" si="95"/>
        <v>0</v>
      </c>
      <c r="J141" s="6"/>
      <c r="K141" s="6"/>
      <c r="L141" s="6">
        <f t="shared" si="96"/>
        <v>0</v>
      </c>
      <c r="M141" s="6"/>
      <c r="N141" s="6"/>
      <c r="O141" s="6">
        <f t="shared" si="97"/>
        <v>0</v>
      </c>
      <c r="P141" s="6"/>
      <c r="Q141" s="6"/>
      <c r="R141" s="4"/>
      <c r="S141" s="30" t="e">
        <f t="shared" si="98"/>
        <v>#DIV/0!</v>
      </c>
      <c r="T141" s="4"/>
      <c r="U141" s="4"/>
      <c r="V141" s="17">
        <f t="shared" si="99"/>
        <v>0</v>
      </c>
      <c r="W141" s="17"/>
      <c r="X141" s="17" t="e">
        <f t="shared" si="100"/>
        <v>#DIV/0!</v>
      </c>
      <c r="Y141" s="17"/>
      <c r="Z141" s="17" t="e">
        <f t="shared" si="101"/>
        <v>#DIV/0!</v>
      </c>
      <c r="AA141" s="17"/>
      <c r="AB141" s="17" t="e">
        <f t="shared" si="102"/>
        <v>#DIV/0!</v>
      </c>
      <c r="AC141" s="17"/>
      <c r="AD141" s="17" t="e">
        <f t="shared" si="103"/>
        <v>#DIV/0!</v>
      </c>
      <c r="AE141" s="17">
        <f t="shared" si="104"/>
        <v>0</v>
      </c>
      <c r="AF141" s="17">
        <f t="shared" si="105"/>
        <v>0</v>
      </c>
      <c r="AG141" s="4"/>
      <c r="AH141" s="4">
        <v>20</v>
      </c>
      <c r="AI141" s="17">
        <f t="shared" si="106"/>
        <v>0</v>
      </c>
      <c r="AJ141" s="4"/>
      <c r="AK141" s="4">
        <v>30</v>
      </c>
      <c r="AL141" s="17">
        <f t="shared" si="107"/>
        <v>0</v>
      </c>
      <c r="AM141" s="4"/>
      <c r="AN141" s="4">
        <v>50</v>
      </c>
      <c r="AO141" s="7"/>
      <c r="AP141" s="7"/>
      <c r="AQ141" s="7"/>
      <c r="AR141" s="7"/>
      <c r="AS141" s="7"/>
      <c r="AT141" s="7"/>
      <c r="AU141" s="7"/>
      <c r="AV141" s="4"/>
      <c r="AW141" s="30"/>
      <c r="AX141" s="30"/>
      <c r="AY141" s="4"/>
    </row>
    <row r="142" spans="1:51" x14ac:dyDescent="0.25">
      <c r="A142" s="4"/>
      <c r="B142" s="4"/>
      <c r="C142" s="4"/>
      <c r="D142" s="4"/>
      <c r="E142" s="4"/>
      <c r="F142" s="30" t="str">
        <f t="shared" si="94"/>
        <v xml:space="preserve"> </v>
      </c>
      <c r="G142" s="4"/>
      <c r="H142" s="4"/>
      <c r="I142" s="18">
        <f t="shared" si="95"/>
        <v>0</v>
      </c>
      <c r="J142" s="6"/>
      <c r="K142" s="6"/>
      <c r="L142" s="6">
        <f t="shared" si="96"/>
        <v>0</v>
      </c>
      <c r="M142" s="6"/>
      <c r="N142" s="6"/>
      <c r="O142" s="6">
        <f t="shared" si="97"/>
        <v>0</v>
      </c>
      <c r="P142" s="6"/>
      <c r="Q142" s="6"/>
      <c r="R142" s="4"/>
      <c r="S142" s="30" t="e">
        <f t="shared" si="98"/>
        <v>#DIV/0!</v>
      </c>
      <c r="T142" s="4"/>
      <c r="U142" s="4"/>
      <c r="V142" s="17">
        <f t="shared" si="99"/>
        <v>0</v>
      </c>
      <c r="W142" s="17"/>
      <c r="X142" s="17" t="e">
        <f t="shared" si="100"/>
        <v>#DIV/0!</v>
      </c>
      <c r="Y142" s="17"/>
      <c r="Z142" s="17" t="e">
        <f t="shared" si="101"/>
        <v>#DIV/0!</v>
      </c>
      <c r="AA142" s="17"/>
      <c r="AB142" s="17" t="e">
        <f t="shared" si="102"/>
        <v>#DIV/0!</v>
      </c>
      <c r="AC142" s="17"/>
      <c r="AD142" s="17" t="e">
        <f t="shared" si="103"/>
        <v>#DIV/0!</v>
      </c>
      <c r="AE142" s="17">
        <f t="shared" si="104"/>
        <v>0</v>
      </c>
      <c r="AF142" s="17">
        <f t="shared" si="105"/>
        <v>0</v>
      </c>
      <c r="AG142" s="4"/>
      <c r="AH142" s="4">
        <v>20</v>
      </c>
      <c r="AI142" s="17">
        <f t="shared" si="106"/>
        <v>0</v>
      </c>
      <c r="AJ142" s="4"/>
      <c r="AK142" s="4">
        <v>30</v>
      </c>
      <c r="AL142" s="17">
        <f t="shared" si="107"/>
        <v>0</v>
      </c>
      <c r="AM142" s="4"/>
      <c r="AN142" s="4">
        <v>50</v>
      </c>
      <c r="AO142" s="7"/>
      <c r="AP142" s="7"/>
      <c r="AQ142" s="7"/>
      <c r="AR142" s="7"/>
      <c r="AS142" s="7"/>
      <c r="AT142" s="7"/>
      <c r="AU142" s="7"/>
      <c r="AV142" s="4"/>
      <c r="AW142" s="30"/>
      <c r="AX142" s="30"/>
      <c r="AY142" s="4"/>
    </row>
    <row r="143" spans="1:51" x14ac:dyDescent="0.25">
      <c r="A143" s="4"/>
      <c r="B143" s="4"/>
      <c r="C143" s="4"/>
      <c r="D143" s="4"/>
      <c r="E143" s="4"/>
      <c r="F143" s="30" t="str">
        <f t="shared" si="94"/>
        <v xml:space="preserve"> </v>
      </c>
      <c r="G143" s="4"/>
      <c r="H143" s="4"/>
      <c r="I143" s="18">
        <f t="shared" si="95"/>
        <v>0</v>
      </c>
      <c r="J143" s="6"/>
      <c r="K143" s="6"/>
      <c r="L143" s="6">
        <f t="shared" si="96"/>
        <v>0</v>
      </c>
      <c r="M143" s="6"/>
      <c r="N143" s="6"/>
      <c r="O143" s="6">
        <f t="shared" si="97"/>
        <v>0</v>
      </c>
      <c r="P143" s="6"/>
      <c r="Q143" s="6"/>
      <c r="R143" s="4"/>
      <c r="S143" s="30" t="e">
        <f t="shared" si="98"/>
        <v>#DIV/0!</v>
      </c>
      <c r="T143" s="4"/>
      <c r="U143" s="4"/>
      <c r="V143" s="17">
        <f t="shared" si="99"/>
        <v>0</v>
      </c>
      <c r="W143" s="17"/>
      <c r="X143" s="17" t="e">
        <f t="shared" si="100"/>
        <v>#DIV/0!</v>
      </c>
      <c r="Y143" s="17"/>
      <c r="Z143" s="17" t="e">
        <f t="shared" si="101"/>
        <v>#DIV/0!</v>
      </c>
      <c r="AA143" s="17"/>
      <c r="AB143" s="17" t="e">
        <f t="shared" si="102"/>
        <v>#DIV/0!</v>
      </c>
      <c r="AC143" s="17"/>
      <c r="AD143" s="17" t="e">
        <f t="shared" si="103"/>
        <v>#DIV/0!</v>
      </c>
      <c r="AE143" s="17">
        <f t="shared" si="104"/>
        <v>0</v>
      </c>
      <c r="AF143" s="17">
        <f t="shared" si="105"/>
        <v>0</v>
      </c>
      <c r="AG143" s="4"/>
      <c r="AH143" s="4">
        <v>20</v>
      </c>
      <c r="AI143" s="17">
        <f t="shared" si="106"/>
        <v>0</v>
      </c>
      <c r="AJ143" s="4"/>
      <c r="AK143" s="4">
        <v>30</v>
      </c>
      <c r="AL143" s="17">
        <f t="shared" si="107"/>
        <v>0</v>
      </c>
      <c r="AM143" s="4"/>
      <c r="AN143" s="4">
        <v>50</v>
      </c>
      <c r="AO143" s="7"/>
      <c r="AP143" s="7"/>
      <c r="AQ143" s="7"/>
      <c r="AR143" s="7"/>
      <c r="AS143" s="7"/>
      <c r="AT143" s="7"/>
      <c r="AU143" s="7"/>
      <c r="AV143" s="4"/>
      <c r="AW143" s="30"/>
      <c r="AX143" s="30"/>
      <c r="AY143" s="4"/>
    </row>
    <row r="144" spans="1:51" x14ac:dyDescent="0.25">
      <c r="A144" s="4"/>
      <c r="B144" s="4"/>
      <c r="C144" s="4"/>
      <c r="D144" s="4"/>
      <c r="E144" s="4"/>
      <c r="F144" s="30" t="str">
        <f t="shared" si="94"/>
        <v xml:space="preserve"> </v>
      </c>
      <c r="G144" s="4"/>
      <c r="H144" s="4"/>
      <c r="I144" s="18">
        <f t="shared" si="95"/>
        <v>0</v>
      </c>
      <c r="J144" s="6"/>
      <c r="K144" s="6"/>
      <c r="L144" s="6">
        <f t="shared" si="96"/>
        <v>0</v>
      </c>
      <c r="M144" s="6"/>
      <c r="N144" s="6"/>
      <c r="O144" s="6">
        <f t="shared" si="97"/>
        <v>0</v>
      </c>
      <c r="P144" s="6"/>
      <c r="Q144" s="6"/>
      <c r="R144" s="4"/>
      <c r="S144" s="30" t="e">
        <f t="shared" si="98"/>
        <v>#DIV/0!</v>
      </c>
      <c r="T144" s="4"/>
      <c r="U144" s="4"/>
      <c r="V144" s="17">
        <f t="shared" si="99"/>
        <v>0</v>
      </c>
      <c r="W144" s="17"/>
      <c r="X144" s="17" t="e">
        <f t="shared" si="100"/>
        <v>#DIV/0!</v>
      </c>
      <c r="Y144" s="17"/>
      <c r="Z144" s="17" t="e">
        <f t="shared" si="101"/>
        <v>#DIV/0!</v>
      </c>
      <c r="AA144" s="17"/>
      <c r="AB144" s="17" t="e">
        <f t="shared" si="102"/>
        <v>#DIV/0!</v>
      </c>
      <c r="AC144" s="17"/>
      <c r="AD144" s="17" t="e">
        <f t="shared" si="103"/>
        <v>#DIV/0!</v>
      </c>
      <c r="AE144" s="17">
        <f t="shared" si="104"/>
        <v>0</v>
      </c>
      <c r="AF144" s="17">
        <f t="shared" si="105"/>
        <v>0</v>
      </c>
      <c r="AG144" s="4"/>
      <c r="AH144" s="4">
        <v>20</v>
      </c>
      <c r="AI144" s="17">
        <f t="shared" si="106"/>
        <v>0</v>
      </c>
      <c r="AJ144" s="4"/>
      <c r="AK144" s="4">
        <v>30</v>
      </c>
      <c r="AL144" s="17">
        <f t="shared" si="107"/>
        <v>0</v>
      </c>
      <c r="AM144" s="4"/>
      <c r="AN144" s="4">
        <v>50</v>
      </c>
      <c r="AO144" s="7"/>
      <c r="AP144" s="7"/>
      <c r="AQ144" s="7"/>
      <c r="AR144" s="7"/>
      <c r="AS144" s="7"/>
      <c r="AT144" s="7"/>
      <c r="AU144" s="7"/>
      <c r="AV144" s="4"/>
      <c r="AW144" s="30"/>
      <c r="AX144" s="30"/>
      <c r="AY144" s="4"/>
    </row>
    <row r="145" spans="1:51" x14ac:dyDescent="0.25">
      <c r="A145" s="4"/>
      <c r="B145" s="4"/>
      <c r="C145" s="4"/>
      <c r="D145" s="4"/>
      <c r="E145" s="4"/>
      <c r="F145" s="30" t="str">
        <f t="shared" si="94"/>
        <v xml:space="preserve"> </v>
      </c>
      <c r="G145" s="4"/>
      <c r="H145" s="4"/>
      <c r="I145" s="18">
        <f t="shared" si="95"/>
        <v>0</v>
      </c>
      <c r="J145" s="6"/>
      <c r="K145" s="6"/>
      <c r="L145" s="6">
        <f t="shared" si="96"/>
        <v>0</v>
      </c>
      <c r="M145" s="6"/>
      <c r="N145" s="6"/>
      <c r="O145" s="6">
        <f t="shared" si="97"/>
        <v>0</v>
      </c>
      <c r="P145" s="6"/>
      <c r="Q145" s="6"/>
      <c r="R145" s="4"/>
      <c r="S145" s="30" t="e">
        <f t="shared" si="98"/>
        <v>#DIV/0!</v>
      </c>
      <c r="T145" s="4"/>
      <c r="U145" s="4"/>
      <c r="V145" s="17">
        <f t="shared" si="99"/>
        <v>0</v>
      </c>
      <c r="W145" s="17"/>
      <c r="X145" s="17" t="e">
        <f t="shared" si="100"/>
        <v>#DIV/0!</v>
      </c>
      <c r="Y145" s="17"/>
      <c r="Z145" s="17" t="e">
        <f t="shared" si="101"/>
        <v>#DIV/0!</v>
      </c>
      <c r="AA145" s="17"/>
      <c r="AB145" s="17" t="e">
        <f t="shared" si="102"/>
        <v>#DIV/0!</v>
      </c>
      <c r="AC145" s="17"/>
      <c r="AD145" s="17" t="e">
        <f t="shared" si="103"/>
        <v>#DIV/0!</v>
      </c>
      <c r="AE145" s="17">
        <f t="shared" si="104"/>
        <v>0</v>
      </c>
      <c r="AF145" s="17">
        <f t="shared" si="105"/>
        <v>0</v>
      </c>
      <c r="AG145" s="4"/>
      <c r="AH145" s="4">
        <v>20</v>
      </c>
      <c r="AI145" s="17">
        <f t="shared" si="106"/>
        <v>0</v>
      </c>
      <c r="AJ145" s="4"/>
      <c r="AK145" s="4">
        <v>30</v>
      </c>
      <c r="AL145" s="17">
        <f t="shared" si="107"/>
        <v>0</v>
      </c>
      <c r="AM145" s="4"/>
      <c r="AN145" s="4">
        <v>50</v>
      </c>
      <c r="AO145" s="7"/>
      <c r="AP145" s="7"/>
      <c r="AQ145" s="7"/>
      <c r="AR145" s="7"/>
      <c r="AS145" s="7"/>
      <c r="AT145" s="7"/>
      <c r="AU145" s="7"/>
      <c r="AV145" s="4"/>
      <c r="AW145" s="30"/>
      <c r="AX145" s="30"/>
      <c r="AY145" s="4"/>
    </row>
    <row r="146" spans="1:51" x14ac:dyDescent="0.25">
      <c r="A146" s="4"/>
      <c r="B146" s="4"/>
      <c r="C146" s="4"/>
      <c r="D146" s="4"/>
      <c r="E146" s="4"/>
      <c r="F146" s="30" t="str">
        <f t="shared" si="94"/>
        <v xml:space="preserve"> </v>
      </c>
      <c r="G146" s="4"/>
      <c r="H146" s="4"/>
      <c r="I146" s="18">
        <f t="shared" si="95"/>
        <v>0</v>
      </c>
      <c r="J146" s="6"/>
      <c r="K146" s="6"/>
      <c r="L146" s="6">
        <f t="shared" si="96"/>
        <v>0</v>
      </c>
      <c r="M146" s="6"/>
      <c r="N146" s="6"/>
      <c r="O146" s="6">
        <f t="shared" si="97"/>
        <v>0</v>
      </c>
      <c r="P146" s="6"/>
      <c r="Q146" s="6"/>
      <c r="R146" s="4"/>
      <c r="S146" s="30" t="e">
        <f t="shared" si="98"/>
        <v>#DIV/0!</v>
      </c>
      <c r="T146" s="4"/>
      <c r="U146" s="4"/>
      <c r="V146" s="17">
        <f t="shared" si="99"/>
        <v>0</v>
      </c>
      <c r="W146" s="17"/>
      <c r="X146" s="17" t="e">
        <f t="shared" si="100"/>
        <v>#DIV/0!</v>
      </c>
      <c r="Y146" s="17"/>
      <c r="Z146" s="17" t="e">
        <f t="shared" si="101"/>
        <v>#DIV/0!</v>
      </c>
      <c r="AA146" s="17"/>
      <c r="AB146" s="17" t="e">
        <f t="shared" si="102"/>
        <v>#DIV/0!</v>
      </c>
      <c r="AC146" s="17"/>
      <c r="AD146" s="17" t="e">
        <f t="shared" si="103"/>
        <v>#DIV/0!</v>
      </c>
      <c r="AE146" s="17">
        <f t="shared" si="104"/>
        <v>0</v>
      </c>
      <c r="AF146" s="17">
        <f t="shared" si="105"/>
        <v>0</v>
      </c>
      <c r="AG146" s="4"/>
      <c r="AH146" s="4">
        <v>20</v>
      </c>
      <c r="AI146" s="17">
        <f t="shared" si="106"/>
        <v>0</v>
      </c>
      <c r="AJ146" s="4"/>
      <c r="AK146" s="4">
        <v>30</v>
      </c>
      <c r="AL146" s="17">
        <f t="shared" si="107"/>
        <v>0</v>
      </c>
      <c r="AM146" s="4"/>
      <c r="AN146" s="4">
        <v>50</v>
      </c>
      <c r="AO146" s="7"/>
      <c r="AP146" s="7"/>
      <c r="AQ146" s="7"/>
      <c r="AR146" s="7"/>
      <c r="AS146" s="7"/>
      <c r="AT146" s="7"/>
      <c r="AU146" s="7"/>
      <c r="AV146" s="4"/>
      <c r="AW146" s="30"/>
      <c r="AX146" s="30"/>
      <c r="AY146" s="4"/>
    </row>
    <row r="147" spans="1:51" x14ac:dyDescent="0.25">
      <c r="A147" s="4"/>
      <c r="B147" s="4"/>
      <c r="C147" s="4"/>
      <c r="D147" s="4"/>
      <c r="E147" s="4"/>
      <c r="F147" s="30" t="str">
        <f t="shared" si="94"/>
        <v xml:space="preserve"> </v>
      </c>
      <c r="G147" s="4"/>
      <c r="H147" s="4"/>
      <c r="I147" s="18">
        <f t="shared" si="95"/>
        <v>0</v>
      </c>
      <c r="J147" s="6"/>
      <c r="K147" s="6"/>
      <c r="L147" s="6">
        <f t="shared" si="96"/>
        <v>0</v>
      </c>
      <c r="M147" s="6"/>
      <c r="N147" s="6"/>
      <c r="O147" s="6">
        <f t="shared" si="97"/>
        <v>0</v>
      </c>
      <c r="P147" s="6"/>
      <c r="Q147" s="6"/>
      <c r="R147" s="4"/>
      <c r="S147" s="30" t="e">
        <f t="shared" si="98"/>
        <v>#DIV/0!</v>
      </c>
      <c r="T147" s="4"/>
      <c r="U147" s="4"/>
      <c r="V147" s="17">
        <f t="shared" si="99"/>
        <v>0</v>
      </c>
      <c r="W147" s="17"/>
      <c r="X147" s="17" t="e">
        <f t="shared" si="100"/>
        <v>#DIV/0!</v>
      </c>
      <c r="Y147" s="17"/>
      <c r="Z147" s="17" t="e">
        <f t="shared" si="101"/>
        <v>#DIV/0!</v>
      </c>
      <c r="AA147" s="17"/>
      <c r="AB147" s="17" t="e">
        <f t="shared" si="102"/>
        <v>#DIV/0!</v>
      </c>
      <c r="AC147" s="17"/>
      <c r="AD147" s="17" t="e">
        <f t="shared" si="103"/>
        <v>#DIV/0!</v>
      </c>
      <c r="AE147" s="17">
        <f t="shared" si="104"/>
        <v>0</v>
      </c>
      <c r="AF147" s="17">
        <f t="shared" si="105"/>
        <v>0</v>
      </c>
      <c r="AG147" s="4"/>
      <c r="AH147" s="4">
        <v>20</v>
      </c>
      <c r="AI147" s="17">
        <f t="shared" si="106"/>
        <v>0</v>
      </c>
      <c r="AJ147" s="4"/>
      <c r="AK147" s="4">
        <v>30</v>
      </c>
      <c r="AL147" s="17">
        <f t="shared" si="107"/>
        <v>0</v>
      </c>
      <c r="AM147" s="4"/>
      <c r="AN147" s="4">
        <v>50</v>
      </c>
      <c r="AO147" s="7"/>
      <c r="AP147" s="7"/>
      <c r="AQ147" s="7"/>
      <c r="AR147" s="7"/>
      <c r="AS147" s="7"/>
      <c r="AT147" s="7"/>
      <c r="AU147" s="7"/>
      <c r="AV147" s="4"/>
      <c r="AW147" s="30"/>
      <c r="AX147" s="30"/>
      <c r="AY147" s="4"/>
    </row>
    <row r="148" spans="1:51" x14ac:dyDescent="0.25">
      <c r="A148" s="4"/>
      <c r="B148" s="4"/>
      <c r="C148" s="4"/>
      <c r="D148" s="4"/>
      <c r="E148" s="4"/>
      <c r="F148" s="30" t="str">
        <f t="shared" si="94"/>
        <v xml:space="preserve"> </v>
      </c>
      <c r="G148" s="4"/>
      <c r="H148" s="4"/>
      <c r="I148" s="18">
        <f t="shared" si="95"/>
        <v>0</v>
      </c>
      <c r="J148" s="6"/>
      <c r="K148" s="6"/>
      <c r="L148" s="6">
        <f t="shared" si="96"/>
        <v>0</v>
      </c>
      <c r="M148" s="6"/>
      <c r="N148" s="6"/>
      <c r="O148" s="6">
        <f t="shared" si="97"/>
        <v>0</v>
      </c>
      <c r="P148" s="6"/>
      <c r="Q148" s="6"/>
      <c r="R148" s="4"/>
      <c r="S148" s="30" t="e">
        <f t="shared" si="98"/>
        <v>#DIV/0!</v>
      </c>
      <c r="T148" s="4"/>
      <c r="U148" s="4"/>
      <c r="V148" s="17">
        <f t="shared" si="99"/>
        <v>0</v>
      </c>
      <c r="W148" s="17"/>
      <c r="X148" s="17" t="e">
        <f t="shared" si="100"/>
        <v>#DIV/0!</v>
      </c>
      <c r="Y148" s="17"/>
      <c r="Z148" s="17" t="e">
        <f t="shared" si="101"/>
        <v>#DIV/0!</v>
      </c>
      <c r="AA148" s="17"/>
      <c r="AB148" s="17" t="e">
        <f t="shared" si="102"/>
        <v>#DIV/0!</v>
      </c>
      <c r="AC148" s="17"/>
      <c r="AD148" s="17" t="e">
        <f t="shared" si="103"/>
        <v>#DIV/0!</v>
      </c>
      <c r="AE148" s="17">
        <f t="shared" si="104"/>
        <v>0</v>
      </c>
      <c r="AF148" s="17">
        <f t="shared" si="105"/>
        <v>0</v>
      </c>
      <c r="AG148" s="4"/>
      <c r="AH148" s="4">
        <v>20</v>
      </c>
      <c r="AI148" s="17">
        <f t="shared" si="106"/>
        <v>0</v>
      </c>
      <c r="AJ148" s="4"/>
      <c r="AK148" s="4">
        <v>30</v>
      </c>
      <c r="AL148" s="17">
        <f t="shared" si="107"/>
        <v>0</v>
      </c>
      <c r="AM148" s="4"/>
      <c r="AN148" s="4">
        <v>50</v>
      </c>
      <c r="AO148" s="7"/>
      <c r="AP148" s="7"/>
      <c r="AQ148" s="7"/>
      <c r="AR148" s="7"/>
      <c r="AS148" s="7"/>
      <c r="AT148" s="7"/>
      <c r="AU148" s="7"/>
      <c r="AV148" s="4"/>
      <c r="AW148" s="30"/>
      <c r="AX148" s="30"/>
      <c r="AY148" s="4"/>
    </row>
    <row r="149" spans="1:51" x14ac:dyDescent="0.25">
      <c r="A149" s="4"/>
      <c r="B149" s="4"/>
      <c r="C149" s="4"/>
      <c r="D149" s="4"/>
      <c r="E149" s="4"/>
      <c r="F149" s="30" t="str">
        <f t="shared" si="94"/>
        <v xml:space="preserve"> </v>
      </c>
      <c r="G149" s="4"/>
      <c r="H149" s="4"/>
      <c r="I149" s="18">
        <f t="shared" si="95"/>
        <v>0</v>
      </c>
      <c r="J149" s="6"/>
      <c r="K149" s="6"/>
      <c r="L149" s="6">
        <f t="shared" si="96"/>
        <v>0</v>
      </c>
      <c r="M149" s="6"/>
      <c r="N149" s="6"/>
      <c r="O149" s="6">
        <f t="shared" si="97"/>
        <v>0</v>
      </c>
      <c r="P149" s="6"/>
      <c r="Q149" s="6"/>
      <c r="R149" s="4"/>
      <c r="S149" s="30" t="e">
        <f t="shared" si="98"/>
        <v>#DIV/0!</v>
      </c>
      <c r="T149" s="4"/>
      <c r="U149" s="4"/>
      <c r="V149" s="17">
        <f t="shared" si="99"/>
        <v>0</v>
      </c>
      <c r="W149" s="17"/>
      <c r="X149" s="17" t="e">
        <f t="shared" si="100"/>
        <v>#DIV/0!</v>
      </c>
      <c r="Y149" s="17"/>
      <c r="Z149" s="17" t="e">
        <f t="shared" si="101"/>
        <v>#DIV/0!</v>
      </c>
      <c r="AA149" s="17"/>
      <c r="AB149" s="17" t="e">
        <f t="shared" si="102"/>
        <v>#DIV/0!</v>
      </c>
      <c r="AC149" s="17"/>
      <c r="AD149" s="17" t="e">
        <f t="shared" si="103"/>
        <v>#DIV/0!</v>
      </c>
      <c r="AE149" s="17">
        <f t="shared" si="104"/>
        <v>0</v>
      </c>
      <c r="AF149" s="17">
        <f t="shared" si="105"/>
        <v>0</v>
      </c>
      <c r="AG149" s="4"/>
      <c r="AH149" s="4">
        <v>20</v>
      </c>
      <c r="AI149" s="17">
        <f t="shared" si="106"/>
        <v>0</v>
      </c>
      <c r="AJ149" s="4"/>
      <c r="AK149" s="4">
        <v>30</v>
      </c>
      <c r="AL149" s="17">
        <f t="shared" si="107"/>
        <v>0</v>
      </c>
      <c r="AM149" s="4"/>
      <c r="AN149" s="4">
        <v>50</v>
      </c>
      <c r="AO149" s="7"/>
      <c r="AP149" s="7"/>
      <c r="AQ149" s="7"/>
      <c r="AR149" s="7"/>
      <c r="AS149" s="7"/>
      <c r="AT149" s="7"/>
      <c r="AU149" s="7"/>
      <c r="AV149" s="4"/>
      <c r="AW149" s="30"/>
      <c r="AX149" s="30"/>
      <c r="AY149" s="4"/>
    </row>
    <row r="150" spans="1:51" x14ac:dyDescent="0.25">
      <c r="A150" s="4"/>
      <c r="B150" s="4"/>
      <c r="C150" s="4"/>
      <c r="D150" s="4"/>
      <c r="E150" s="4"/>
      <c r="F150" s="30" t="str">
        <f t="shared" si="94"/>
        <v xml:space="preserve"> </v>
      </c>
      <c r="G150" s="4"/>
      <c r="H150" s="4"/>
      <c r="I150" s="18">
        <f t="shared" si="95"/>
        <v>0</v>
      </c>
      <c r="J150" s="6"/>
      <c r="K150" s="6"/>
      <c r="L150" s="6">
        <f t="shared" si="96"/>
        <v>0</v>
      </c>
      <c r="M150" s="6"/>
      <c r="N150" s="6"/>
      <c r="O150" s="6">
        <f t="shared" si="97"/>
        <v>0</v>
      </c>
      <c r="P150" s="6"/>
      <c r="Q150" s="6"/>
      <c r="R150" s="4"/>
      <c r="S150" s="30" t="e">
        <f t="shared" si="98"/>
        <v>#DIV/0!</v>
      </c>
      <c r="T150" s="4"/>
      <c r="U150" s="4"/>
      <c r="V150" s="17">
        <f t="shared" si="99"/>
        <v>0</v>
      </c>
      <c r="W150" s="17"/>
      <c r="X150" s="17" t="e">
        <f t="shared" si="100"/>
        <v>#DIV/0!</v>
      </c>
      <c r="Y150" s="17"/>
      <c r="Z150" s="17" t="e">
        <f t="shared" si="101"/>
        <v>#DIV/0!</v>
      </c>
      <c r="AA150" s="17"/>
      <c r="AB150" s="17" t="e">
        <f t="shared" si="102"/>
        <v>#DIV/0!</v>
      </c>
      <c r="AC150" s="17"/>
      <c r="AD150" s="17" t="e">
        <f t="shared" si="103"/>
        <v>#DIV/0!</v>
      </c>
      <c r="AE150" s="17">
        <f t="shared" si="104"/>
        <v>0</v>
      </c>
      <c r="AF150" s="17">
        <f t="shared" si="105"/>
        <v>0</v>
      </c>
      <c r="AG150" s="4"/>
      <c r="AH150" s="4">
        <v>20</v>
      </c>
      <c r="AI150" s="17">
        <f t="shared" si="106"/>
        <v>0</v>
      </c>
      <c r="AJ150" s="4"/>
      <c r="AK150" s="4">
        <v>30</v>
      </c>
      <c r="AL150" s="17">
        <f t="shared" si="107"/>
        <v>0</v>
      </c>
      <c r="AM150" s="4"/>
      <c r="AN150" s="4">
        <v>50</v>
      </c>
      <c r="AO150" s="7"/>
      <c r="AP150" s="7"/>
      <c r="AQ150" s="7"/>
      <c r="AR150" s="7"/>
      <c r="AS150" s="7"/>
      <c r="AT150" s="7"/>
      <c r="AU150" s="7"/>
      <c r="AV150" s="4"/>
      <c r="AW150" s="30"/>
      <c r="AX150" s="30"/>
      <c r="AY150" s="4"/>
    </row>
    <row r="151" spans="1:51" x14ac:dyDescent="0.25">
      <c r="A151" s="4"/>
      <c r="B151" s="4"/>
      <c r="C151" s="4"/>
      <c r="D151" s="4"/>
      <c r="E151" s="4"/>
      <c r="F151" s="30" t="str">
        <f t="shared" si="94"/>
        <v xml:space="preserve"> </v>
      </c>
      <c r="G151" s="4"/>
      <c r="H151" s="4"/>
      <c r="I151" s="18">
        <f t="shared" si="95"/>
        <v>0</v>
      </c>
      <c r="J151" s="6"/>
      <c r="K151" s="6"/>
      <c r="L151" s="6">
        <f t="shared" si="96"/>
        <v>0</v>
      </c>
      <c r="M151" s="6"/>
      <c r="N151" s="6"/>
      <c r="O151" s="6">
        <f t="shared" si="97"/>
        <v>0</v>
      </c>
      <c r="P151" s="6"/>
      <c r="Q151" s="6"/>
      <c r="R151" s="4"/>
      <c r="S151" s="30" t="e">
        <f t="shared" si="98"/>
        <v>#DIV/0!</v>
      </c>
      <c r="T151" s="4"/>
      <c r="U151" s="4"/>
      <c r="V151" s="17">
        <f t="shared" si="99"/>
        <v>0</v>
      </c>
      <c r="W151" s="17"/>
      <c r="X151" s="17" t="e">
        <f t="shared" si="100"/>
        <v>#DIV/0!</v>
      </c>
      <c r="Y151" s="17"/>
      <c r="Z151" s="17" t="e">
        <f t="shared" si="101"/>
        <v>#DIV/0!</v>
      </c>
      <c r="AA151" s="17"/>
      <c r="AB151" s="17" t="e">
        <f t="shared" si="102"/>
        <v>#DIV/0!</v>
      </c>
      <c r="AC151" s="17"/>
      <c r="AD151" s="17" t="e">
        <f t="shared" si="103"/>
        <v>#DIV/0!</v>
      </c>
      <c r="AE151" s="17">
        <f t="shared" si="104"/>
        <v>0</v>
      </c>
      <c r="AF151" s="17">
        <f t="shared" si="105"/>
        <v>0</v>
      </c>
      <c r="AG151" s="4"/>
      <c r="AH151" s="4">
        <v>20</v>
      </c>
      <c r="AI151" s="17">
        <f t="shared" si="106"/>
        <v>0</v>
      </c>
      <c r="AJ151" s="4"/>
      <c r="AK151" s="4">
        <v>30</v>
      </c>
      <c r="AL151" s="17">
        <f t="shared" si="107"/>
        <v>0</v>
      </c>
      <c r="AM151" s="4"/>
      <c r="AN151" s="4">
        <v>50</v>
      </c>
      <c r="AO151" s="7"/>
      <c r="AP151" s="7"/>
      <c r="AQ151" s="7"/>
      <c r="AR151" s="7"/>
      <c r="AS151" s="7"/>
      <c r="AT151" s="7"/>
      <c r="AU151" s="7"/>
      <c r="AV151" s="4"/>
      <c r="AW151" s="30"/>
      <c r="AX151" s="30"/>
      <c r="AY151" s="4"/>
    </row>
    <row r="152" spans="1:51" x14ac:dyDescent="0.25">
      <c r="A152" s="4"/>
      <c r="B152" s="4"/>
      <c r="C152" s="4"/>
      <c r="D152" s="4"/>
      <c r="E152" s="4"/>
      <c r="F152" s="30" t="str">
        <f t="shared" si="94"/>
        <v xml:space="preserve"> </v>
      </c>
      <c r="G152" s="4"/>
      <c r="H152" s="4"/>
      <c r="I152" s="18">
        <f t="shared" si="95"/>
        <v>0</v>
      </c>
      <c r="J152" s="6"/>
      <c r="K152" s="6"/>
      <c r="L152" s="6">
        <f t="shared" si="96"/>
        <v>0</v>
      </c>
      <c r="M152" s="6"/>
      <c r="N152" s="6"/>
      <c r="O152" s="6">
        <f t="shared" si="97"/>
        <v>0</v>
      </c>
      <c r="P152" s="6"/>
      <c r="Q152" s="6"/>
      <c r="R152" s="4"/>
      <c r="S152" s="30" t="e">
        <f t="shared" si="98"/>
        <v>#DIV/0!</v>
      </c>
      <c r="T152" s="4"/>
      <c r="U152" s="4"/>
      <c r="V152" s="17">
        <f t="shared" si="99"/>
        <v>0</v>
      </c>
      <c r="W152" s="17"/>
      <c r="X152" s="17" t="e">
        <f t="shared" si="100"/>
        <v>#DIV/0!</v>
      </c>
      <c r="Y152" s="17"/>
      <c r="Z152" s="17" t="e">
        <f t="shared" si="101"/>
        <v>#DIV/0!</v>
      </c>
      <c r="AA152" s="17"/>
      <c r="AB152" s="17" t="e">
        <f t="shared" si="102"/>
        <v>#DIV/0!</v>
      </c>
      <c r="AC152" s="17"/>
      <c r="AD152" s="17" t="e">
        <f t="shared" si="103"/>
        <v>#DIV/0!</v>
      </c>
      <c r="AE152" s="17">
        <f t="shared" si="104"/>
        <v>0</v>
      </c>
      <c r="AF152" s="17">
        <f t="shared" si="105"/>
        <v>0</v>
      </c>
      <c r="AG152" s="4"/>
      <c r="AH152" s="4">
        <v>20</v>
      </c>
      <c r="AI152" s="17">
        <f t="shared" si="106"/>
        <v>0</v>
      </c>
      <c r="AJ152" s="4"/>
      <c r="AK152" s="4">
        <v>30</v>
      </c>
      <c r="AL152" s="17">
        <f t="shared" si="107"/>
        <v>0</v>
      </c>
      <c r="AM152" s="4"/>
      <c r="AN152" s="4">
        <v>50</v>
      </c>
      <c r="AO152" s="7"/>
      <c r="AP152" s="7"/>
      <c r="AQ152" s="7"/>
      <c r="AR152" s="7"/>
      <c r="AS152" s="7"/>
      <c r="AT152" s="7"/>
      <c r="AU152" s="7"/>
      <c r="AV152" s="4"/>
      <c r="AW152" s="30"/>
      <c r="AX152" s="30"/>
      <c r="AY152" s="4"/>
    </row>
    <row r="153" spans="1:51" x14ac:dyDescent="0.25">
      <c r="A153" s="4"/>
      <c r="B153" s="4"/>
      <c r="C153" s="4"/>
      <c r="D153" s="4"/>
      <c r="E153" s="4"/>
      <c r="F153" s="30" t="str">
        <f t="shared" si="94"/>
        <v xml:space="preserve"> </v>
      </c>
      <c r="G153" s="4"/>
      <c r="H153" s="4"/>
      <c r="I153" s="18">
        <f t="shared" si="95"/>
        <v>0</v>
      </c>
      <c r="J153" s="6"/>
      <c r="K153" s="6"/>
      <c r="L153" s="6">
        <f t="shared" si="96"/>
        <v>0</v>
      </c>
      <c r="M153" s="6"/>
      <c r="N153" s="6"/>
      <c r="O153" s="6">
        <f t="shared" si="97"/>
        <v>0</v>
      </c>
      <c r="P153" s="6"/>
      <c r="Q153" s="6"/>
      <c r="R153" s="4"/>
      <c r="S153" s="30" t="e">
        <f t="shared" si="98"/>
        <v>#DIV/0!</v>
      </c>
      <c r="T153" s="4"/>
      <c r="U153" s="4"/>
      <c r="V153" s="17">
        <f t="shared" si="99"/>
        <v>0</v>
      </c>
      <c r="W153" s="17"/>
      <c r="X153" s="17" t="e">
        <f t="shared" si="100"/>
        <v>#DIV/0!</v>
      </c>
      <c r="Y153" s="17"/>
      <c r="Z153" s="17" t="e">
        <f t="shared" si="101"/>
        <v>#DIV/0!</v>
      </c>
      <c r="AA153" s="17"/>
      <c r="AB153" s="17" t="e">
        <f t="shared" si="102"/>
        <v>#DIV/0!</v>
      </c>
      <c r="AC153" s="17"/>
      <c r="AD153" s="17" t="e">
        <f t="shared" si="103"/>
        <v>#DIV/0!</v>
      </c>
      <c r="AE153" s="17">
        <f t="shared" si="104"/>
        <v>0</v>
      </c>
      <c r="AF153" s="17">
        <f t="shared" si="105"/>
        <v>0</v>
      </c>
      <c r="AG153" s="4"/>
      <c r="AH153" s="4">
        <v>20</v>
      </c>
      <c r="AI153" s="17">
        <f t="shared" si="106"/>
        <v>0</v>
      </c>
      <c r="AJ153" s="4"/>
      <c r="AK153" s="4">
        <v>30</v>
      </c>
      <c r="AL153" s="17">
        <f t="shared" si="107"/>
        <v>0</v>
      </c>
      <c r="AM153" s="4"/>
      <c r="AN153" s="4">
        <v>50</v>
      </c>
      <c r="AO153" s="7"/>
      <c r="AP153" s="7"/>
      <c r="AQ153" s="7"/>
      <c r="AR153" s="7"/>
      <c r="AS153" s="7"/>
      <c r="AT153" s="7"/>
      <c r="AU153" s="7"/>
      <c r="AV153" s="4"/>
      <c r="AW153" s="30"/>
      <c r="AX153" s="30"/>
      <c r="AY153" s="4"/>
    </row>
    <row r="154" spans="1:51" x14ac:dyDescent="0.25">
      <c r="A154" s="4"/>
      <c r="B154" s="4"/>
      <c r="C154" s="4"/>
      <c r="D154" s="4"/>
      <c r="E154" s="4"/>
      <c r="F154" s="30" t="str">
        <f t="shared" si="94"/>
        <v xml:space="preserve"> </v>
      </c>
      <c r="G154" s="4"/>
      <c r="H154" s="4"/>
      <c r="I154" s="18">
        <f t="shared" si="95"/>
        <v>0</v>
      </c>
      <c r="J154" s="6"/>
      <c r="K154" s="6"/>
      <c r="L154" s="6">
        <f t="shared" si="96"/>
        <v>0</v>
      </c>
      <c r="M154" s="6"/>
      <c r="N154" s="6"/>
      <c r="O154" s="6">
        <f t="shared" si="97"/>
        <v>0</v>
      </c>
      <c r="P154" s="6"/>
      <c r="Q154" s="6"/>
      <c r="R154" s="4"/>
      <c r="S154" s="30" t="e">
        <f t="shared" si="98"/>
        <v>#DIV/0!</v>
      </c>
      <c r="T154" s="4"/>
      <c r="U154" s="4"/>
      <c r="V154" s="17">
        <f t="shared" si="99"/>
        <v>0</v>
      </c>
      <c r="W154" s="17"/>
      <c r="X154" s="17" t="e">
        <f t="shared" si="100"/>
        <v>#DIV/0!</v>
      </c>
      <c r="Y154" s="17"/>
      <c r="Z154" s="17" t="e">
        <f t="shared" si="101"/>
        <v>#DIV/0!</v>
      </c>
      <c r="AA154" s="17"/>
      <c r="AB154" s="17" t="e">
        <f t="shared" si="102"/>
        <v>#DIV/0!</v>
      </c>
      <c r="AC154" s="17"/>
      <c r="AD154" s="17" t="e">
        <f t="shared" si="103"/>
        <v>#DIV/0!</v>
      </c>
      <c r="AE154" s="17">
        <f t="shared" si="104"/>
        <v>0</v>
      </c>
      <c r="AF154" s="17">
        <f t="shared" si="105"/>
        <v>0</v>
      </c>
      <c r="AG154" s="4"/>
      <c r="AH154" s="4">
        <v>20</v>
      </c>
      <c r="AI154" s="17">
        <f t="shared" si="106"/>
        <v>0</v>
      </c>
      <c r="AJ154" s="4"/>
      <c r="AK154" s="4">
        <v>30</v>
      </c>
      <c r="AL154" s="17">
        <f t="shared" si="107"/>
        <v>0</v>
      </c>
      <c r="AM154" s="4"/>
      <c r="AN154" s="4">
        <v>50</v>
      </c>
      <c r="AO154" s="7"/>
      <c r="AP154" s="7"/>
      <c r="AQ154" s="7"/>
      <c r="AR154" s="7"/>
      <c r="AS154" s="7"/>
      <c r="AT154" s="7"/>
      <c r="AU154" s="7"/>
      <c r="AV154" s="4"/>
      <c r="AW154" s="30"/>
      <c r="AX154" s="30"/>
      <c r="AY154" s="4"/>
    </row>
    <row r="155" spans="1:51" x14ac:dyDescent="0.25">
      <c r="A155" s="4"/>
      <c r="B155" s="4"/>
      <c r="C155" s="4"/>
      <c r="D155" s="4"/>
      <c r="E155" s="4"/>
      <c r="F155" s="30" t="str">
        <f t="shared" si="94"/>
        <v xml:space="preserve"> </v>
      </c>
      <c r="G155" s="4"/>
      <c r="H155" s="4"/>
      <c r="I155" s="18">
        <f t="shared" si="95"/>
        <v>0</v>
      </c>
      <c r="J155" s="6"/>
      <c r="K155" s="6"/>
      <c r="L155" s="6">
        <f t="shared" si="96"/>
        <v>0</v>
      </c>
      <c r="M155" s="6"/>
      <c r="N155" s="6"/>
      <c r="O155" s="6">
        <f t="shared" si="97"/>
        <v>0</v>
      </c>
      <c r="P155" s="6"/>
      <c r="Q155" s="6"/>
      <c r="R155" s="4"/>
      <c r="S155" s="30" t="e">
        <f t="shared" si="98"/>
        <v>#DIV/0!</v>
      </c>
      <c r="T155" s="4"/>
      <c r="U155" s="4"/>
      <c r="V155" s="17">
        <f t="shared" si="99"/>
        <v>0</v>
      </c>
      <c r="W155" s="17"/>
      <c r="X155" s="17" t="e">
        <f t="shared" si="100"/>
        <v>#DIV/0!</v>
      </c>
      <c r="Y155" s="17"/>
      <c r="Z155" s="17" t="e">
        <f t="shared" si="101"/>
        <v>#DIV/0!</v>
      </c>
      <c r="AA155" s="17"/>
      <c r="AB155" s="17" t="e">
        <f t="shared" si="102"/>
        <v>#DIV/0!</v>
      </c>
      <c r="AC155" s="17"/>
      <c r="AD155" s="17" t="e">
        <f t="shared" si="103"/>
        <v>#DIV/0!</v>
      </c>
      <c r="AE155" s="17">
        <f t="shared" si="104"/>
        <v>0</v>
      </c>
      <c r="AF155" s="17">
        <f t="shared" si="105"/>
        <v>0</v>
      </c>
      <c r="AG155" s="4"/>
      <c r="AH155" s="4">
        <v>20</v>
      </c>
      <c r="AI155" s="17">
        <f t="shared" si="106"/>
        <v>0</v>
      </c>
      <c r="AJ155" s="4"/>
      <c r="AK155" s="4">
        <v>30</v>
      </c>
      <c r="AL155" s="17">
        <f t="shared" si="107"/>
        <v>0</v>
      </c>
      <c r="AM155" s="4"/>
      <c r="AN155" s="4">
        <v>50</v>
      </c>
      <c r="AO155" s="7"/>
      <c r="AP155" s="7"/>
      <c r="AQ155" s="7"/>
      <c r="AR155" s="7"/>
      <c r="AS155" s="7"/>
      <c r="AT155" s="7"/>
      <c r="AU155" s="7"/>
      <c r="AV155" s="4"/>
      <c r="AW155" s="30"/>
      <c r="AX155" s="30"/>
      <c r="AY155" s="4"/>
    </row>
    <row r="156" spans="1:51" x14ac:dyDescent="0.25">
      <c r="A156" s="4"/>
      <c r="B156" s="4"/>
      <c r="C156" s="4"/>
      <c r="D156" s="4"/>
      <c r="E156" s="4"/>
      <c r="F156" s="30" t="str">
        <f t="shared" si="94"/>
        <v xml:space="preserve"> </v>
      </c>
      <c r="G156" s="4"/>
      <c r="H156" s="4"/>
      <c r="I156" s="18">
        <f t="shared" si="95"/>
        <v>0</v>
      </c>
      <c r="J156" s="6"/>
      <c r="K156" s="6"/>
      <c r="L156" s="6">
        <f t="shared" si="96"/>
        <v>0</v>
      </c>
      <c r="M156" s="6"/>
      <c r="N156" s="6"/>
      <c r="O156" s="6">
        <f t="shared" si="97"/>
        <v>0</v>
      </c>
      <c r="P156" s="6"/>
      <c r="Q156" s="6"/>
      <c r="R156" s="4"/>
      <c r="S156" s="30" t="e">
        <f t="shared" si="98"/>
        <v>#DIV/0!</v>
      </c>
      <c r="T156" s="4"/>
      <c r="U156" s="4"/>
      <c r="V156" s="17">
        <f t="shared" si="99"/>
        <v>0</v>
      </c>
      <c r="W156" s="17"/>
      <c r="X156" s="17" t="e">
        <f t="shared" si="100"/>
        <v>#DIV/0!</v>
      </c>
      <c r="Y156" s="17"/>
      <c r="Z156" s="17" t="e">
        <f t="shared" si="101"/>
        <v>#DIV/0!</v>
      </c>
      <c r="AA156" s="17"/>
      <c r="AB156" s="17" t="e">
        <f t="shared" si="102"/>
        <v>#DIV/0!</v>
      </c>
      <c r="AC156" s="17"/>
      <c r="AD156" s="17" t="e">
        <f t="shared" si="103"/>
        <v>#DIV/0!</v>
      </c>
      <c r="AE156" s="17">
        <f t="shared" si="104"/>
        <v>0</v>
      </c>
      <c r="AF156" s="17">
        <f t="shared" si="105"/>
        <v>0</v>
      </c>
      <c r="AG156" s="4"/>
      <c r="AH156" s="4">
        <v>20</v>
      </c>
      <c r="AI156" s="17">
        <f t="shared" si="106"/>
        <v>0</v>
      </c>
      <c r="AJ156" s="4"/>
      <c r="AK156" s="4">
        <v>30</v>
      </c>
      <c r="AL156" s="17">
        <f t="shared" si="107"/>
        <v>0</v>
      </c>
      <c r="AM156" s="4"/>
      <c r="AN156" s="4">
        <v>50</v>
      </c>
      <c r="AO156" s="7"/>
      <c r="AP156" s="7"/>
      <c r="AQ156" s="7"/>
      <c r="AR156" s="7"/>
      <c r="AS156" s="7"/>
      <c r="AT156" s="7"/>
      <c r="AU156" s="7"/>
      <c r="AV156" s="4"/>
      <c r="AW156" s="30"/>
      <c r="AX156" s="30"/>
      <c r="AY156" s="4"/>
    </row>
    <row r="157" spans="1:51" x14ac:dyDescent="0.25">
      <c r="A157" s="4"/>
      <c r="B157" s="4"/>
      <c r="C157" s="4"/>
      <c r="D157" s="4"/>
      <c r="E157" s="4"/>
      <c r="F157" s="30" t="str">
        <f t="shared" si="94"/>
        <v xml:space="preserve"> </v>
      </c>
      <c r="G157" s="4"/>
      <c r="H157" s="4"/>
      <c r="I157" s="18">
        <f t="shared" si="95"/>
        <v>0</v>
      </c>
      <c r="J157" s="6"/>
      <c r="K157" s="6"/>
      <c r="L157" s="6">
        <f t="shared" si="96"/>
        <v>0</v>
      </c>
      <c r="M157" s="6"/>
      <c r="N157" s="6"/>
      <c r="O157" s="6">
        <f t="shared" si="97"/>
        <v>0</v>
      </c>
      <c r="P157" s="6"/>
      <c r="Q157" s="6"/>
      <c r="R157" s="4"/>
      <c r="S157" s="30" t="e">
        <f t="shared" si="98"/>
        <v>#DIV/0!</v>
      </c>
      <c r="T157" s="4"/>
      <c r="U157" s="4"/>
      <c r="V157" s="17">
        <f t="shared" si="99"/>
        <v>0</v>
      </c>
      <c r="W157" s="17"/>
      <c r="X157" s="17" t="e">
        <f t="shared" si="100"/>
        <v>#DIV/0!</v>
      </c>
      <c r="Y157" s="17"/>
      <c r="Z157" s="17" t="e">
        <f t="shared" si="101"/>
        <v>#DIV/0!</v>
      </c>
      <c r="AA157" s="17"/>
      <c r="AB157" s="17" t="e">
        <f t="shared" si="102"/>
        <v>#DIV/0!</v>
      </c>
      <c r="AC157" s="17"/>
      <c r="AD157" s="17" t="e">
        <f t="shared" si="103"/>
        <v>#DIV/0!</v>
      </c>
      <c r="AE157" s="17">
        <f t="shared" si="104"/>
        <v>0</v>
      </c>
      <c r="AF157" s="17">
        <f t="shared" si="105"/>
        <v>0</v>
      </c>
      <c r="AG157" s="4"/>
      <c r="AH157" s="4">
        <v>20</v>
      </c>
      <c r="AI157" s="17">
        <f t="shared" si="106"/>
        <v>0</v>
      </c>
      <c r="AJ157" s="4"/>
      <c r="AK157" s="4">
        <v>30</v>
      </c>
      <c r="AL157" s="17">
        <f t="shared" si="107"/>
        <v>0</v>
      </c>
      <c r="AM157" s="4"/>
      <c r="AN157" s="4">
        <v>50</v>
      </c>
      <c r="AO157" s="7"/>
      <c r="AP157" s="7"/>
      <c r="AQ157" s="7"/>
      <c r="AR157" s="7"/>
      <c r="AS157" s="7"/>
      <c r="AT157" s="7"/>
      <c r="AU157" s="7"/>
      <c r="AV157" s="4"/>
      <c r="AW157" s="30"/>
      <c r="AX157" s="30"/>
      <c r="AY157" s="4"/>
    </row>
    <row r="158" spans="1:51" x14ac:dyDescent="0.25">
      <c r="A158" s="4"/>
      <c r="B158" s="4"/>
      <c r="C158" s="4"/>
      <c r="D158" s="4"/>
      <c r="E158" s="4"/>
      <c r="F158" s="30" t="str">
        <f t="shared" si="94"/>
        <v xml:space="preserve"> </v>
      </c>
      <c r="G158" s="4"/>
      <c r="H158" s="4"/>
      <c r="I158" s="18">
        <f t="shared" si="95"/>
        <v>0</v>
      </c>
      <c r="J158" s="6"/>
      <c r="K158" s="6"/>
      <c r="L158" s="6">
        <f t="shared" si="96"/>
        <v>0</v>
      </c>
      <c r="M158" s="6"/>
      <c r="N158" s="6"/>
      <c r="O158" s="6">
        <f t="shared" si="97"/>
        <v>0</v>
      </c>
      <c r="P158" s="6"/>
      <c r="Q158" s="6"/>
      <c r="R158" s="4"/>
      <c r="S158" s="30" t="e">
        <f t="shared" si="98"/>
        <v>#DIV/0!</v>
      </c>
      <c r="T158" s="4"/>
      <c r="U158" s="4"/>
      <c r="V158" s="17">
        <f t="shared" si="99"/>
        <v>0</v>
      </c>
      <c r="W158" s="17"/>
      <c r="X158" s="17" t="e">
        <f t="shared" si="100"/>
        <v>#DIV/0!</v>
      </c>
      <c r="Y158" s="17"/>
      <c r="Z158" s="17" t="e">
        <f t="shared" si="101"/>
        <v>#DIV/0!</v>
      </c>
      <c r="AA158" s="17"/>
      <c r="AB158" s="17" t="e">
        <f t="shared" si="102"/>
        <v>#DIV/0!</v>
      </c>
      <c r="AC158" s="17"/>
      <c r="AD158" s="17" t="e">
        <f t="shared" si="103"/>
        <v>#DIV/0!</v>
      </c>
      <c r="AE158" s="17">
        <f t="shared" si="104"/>
        <v>0</v>
      </c>
      <c r="AF158" s="17">
        <f t="shared" si="105"/>
        <v>0</v>
      </c>
      <c r="AG158" s="4"/>
      <c r="AH158" s="4">
        <v>20</v>
      </c>
      <c r="AI158" s="17">
        <f t="shared" si="106"/>
        <v>0</v>
      </c>
      <c r="AJ158" s="4"/>
      <c r="AK158" s="4">
        <v>30</v>
      </c>
      <c r="AL158" s="17">
        <f t="shared" si="107"/>
        <v>0</v>
      </c>
      <c r="AM158" s="4"/>
      <c r="AN158" s="4">
        <v>50</v>
      </c>
      <c r="AO158" s="7"/>
      <c r="AP158" s="7"/>
      <c r="AQ158" s="7"/>
      <c r="AR158" s="7"/>
      <c r="AS158" s="7"/>
      <c r="AT158" s="7"/>
      <c r="AU158" s="7"/>
      <c r="AV158" s="4"/>
      <c r="AW158" s="30"/>
      <c r="AX158" s="30"/>
      <c r="AY158" s="4"/>
    </row>
    <row r="159" spans="1:51" x14ac:dyDescent="0.25">
      <c r="A159" s="4"/>
      <c r="B159" s="4"/>
      <c r="C159" s="4"/>
      <c r="D159" s="4"/>
      <c r="E159" s="4"/>
      <c r="F159" s="30" t="str">
        <f t="shared" si="94"/>
        <v xml:space="preserve"> </v>
      </c>
      <c r="G159" s="4"/>
      <c r="H159" s="4"/>
      <c r="I159" s="18">
        <f t="shared" si="95"/>
        <v>0</v>
      </c>
      <c r="J159" s="6"/>
      <c r="K159" s="6"/>
      <c r="L159" s="6">
        <f t="shared" si="96"/>
        <v>0</v>
      </c>
      <c r="M159" s="6"/>
      <c r="N159" s="6"/>
      <c r="O159" s="6">
        <f t="shared" si="97"/>
        <v>0</v>
      </c>
      <c r="P159" s="6"/>
      <c r="Q159" s="6"/>
      <c r="R159" s="4"/>
      <c r="S159" s="30" t="e">
        <f t="shared" si="98"/>
        <v>#DIV/0!</v>
      </c>
      <c r="T159" s="4"/>
      <c r="U159" s="4"/>
      <c r="V159" s="17">
        <f t="shared" si="99"/>
        <v>0</v>
      </c>
      <c r="W159" s="17"/>
      <c r="X159" s="17" t="e">
        <f t="shared" si="100"/>
        <v>#DIV/0!</v>
      </c>
      <c r="Y159" s="17"/>
      <c r="Z159" s="17" t="e">
        <f t="shared" si="101"/>
        <v>#DIV/0!</v>
      </c>
      <c r="AA159" s="17"/>
      <c r="AB159" s="17" t="e">
        <f t="shared" si="102"/>
        <v>#DIV/0!</v>
      </c>
      <c r="AC159" s="17"/>
      <c r="AD159" s="17" t="e">
        <f t="shared" si="103"/>
        <v>#DIV/0!</v>
      </c>
      <c r="AE159" s="17">
        <f t="shared" si="104"/>
        <v>0</v>
      </c>
      <c r="AF159" s="17">
        <f t="shared" si="105"/>
        <v>0</v>
      </c>
      <c r="AG159" s="4"/>
      <c r="AH159" s="4">
        <v>20</v>
      </c>
      <c r="AI159" s="17">
        <f t="shared" si="106"/>
        <v>0</v>
      </c>
      <c r="AJ159" s="4"/>
      <c r="AK159" s="4">
        <v>30</v>
      </c>
      <c r="AL159" s="17">
        <f t="shared" si="107"/>
        <v>0</v>
      </c>
      <c r="AM159" s="4"/>
      <c r="AN159" s="4">
        <v>50</v>
      </c>
      <c r="AO159" s="7"/>
      <c r="AP159" s="7"/>
      <c r="AQ159" s="7"/>
      <c r="AR159" s="7"/>
      <c r="AS159" s="7"/>
      <c r="AT159" s="7"/>
      <c r="AU159" s="7"/>
      <c r="AV159" s="4"/>
      <c r="AW159" s="30"/>
      <c r="AX159" s="30"/>
      <c r="AY159" s="4"/>
    </row>
    <row r="160" spans="1:51" x14ac:dyDescent="0.25">
      <c r="A160" s="4"/>
      <c r="B160" s="4"/>
      <c r="C160" s="4"/>
      <c r="D160" s="4"/>
      <c r="E160" s="4"/>
      <c r="F160" s="30" t="str">
        <f t="shared" si="94"/>
        <v xml:space="preserve"> </v>
      </c>
      <c r="G160" s="4"/>
      <c r="H160" s="4"/>
      <c r="I160" s="18">
        <f t="shared" si="95"/>
        <v>0</v>
      </c>
      <c r="J160" s="6"/>
      <c r="K160" s="6"/>
      <c r="L160" s="6">
        <f t="shared" si="96"/>
        <v>0</v>
      </c>
      <c r="M160" s="6"/>
      <c r="N160" s="6"/>
      <c r="O160" s="6">
        <f t="shared" si="97"/>
        <v>0</v>
      </c>
      <c r="P160" s="6"/>
      <c r="Q160" s="6"/>
      <c r="R160" s="4"/>
      <c r="S160" s="30" t="e">
        <f t="shared" si="98"/>
        <v>#DIV/0!</v>
      </c>
      <c r="T160" s="4"/>
      <c r="U160" s="4"/>
      <c r="V160" s="17">
        <f t="shared" si="99"/>
        <v>0</v>
      </c>
      <c r="W160" s="17"/>
      <c r="X160" s="17" t="e">
        <f t="shared" si="100"/>
        <v>#DIV/0!</v>
      </c>
      <c r="Y160" s="17"/>
      <c r="Z160" s="17" t="e">
        <f t="shared" si="101"/>
        <v>#DIV/0!</v>
      </c>
      <c r="AA160" s="17"/>
      <c r="AB160" s="17" t="e">
        <f t="shared" si="102"/>
        <v>#DIV/0!</v>
      </c>
      <c r="AC160" s="17"/>
      <c r="AD160" s="17" t="e">
        <f t="shared" si="103"/>
        <v>#DIV/0!</v>
      </c>
      <c r="AE160" s="17">
        <f t="shared" si="104"/>
        <v>0</v>
      </c>
      <c r="AF160" s="17">
        <f t="shared" si="105"/>
        <v>0</v>
      </c>
      <c r="AG160" s="4"/>
      <c r="AH160" s="4">
        <v>20</v>
      </c>
      <c r="AI160" s="17">
        <f t="shared" si="106"/>
        <v>0</v>
      </c>
      <c r="AJ160" s="4"/>
      <c r="AK160" s="4">
        <v>30</v>
      </c>
      <c r="AL160" s="17">
        <f t="shared" si="107"/>
        <v>0</v>
      </c>
      <c r="AM160" s="4"/>
      <c r="AN160" s="4">
        <v>50</v>
      </c>
      <c r="AO160" s="7"/>
      <c r="AP160" s="7"/>
      <c r="AQ160" s="7"/>
      <c r="AR160" s="7"/>
      <c r="AS160" s="7"/>
      <c r="AT160" s="7"/>
      <c r="AU160" s="7"/>
      <c r="AV160" s="4"/>
      <c r="AW160" s="30"/>
      <c r="AX160" s="30"/>
      <c r="AY160" s="4"/>
    </row>
    <row r="161" spans="1:51" x14ac:dyDescent="0.25">
      <c r="A161" s="4"/>
      <c r="B161" s="4"/>
      <c r="C161" s="4"/>
      <c r="D161" s="4"/>
      <c r="E161" s="4"/>
      <c r="F161" s="30" t="str">
        <f t="shared" si="94"/>
        <v xml:space="preserve"> </v>
      </c>
      <c r="G161" s="4"/>
      <c r="H161" s="4"/>
      <c r="I161" s="18">
        <f t="shared" si="95"/>
        <v>0</v>
      </c>
      <c r="J161" s="6"/>
      <c r="K161" s="6"/>
      <c r="L161" s="6">
        <f t="shared" si="96"/>
        <v>0</v>
      </c>
      <c r="M161" s="6"/>
      <c r="N161" s="6"/>
      <c r="O161" s="6">
        <f t="shared" si="97"/>
        <v>0</v>
      </c>
      <c r="P161" s="6"/>
      <c r="Q161" s="6"/>
      <c r="R161" s="4"/>
      <c r="S161" s="30" t="e">
        <f t="shared" si="98"/>
        <v>#DIV/0!</v>
      </c>
      <c r="T161" s="4"/>
      <c r="U161" s="4"/>
      <c r="V161" s="17">
        <f t="shared" si="99"/>
        <v>0</v>
      </c>
      <c r="W161" s="17"/>
      <c r="X161" s="17" t="e">
        <f t="shared" si="100"/>
        <v>#DIV/0!</v>
      </c>
      <c r="Y161" s="17"/>
      <c r="Z161" s="17" t="e">
        <f t="shared" si="101"/>
        <v>#DIV/0!</v>
      </c>
      <c r="AA161" s="17"/>
      <c r="AB161" s="17" t="e">
        <f t="shared" si="102"/>
        <v>#DIV/0!</v>
      </c>
      <c r="AC161" s="17"/>
      <c r="AD161" s="17" t="e">
        <f t="shared" si="103"/>
        <v>#DIV/0!</v>
      </c>
      <c r="AE161" s="17">
        <f t="shared" si="104"/>
        <v>0</v>
      </c>
      <c r="AF161" s="17">
        <f t="shared" si="105"/>
        <v>0</v>
      </c>
      <c r="AG161" s="4"/>
      <c r="AH161" s="4">
        <v>20</v>
      </c>
      <c r="AI161" s="17">
        <f t="shared" si="106"/>
        <v>0</v>
      </c>
      <c r="AJ161" s="4"/>
      <c r="AK161" s="4">
        <v>30</v>
      </c>
      <c r="AL161" s="17">
        <f t="shared" si="107"/>
        <v>0</v>
      </c>
      <c r="AM161" s="4"/>
      <c r="AN161" s="4">
        <v>50</v>
      </c>
      <c r="AO161" s="7"/>
      <c r="AP161" s="7"/>
      <c r="AQ161" s="7"/>
      <c r="AR161" s="7"/>
      <c r="AS161" s="7"/>
      <c r="AT161" s="7"/>
      <c r="AU161" s="7"/>
      <c r="AV161" s="4"/>
      <c r="AW161" s="30"/>
      <c r="AX161" s="30"/>
      <c r="AY161" s="4"/>
    </row>
    <row r="162" spans="1:51" x14ac:dyDescent="0.25">
      <c r="A162" s="4"/>
      <c r="B162" s="4"/>
      <c r="C162" s="4"/>
      <c r="D162" s="4"/>
      <c r="E162" s="4"/>
      <c r="F162" s="30" t="str">
        <f t="shared" si="94"/>
        <v xml:space="preserve"> </v>
      </c>
      <c r="G162" s="4"/>
      <c r="H162" s="4"/>
      <c r="I162" s="18">
        <f t="shared" si="95"/>
        <v>0</v>
      </c>
      <c r="J162" s="6"/>
      <c r="K162" s="6"/>
      <c r="L162" s="6">
        <f t="shared" si="96"/>
        <v>0</v>
      </c>
      <c r="M162" s="6"/>
      <c r="N162" s="6"/>
      <c r="O162" s="6">
        <f t="shared" si="97"/>
        <v>0</v>
      </c>
      <c r="P162" s="6"/>
      <c r="Q162" s="6"/>
      <c r="R162" s="4"/>
      <c r="S162" s="30" t="e">
        <f t="shared" si="98"/>
        <v>#DIV/0!</v>
      </c>
      <c r="T162" s="4"/>
      <c r="U162" s="4"/>
      <c r="V162" s="17">
        <f t="shared" si="99"/>
        <v>0</v>
      </c>
      <c r="W162" s="17"/>
      <c r="X162" s="17" t="e">
        <f t="shared" si="100"/>
        <v>#DIV/0!</v>
      </c>
      <c r="Y162" s="17"/>
      <c r="Z162" s="17" t="e">
        <f t="shared" si="101"/>
        <v>#DIV/0!</v>
      </c>
      <c r="AA162" s="17"/>
      <c r="AB162" s="17" t="e">
        <f t="shared" si="102"/>
        <v>#DIV/0!</v>
      </c>
      <c r="AC162" s="17"/>
      <c r="AD162" s="17" t="e">
        <f t="shared" si="103"/>
        <v>#DIV/0!</v>
      </c>
      <c r="AE162" s="17">
        <f t="shared" si="104"/>
        <v>0</v>
      </c>
      <c r="AF162" s="17">
        <f t="shared" si="105"/>
        <v>0</v>
      </c>
      <c r="AG162" s="4"/>
      <c r="AH162" s="4">
        <v>20</v>
      </c>
      <c r="AI162" s="17">
        <f t="shared" si="106"/>
        <v>0</v>
      </c>
      <c r="AJ162" s="4"/>
      <c r="AK162" s="4">
        <v>30</v>
      </c>
      <c r="AL162" s="17">
        <f t="shared" si="107"/>
        <v>0</v>
      </c>
      <c r="AM162" s="4"/>
      <c r="AN162" s="4">
        <v>50</v>
      </c>
      <c r="AO162" s="7"/>
      <c r="AP162" s="7"/>
      <c r="AQ162" s="7"/>
      <c r="AR162" s="7"/>
      <c r="AS162" s="7"/>
      <c r="AT162" s="7"/>
      <c r="AU162" s="7"/>
      <c r="AV162" s="4"/>
      <c r="AW162" s="30"/>
      <c r="AX162" s="30"/>
      <c r="AY162" s="4"/>
    </row>
    <row r="163" spans="1:51" x14ac:dyDescent="0.25">
      <c r="A163" s="4"/>
      <c r="B163" s="4"/>
      <c r="C163" s="4"/>
      <c r="D163" s="4"/>
      <c r="E163" s="4"/>
      <c r="F163" s="30" t="str">
        <f t="shared" si="94"/>
        <v xml:space="preserve"> </v>
      </c>
      <c r="G163" s="4"/>
      <c r="H163" s="4"/>
      <c r="I163" s="18">
        <f t="shared" si="95"/>
        <v>0</v>
      </c>
      <c r="J163" s="6"/>
      <c r="K163" s="6"/>
      <c r="L163" s="6">
        <f t="shared" si="96"/>
        <v>0</v>
      </c>
      <c r="M163" s="6"/>
      <c r="N163" s="6"/>
      <c r="O163" s="6">
        <f t="shared" si="97"/>
        <v>0</v>
      </c>
      <c r="P163" s="6"/>
      <c r="Q163" s="6"/>
      <c r="R163" s="4"/>
      <c r="S163" s="30" t="e">
        <f t="shared" si="98"/>
        <v>#DIV/0!</v>
      </c>
      <c r="T163" s="4"/>
      <c r="U163" s="4"/>
      <c r="V163" s="17">
        <f t="shared" si="99"/>
        <v>0</v>
      </c>
      <c r="W163" s="17"/>
      <c r="X163" s="17" t="e">
        <f t="shared" si="100"/>
        <v>#DIV/0!</v>
      </c>
      <c r="Y163" s="17"/>
      <c r="Z163" s="17" t="e">
        <f t="shared" si="101"/>
        <v>#DIV/0!</v>
      </c>
      <c r="AA163" s="17"/>
      <c r="AB163" s="17" t="e">
        <f t="shared" si="102"/>
        <v>#DIV/0!</v>
      </c>
      <c r="AC163" s="17"/>
      <c r="AD163" s="17" t="e">
        <f t="shared" si="103"/>
        <v>#DIV/0!</v>
      </c>
      <c r="AE163" s="17">
        <f t="shared" si="104"/>
        <v>0</v>
      </c>
      <c r="AF163" s="17">
        <f t="shared" si="105"/>
        <v>0</v>
      </c>
      <c r="AG163" s="4"/>
      <c r="AH163" s="4">
        <v>20</v>
      </c>
      <c r="AI163" s="17">
        <f t="shared" si="106"/>
        <v>0</v>
      </c>
      <c r="AJ163" s="4"/>
      <c r="AK163" s="4">
        <v>30</v>
      </c>
      <c r="AL163" s="17">
        <f t="shared" si="107"/>
        <v>0</v>
      </c>
      <c r="AM163" s="4"/>
      <c r="AN163" s="4">
        <v>50</v>
      </c>
      <c r="AO163" s="7"/>
      <c r="AP163" s="7"/>
      <c r="AQ163" s="7"/>
      <c r="AR163" s="7"/>
      <c r="AS163" s="7"/>
      <c r="AT163" s="7"/>
      <c r="AU163" s="7"/>
      <c r="AV163" s="4"/>
      <c r="AW163" s="30"/>
      <c r="AX163" s="30"/>
      <c r="AY163" s="4"/>
    </row>
    <row r="164" spans="1:51" x14ac:dyDescent="0.25">
      <c r="A164" s="4"/>
      <c r="B164" s="4"/>
      <c r="C164" s="4"/>
      <c r="D164" s="4"/>
      <c r="E164" s="4"/>
      <c r="F164" s="30" t="str">
        <f t="shared" si="94"/>
        <v xml:space="preserve"> </v>
      </c>
      <c r="G164" s="4"/>
      <c r="H164" s="4"/>
      <c r="I164" s="18">
        <f t="shared" si="95"/>
        <v>0</v>
      </c>
      <c r="J164" s="6"/>
      <c r="K164" s="6"/>
      <c r="L164" s="6">
        <f t="shared" si="96"/>
        <v>0</v>
      </c>
      <c r="M164" s="6"/>
      <c r="N164" s="6"/>
      <c r="O164" s="6">
        <f t="shared" si="97"/>
        <v>0</v>
      </c>
      <c r="P164" s="6"/>
      <c r="Q164" s="6"/>
      <c r="R164" s="4"/>
      <c r="S164" s="30" t="e">
        <f t="shared" si="98"/>
        <v>#DIV/0!</v>
      </c>
      <c r="T164" s="4"/>
      <c r="U164" s="4"/>
      <c r="V164" s="17">
        <f t="shared" si="99"/>
        <v>0</v>
      </c>
      <c r="W164" s="17"/>
      <c r="X164" s="17" t="e">
        <f t="shared" si="100"/>
        <v>#DIV/0!</v>
      </c>
      <c r="Y164" s="17"/>
      <c r="Z164" s="17" t="e">
        <f t="shared" si="101"/>
        <v>#DIV/0!</v>
      </c>
      <c r="AA164" s="17"/>
      <c r="AB164" s="17" t="e">
        <f t="shared" si="102"/>
        <v>#DIV/0!</v>
      </c>
      <c r="AC164" s="17"/>
      <c r="AD164" s="17" t="e">
        <f t="shared" si="103"/>
        <v>#DIV/0!</v>
      </c>
      <c r="AE164" s="17">
        <f t="shared" si="104"/>
        <v>0</v>
      </c>
      <c r="AF164" s="17">
        <f t="shared" si="105"/>
        <v>0</v>
      </c>
      <c r="AG164" s="4"/>
      <c r="AH164" s="4">
        <v>20</v>
      </c>
      <c r="AI164" s="17">
        <f t="shared" si="106"/>
        <v>0</v>
      </c>
      <c r="AJ164" s="4"/>
      <c r="AK164" s="4">
        <v>30</v>
      </c>
      <c r="AL164" s="17">
        <f t="shared" si="107"/>
        <v>0</v>
      </c>
      <c r="AM164" s="4"/>
      <c r="AN164" s="4">
        <v>50</v>
      </c>
      <c r="AO164" s="7"/>
      <c r="AP164" s="7"/>
      <c r="AQ164" s="7"/>
      <c r="AR164" s="7"/>
      <c r="AS164" s="7"/>
      <c r="AT164" s="7"/>
      <c r="AU164" s="7"/>
      <c r="AV164" s="4"/>
      <c r="AW164" s="30"/>
      <c r="AX164" s="30"/>
      <c r="AY164" s="4"/>
    </row>
    <row r="165" spans="1:51" x14ac:dyDescent="0.25">
      <c r="A165" s="4"/>
      <c r="B165" s="4"/>
      <c r="C165" s="4"/>
      <c r="D165" s="4"/>
      <c r="E165" s="4"/>
      <c r="F165" s="30" t="str">
        <f t="shared" si="94"/>
        <v xml:space="preserve"> </v>
      </c>
      <c r="G165" s="4"/>
      <c r="H165" s="4"/>
      <c r="I165" s="18">
        <f t="shared" si="95"/>
        <v>0</v>
      </c>
      <c r="J165" s="6"/>
      <c r="K165" s="6"/>
      <c r="L165" s="6">
        <f t="shared" si="96"/>
        <v>0</v>
      </c>
      <c r="M165" s="6"/>
      <c r="N165" s="6"/>
      <c r="O165" s="6">
        <f t="shared" si="97"/>
        <v>0</v>
      </c>
      <c r="P165" s="6"/>
      <c r="Q165" s="6"/>
      <c r="R165" s="4"/>
      <c r="S165" s="30" t="e">
        <f t="shared" si="98"/>
        <v>#DIV/0!</v>
      </c>
      <c r="T165" s="4"/>
      <c r="U165" s="4"/>
      <c r="V165" s="17">
        <f t="shared" si="99"/>
        <v>0</v>
      </c>
      <c r="W165" s="17"/>
      <c r="X165" s="17" t="e">
        <f t="shared" si="100"/>
        <v>#DIV/0!</v>
      </c>
      <c r="Y165" s="17"/>
      <c r="Z165" s="17" t="e">
        <f t="shared" si="101"/>
        <v>#DIV/0!</v>
      </c>
      <c r="AA165" s="17"/>
      <c r="AB165" s="17" t="e">
        <f t="shared" si="102"/>
        <v>#DIV/0!</v>
      </c>
      <c r="AC165" s="17"/>
      <c r="AD165" s="17" t="e">
        <f t="shared" si="103"/>
        <v>#DIV/0!</v>
      </c>
      <c r="AE165" s="17">
        <f t="shared" si="104"/>
        <v>0</v>
      </c>
      <c r="AF165" s="17">
        <f t="shared" si="105"/>
        <v>0</v>
      </c>
      <c r="AG165" s="4"/>
      <c r="AH165" s="4">
        <v>20</v>
      </c>
      <c r="AI165" s="17">
        <f t="shared" si="106"/>
        <v>0</v>
      </c>
      <c r="AJ165" s="4"/>
      <c r="AK165" s="4">
        <v>30</v>
      </c>
      <c r="AL165" s="17">
        <f t="shared" si="107"/>
        <v>0</v>
      </c>
      <c r="AM165" s="4"/>
      <c r="AN165" s="4">
        <v>50</v>
      </c>
      <c r="AO165" s="7"/>
      <c r="AP165" s="7"/>
      <c r="AQ165" s="7"/>
      <c r="AR165" s="7"/>
      <c r="AS165" s="7"/>
      <c r="AT165" s="7"/>
      <c r="AU165" s="7"/>
      <c r="AV165" s="4"/>
      <c r="AW165" s="30"/>
      <c r="AX165" s="30"/>
      <c r="AY165" s="4"/>
    </row>
    <row r="166" spans="1:51" x14ac:dyDescent="0.25">
      <c r="A166" s="4"/>
      <c r="B166" s="4"/>
      <c r="C166" s="4"/>
      <c r="D166" s="4"/>
      <c r="E166" s="4"/>
      <c r="F166" s="30" t="str">
        <f t="shared" si="94"/>
        <v xml:space="preserve"> </v>
      </c>
      <c r="G166" s="4"/>
      <c r="H166" s="4"/>
      <c r="I166" s="18">
        <f t="shared" si="95"/>
        <v>0</v>
      </c>
      <c r="J166" s="6"/>
      <c r="K166" s="6"/>
      <c r="L166" s="6">
        <f t="shared" si="96"/>
        <v>0</v>
      </c>
      <c r="M166" s="6"/>
      <c r="N166" s="6"/>
      <c r="O166" s="6">
        <f t="shared" si="97"/>
        <v>0</v>
      </c>
      <c r="P166" s="6"/>
      <c r="Q166" s="6"/>
      <c r="R166" s="4"/>
      <c r="S166" s="30" t="e">
        <f t="shared" si="98"/>
        <v>#DIV/0!</v>
      </c>
      <c r="T166" s="4"/>
      <c r="U166" s="4"/>
      <c r="V166" s="17">
        <f t="shared" si="99"/>
        <v>0</v>
      </c>
      <c r="W166" s="17"/>
      <c r="X166" s="17" t="e">
        <f t="shared" si="100"/>
        <v>#DIV/0!</v>
      </c>
      <c r="Y166" s="17"/>
      <c r="Z166" s="17" t="e">
        <f t="shared" si="101"/>
        <v>#DIV/0!</v>
      </c>
      <c r="AA166" s="17"/>
      <c r="AB166" s="17" t="e">
        <f t="shared" si="102"/>
        <v>#DIV/0!</v>
      </c>
      <c r="AC166" s="17"/>
      <c r="AD166" s="17" t="e">
        <f t="shared" si="103"/>
        <v>#DIV/0!</v>
      </c>
      <c r="AE166" s="17">
        <f t="shared" si="104"/>
        <v>0</v>
      </c>
      <c r="AF166" s="17">
        <f t="shared" si="105"/>
        <v>0</v>
      </c>
      <c r="AG166" s="4"/>
      <c r="AH166" s="4">
        <v>20</v>
      </c>
      <c r="AI166" s="17">
        <f t="shared" si="106"/>
        <v>0</v>
      </c>
      <c r="AJ166" s="4"/>
      <c r="AK166" s="4">
        <v>30</v>
      </c>
      <c r="AL166" s="17">
        <f t="shared" si="107"/>
        <v>0</v>
      </c>
      <c r="AM166" s="4"/>
      <c r="AN166" s="4">
        <v>50</v>
      </c>
      <c r="AO166" s="7"/>
      <c r="AP166" s="7"/>
      <c r="AQ166" s="7"/>
      <c r="AR166" s="7"/>
      <c r="AS166" s="7"/>
      <c r="AT166" s="7"/>
      <c r="AU166" s="7"/>
      <c r="AV166" s="4"/>
      <c r="AW166" s="30"/>
      <c r="AX166" s="30"/>
      <c r="AY166" s="4"/>
    </row>
    <row r="167" spans="1:51" x14ac:dyDescent="0.25">
      <c r="A167" s="4"/>
      <c r="B167" s="4"/>
      <c r="C167" s="4"/>
      <c r="D167" s="4"/>
      <c r="E167" s="4"/>
      <c r="F167" s="30" t="str">
        <f t="shared" si="94"/>
        <v xml:space="preserve"> </v>
      </c>
      <c r="G167" s="4"/>
      <c r="H167" s="4"/>
      <c r="I167" s="18">
        <f t="shared" si="95"/>
        <v>0</v>
      </c>
      <c r="J167" s="6"/>
      <c r="K167" s="6"/>
      <c r="L167" s="6">
        <f t="shared" si="96"/>
        <v>0</v>
      </c>
      <c r="M167" s="6"/>
      <c r="N167" s="6"/>
      <c r="O167" s="6">
        <f t="shared" si="97"/>
        <v>0</v>
      </c>
      <c r="P167" s="6"/>
      <c r="Q167" s="6"/>
      <c r="R167" s="4"/>
      <c r="S167" s="30" t="e">
        <f t="shared" si="98"/>
        <v>#DIV/0!</v>
      </c>
      <c r="T167" s="4"/>
      <c r="U167" s="4"/>
      <c r="V167" s="17">
        <f t="shared" si="99"/>
        <v>0</v>
      </c>
      <c r="W167" s="17"/>
      <c r="X167" s="17" t="e">
        <f t="shared" si="100"/>
        <v>#DIV/0!</v>
      </c>
      <c r="Y167" s="17"/>
      <c r="Z167" s="17" t="e">
        <f t="shared" si="101"/>
        <v>#DIV/0!</v>
      </c>
      <c r="AA167" s="17"/>
      <c r="AB167" s="17" t="e">
        <f t="shared" si="102"/>
        <v>#DIV/0!</v>
      </c>
      <c r="AC167" s="17"/>
      <c r="AD167" s="17" t="e">
        <f t="shared" si="103"/>
        <v>#DIV/0!</v>
      </c>
      <c r="AE167" s="17">
        <f t="shared" si="104"/>
        <v>0</v>
      </c>
      <c r="AF167" s="17">
        <f t="shared" si="105"/>
        <v>0</v>
      </c>
      <c r="AG167" s="4"/>
      <c r="AH167" s="4">
        <v>20</v>
      </c>
      <c r="AI167" s="17">
        <f t="shared" si="106"/>
        <v>0</v>
      </c>
      <c r="AJ167" s="4"/>
      <c r="AK167" s="4">
        <v>30</v>
      </c>
      <c r="AL167" s="17">
        <f t="shared" si="107"/>
        <v>0</v>
      </c>
      <c r="AM167" s="4"/>
      <c r="AN167" s="4">
        <v>50</v>
      </c>
      <c r="AO167" s="7"/>
      <c r="AP167" s="7"/>
      <c r="AQ167" s="7"/>
      <c r="AR167" s="7"/>
      <c r="AS167" s="7"/>
      <c r="AT167" s="7"/>
      <c r="AU167" s="7"/>
      <c r="AV167" s="4"/>
      <c r="AW167" s="30"/>
      <c r="AX167" s="30"/>
      <c r="AY167" s="4"/>
    </row>
    <row r="168" spans="1:51" x14ac:dyDescent="0.25">
      <c r="A168" s="4"/>
      <c r="B168" s="4"/>
      <c r="C168" s="4"/>
      <c r="D168" s="4"/>
      <c r="E168" s="4"/>
      <c r="F168" s="30" t="str">
        <f t="shared" si="94"/>
        <v xml:space="preserve"> </v>
      </c>
      <c r="G168" s="4"/>
      <c r="H168" s="4"/>
      <c r="I168" s="18">
        <f t="shared" si="95"/>
        <v>0</v>
      </c>
      <c r="J168" s="6"/>
      <c r="K168" s="6"/>
      <c r="L168" s="6">
        <f t="shared" si="96"/>
        <v>0</v>
      </c>
      <c r="M168" s="6"/>
      <c r="N168" s="6"/>
      <c r="O168" s="6">
        <f t="shared" si="97"/>
        <v>0</v>
      </c>
      <c r="P168" s="6"/>
      <c r="Q168" s="6"/>
      <c r="R168" s="4"/>
      <c r="S168" s="30" t="e">
        <f t="shared" si="98"/>
        <v>#DIV/0!</v>
      </c>
      <c r="T168" s="4"/>
      <c r="U168" s="4"/>
      <c r="V168" s="17">
        <f t="shared" si="99"/>
        <v>0</v>
      </c>
      <c r="W168" s="17"/>
      <c r="X168" s="17" t="e">
        <f t="shared" si="100"/>
        <v>#DIV/0!</v>
      </c>
      <c r="Y168" s="17"/>
      <c r="Z168" s="17" t="e">
        <f t="shared" si="101"/>
        <v>#DIV/0!</v>
      </c>
      <c r="AA168" s="17"/>
      <c r="AB168" s="17" t="e">
        <f t="shared" si="102"/>
        <v>#DIV/0!</v>
      </c>
      <c r="AC168" s="17"/>
      <c r="AD168" s="17" t="e">
        <f t="shared" si="103"/>
        <v>#DIV/0!</v>
      </c>
      <c r="AE168" s="17">
        <f t="shared" si="104"/>
        <v>0</v>
      </c>
      <c r="AF168" s="17">
        <f t="shared" si="105"/>
        <v>0</v>
      </c>
      <c r="AG168" s="4"/>
      <c r="AH168" s="4">
        <v>20</v>
      </c>
      <c r="AI168" s="17">
        <f t="shared" si="106"/>
        <v>0</v>
      </c>
      <c r="AJ168" s="4"/>
      <c r="AK168" s="4">
        <v>30</v>
      </c>
      <c r="AL168" s="17">
        <f t="shared" si="107"/>
        <v>0</v>
      </c>
      <c r="AM168" s="4"/>
      <c r="AN168" s="4">
        <v>50</v>
      </c>
      <c r="AO168" s="7"/>
      <c r="AP168" s="7"/>
      <c r="AQ168" s="7"/>
      <c r="AR168" s="7"/>
      <c r="AS168" s="7"/>
      <c r="AT168" s="7"/>
      <c r="AU168" s="7"/>
      <c r="AV168" s="4"/>
      <c r="AW168" s="30"/>
      <c r="AX168" s="30"/>
      <c r="AY168" s="4"/>
    </row>
    <row r="169" spans="1:51" x14ac:dyDescent="0.25">
      <c r="A169" s="4"/>
      <c r="B169" s="4"/>
      <c r="C169" s="4"/>
      <c r="D169" s="4"/>
      <c r="E169" s="4"/>
      <c r="F169" s="30" t="str">
        <f t="shared" si="94"/>
        <v xml:space="preserve"> </v>
      </c>
      <c r="G169" s="4"/>
      <c r="H169" s="4"/>
      <c r="I169" s="18">
        <f t="shared" si="95"/>
        <v>0</v>
      </c>
      <c r="J169" s="6"/>
      <c r="K169" s="6"/>
      <c r="L169" s="6">
        <f t="shared" si="96"/>
        <v>0</v>
      </c>
      <c r="M169" s="6"/>
      <c r="N169" s="6"/>
      <c r="O169" s="6">
        <f t="shared" si="97"/>
        <v>0</v>
      </c>
      <c r="P169" s="6"/>
      <c r="Q169" s="6"/>
      <c r="R169" s="4"/>
      <c r="S169" s="30" t="e">
        <f t="shared" si="98"/>
        <v>#DIV/0!</v>
      </c>
      <c r="T169" s="4"/>
      <c r="U169" s="4"/>
      <c r="V169" s="17">
        <f t="shared" si="99"/>
        <v>0</v>
      </c>
      <c r="W169" s="17"/>
      <c r="X169" s="17" t="e">
        <f t="shared" si="100"/>
        <v>#DIV/0!</v>
      </c>
      <c r="Y169" s="17"/>
      <c r="Z169" s="17" t="e">
        <f t="shared" si="101"/>
        <v>#DIV/0!</v>
      </c>
      <c r="AA169" s="17"/>
      <c r="AB169" s="17" t="e">
        <f t="shared" si="102"/>
        <v>#DIV/0!</v>
      </c>
      <c r="AC169" s="17"/>
      <c r="AD169" s="17" t="e">
        <f t="shared" si="103"/>
        <v>#DIV/0!</v>
      </c>
      <c r="AE169" s="17">
        <f t="shared" si="104"/>
        <v>0</v>
      </c>
      <c r="AF169" s="17">
        <f t="shared" si="105"/>
        <v>0</v>
      </c>
      <c r="AG169" s="4"/>
      <c r="AH169" s="4">
        <v>20</v>
      </c>
      <c r="AI169" s="17">
        <f t="shared" si="106"/>
        <v>0</v>
      </c>
      <c r="AJ169" s="4"/>
      <c r="AK169" s="4">
        <v>30</v>
      </c>
      <c r="AL169" s="17">
        <f t="shared" si="107"/>
        <v>0</v>
      </c>
      <c r="AM169" s="4"/>
      <c r="AN169" s="4">
        <v>50</v>
      </c>
      <c r="AO169" s="7"/>
      <c r="AP169" s="7"/>
      <c r="AQ169" s="7"/>
      <c r="AR169" s="7"/>
      <c r="AS169" s="7"/>
      <c r="AT169" s="7"/>
      <c r="AU169" s="7"/>
      <c r="AV169" s="4"/>
      <c r="AW169" s="30"/>
      <c r="AX169" s="30"/>
      <c r="AY169" s="4"/>
    </row>
    <row r="170" spans="1:51" x14ac:dyDescent="0.25">
      <c r="A170" s="4"/>
      <c r="B170" s="4"/>
      <c r="C170" s="4"/>
      <c r="D170" s="4"/>
      <c r="E170" s="4"/>
      <c r="F170" s="30" t="str">
        <f t="shared" si="94"/>
        <v xml:space="preserve"> </v>
      </c>
      <c r="G170" s="4"/>
      <c r="H170" s="4"/>
      <c r="I170" s="18">
        <f t="shared" si="95"/>
        <v>0</v>
      </c>
      <c r="J170" s="6"/>
      <c r="K170" s="6"/>
      <c r="L170" s="6">
        <f t="shared" si="96"/>
        <v>0</v>
      </c>
      <c r="M170" s="6"/>
      <c r="N170" s="6"/>
      <c r="O170" s="6">
        <f t="shared" si="97"/>
        <v>0</v>
      </c>
      <c r="P170" s="6"/>
      <c r="Q170" s="6"/>
      <c r="R170" s="4"/>
      <c r="S170" s="30" t="e">
        <f t="shared" si="98"/>
        <v>#DIV/0!</v>
      </c>
      <c r="T170" s="4"/>
      <c r="U170" s="4"/>
      <c r="V170" s="17">
        <f t="shared" si="99"/>
        <v>0</v>
      </c>
      <c r="W170" s="17"/>
      <c r="X170" s="17" t="e">
        <f t="shared" si="100"/>
        <v>#DIV/0!</v>
      </c>
      <c r="Y170" s="17"/>
      <c r="Z170" s="17" t="e">
        <f t="shared" si="101"/>
        <v>#DIV/0!</v>
      </c>
      <c r="AA170" s="17"/>
      <c r="AB170" s="17" t="e">
        <f t="shared" si="102"/>
        <v>#DIV/0!</v>
      </c>
      <c r="AC170" s="17"/>
      <c r="AD170" s="17" t="e">
        <f t="shared" si="103"/>
        <v>#DIV/0!</v>
      </c>
      <c r="AE170" s="17">
        <f t="shared" si="104"/>
        <v>0</v>
      </c>
      <c r="AF170" s="17">
        <f t="shared" si="105"/>
        <v>0</v>
      </c>
      <c r="AG170" s="4"/>
      <c r="AH170" s="4">
        <v>20</v>
      </c>
      <c r="AI170" s="17">
        <f t="shared" si="106"/>
        <v>0</v>
      </c>
      <c r="AJ170" s="4"/>
      <c r="AK170" s="4">
        <v>30</v>
      </c>
      <c r="AL170" s="17">
        <f t="shared" si="107"/>
        <v>0</v>
      </c>
      <c r="AM170" s="4"/>
      <c r="AN170" s="4">
        <v>50</v>
      </c>
      <c r="AO170" s="7"/>
      <c r="AP170" s="7"/>
      <c r="AQ170" s="7"/>
      <c r="AR170" s="7"/>
      <c r="AS170" s="7"/>
      <c r="AT170" s="7"/>
      <c r="AU170" s="7"/>
      <c r="AV170" s="4"/>
      <c r="AW170" s="30"/>
      <c r="AX170" s="30"/>
      <c r="AY170" s="4"/>
    </row>
    <row r="171" spans="1:51" x14ac:dyDescent="0.25">
      <c r="A171" s="4"/>
      <c r="B171" s="4"/>
      <c r="C171" s="4"/>
      <c r="D171" s="4"/>
      <c r="E171" s="4"/>
      <c r="F171" s="30" t="str">
        <f t="shared" si="94"/>
        <v xml:space="preserve"> </v>
      </c>
      <c r="G171" s="4"/>
      <c r="H171" s="4"/>
      <c r="I171" s="18">
        <f t="shared" si="95"/>
        <v>0</v>
      </c>
      <c r="J171" s="6"/>
      <c r="K171" s="6"/>
      <c r="L171" s="6">
        <f t="shared" si="96"/>
        <v>0</v>
      </c>
      <c r="M171" s="6"/>
      <c r="N171" s="6"/>
      <c r="O171" s="6">
        <f t="shared" si="97"/>
        <v>0</v>
      </c>
      <c r="P171" s="6"/>
      <c r="Q171" s="6"/>
      <c r="R171" s="4"/>
      <c r="S171" s="30" t="e">
        <f t="shared" si="98"/>
        <v>#DIV/0!</v>
      </c>
      <c r="T171" s="4"/>
      <c r="U171" s="4"/>
      <c r="V171" s="17">
        <f t="shared" si="99"/>
        <v>0</v>
      </c>
      <c r="W171" s="17"/>
      <c r="X171" s="17" t="e">
        <f t="shared" si="100"/>
        <v>#DIV/0!</v>
      </c>
      <c r="Y171" s="17"/>
      <c r="Z171" s="17" t="e">
        <f t="shared" si="101"/>
        <v>#DIV/0!</v>
      </c>
      <c r="AA171" s="17"/>
      <c r="AB171" s="17" t="e">
        <f t="shared" si="102"/>
        <v>#DIV/0!</v>
      </c>
      <c r="AC171" s="17"/>
      <c r="AD171" s="17" t="e">
        <f t="shared" si="103"/>
        <v>#DIV/0!</v>
      </c>
      <c r="AE171" s="17">
        <f t="shared" si="104"/>
        <v>0</v>
      </c>
      <c r="AF171" s="17">
        <f t="shared" si="105"/>
        <v>0</v>
      </c>
      <c r="AG171" s="4"/>
      <c r="AH171" s="4">
        <v>20</v>
      </c>
      <c r="AI171" s="17">
        <f t="shared" si="106"/>
        <v>0</v>
      </c>
      <c r="AJ171" s="4"/>
      <c r="AK171" s="4">
        <v>30</v>
      </c>
      <c r="AL171" s="17">
        <f t="shared" si="107"/>
        <v>0</v>
      </c>
      <c r="AM171" s="4"/>
      <c r="AN171" s="4">
        <v>50</v>
      </c>
      <c r="AO171" s="7"/>
      <c r="AP171" s="7"/>
      <c r="AQ171" s="7"/>
      <c r="AR171" s="7"/>
      <c r="AS171" s="7"/>
      <c r="AT171" s="7"/>
      <c r="AU171" s="7"/>
      <c r="AV171" s="4"/>
      <c r="AW171" s="30"/>
      <c r="AX171" s="30"/>
      <c r="AY171" s="4"/>
    </row>
    <row r="172" spans="1:51" x14ac:dyDescent="0.25">
      <c r="A172" s="4"/>
      <c r="B172" s="4"/>
      <c r="C172" s="4"/>
      <c r="D172" s="4"/>
      <c r="E172" s="4"/>
      <c r="F172" s="30" t="str">
        <f t="shared" si="94"/>
        <v xml:space="preserve"> </v>
      </c>
      <c r="G172" s="4"/>
      <c r="H172" s="4"/>
      <c r="I172" s="18">
        <f t="shared" si="95"/>
        <v>0</v>
      </c>
      <c r="J172" s="6"/>
      <c r="K172" s="6"/>
      <c r="L172" s="6">
        <f t="shared" si="96"/>
        <v>0</v>
      </c>
      <c r="M172" s="6"/>
      <c r="N172" s="6"/>
      <c r="O172" s="6">
        <f t="shared" si="97"/>
        <v>0</v>
      </c>
      <c r="P172" s="6"/>
      <c r="Q172" s="6"/>
      <c r="R172" s="4"/>
      <c r="S172" s="30" t="e">
        <f t="shared" si="98"/>
        <v>#DIV/0!</v>
      </c>
      <c r="T172" s="4"/>
      <c r="U172" s="4"/>
      <c r="V172" s="17">
        <f t="shared" si="99"/>
        <v>0</v>
      </c>
      <c r="W172" s="17"/>
      <c r="X172" s="17" t="e">
        <f t="shared" si="100"/>
        <v>#DIV/0!</v>
      </c>
      <c r="Y172" s="17"/>
      <c r="Z172" s="17" t="e">
        <f t="shared" si="101"/>
        <v>#DIV/0!</v>
      </c>
      <c r="AA172" s="17"/>
      <c r="AB172" s="17" t="e">
        <f t="shared" si="102"/>
        <v>#DIV/0!</v>
      </c>
      <c r="AC172" s="17"/>
      <c r="AD172" s="17" t="e">
        <f t="shared" si="103"/>
        <v>#DIV/0!</v>
      </c>
      <c r="AE172" s="17">
        <f t="shared" si="104"/>
        <v>0</v>
      </c>
      <c r="AF172" s="17">
        <f t="shared" si="105"/>
        <v>0</v>
      </c>
      <c r="AG172" s="4"/>
      <c r="AH172" s="4">
        <v>20</v>
      </c>
      <c r="AI172" s="17">
        <f t="shared" si="106"/>
        <v>0</v>
      </c>
      <c r="AJ172" s="4"/>
      <c r="AK172" s="4">
        <v>30</v>
      </c>
      <c r="AL172" s="17">
        <f t="shared" si="107"/>
        <v>0</v>
      </c>
      <c r="AM172" s="4"/>
      <c r="AN172" s="4">
        <v>50</v>
      </c>
      <c r="AO172" s="7"/>
      <c r="AP172" s="7"/>
      <c r="AQ172" s="7"/>
      <c r="AR172" s="7"/>
      <c r="AS172" s="7"/>
      <c r="AT172" s="7"/>
      <c r="AU172" s="7"/>
      <c r="AV172" s="4"/>
      <c r="AW172" s="30"/>
      <c r="AX172" s="30"/>
      <c r="AY172" s="4"/>
    </row>
    <row r="173" spans="1:51" x14ac:dyDescent="0.25">
      <c r="A173" s="4"/>
      <c r="B173" s="4"/>
      <c r="C173" s="4"/>
      <c r="D173" s="4"/>
      <c r="E173" s="4"/>
      <c r="F173" s="30" t="str">
        <f t="shared" si="94"/>
        <v xml:space="preserve"> </v>
      </c>
      <c r="G173" s="4"/>
      <c r="H173" s="4"/>
      <c r="I173" s="18">
        <f t="shared" si="95"/>
        <v>0</v>
      </c>
      <c r="J173" s="6"/>
      <c r="K173" s="6"/>
      <c r="L173" s="6">
        <f t="shared" si="96"/>
        <v>0</v>
      </c>
      <c r="M173" s="6"/>
      <c r="N173" s="6"/>
      <c r="O173" s="6">
        <f t="shared" si="97"/>
        <v>0</v>
      </c>
      <c r="P173" s="6"/>
      <c r="Q173" s="6"/>
      <c r="R173" s="4"/>
      <c r="S173" s="30" t="e">
        <f t="shared" si="98"/>
        <v>#DIV/0!</v>
      </c>
      <c r="T173" s="4"/>
      <c r="U173" s="4"/>
      <c r="V173" s="17">
        <f t="shared" si="99"/>
        <v>0</v>
      </c>
      <c r="W173" s="17"/>
      <c r="X173" s="17" t="e">
        <f t="shared" si="100"/>
        <v>#DIV/0!</v>
      </c>
      <c r="Y173" s="17"/>
      <c r="Z173" s="17" t="e">
        <f t="shared" si="101"/>
        <v>#DIV/0!</v>
      </c>
      <c r="AA173" s="17"/>
      <c r="AB173" s="17" t="e">
        <f t="shared" si="102"/>
        <v>#DIV/0!</v>
      </c>
      <c r="AC173" s="17"/>
      <c r="AD173" s="17" t="e">
        <f t="shared" si="103"/>
        <v>#DIV/0!</v>
      </c>
      <c r="AE173" s="17">
        <f t="shared" si="104"/>
        <v>0</v>
      </c>
      <c r="AF173" s="17">
        <f t="shared" si="105"/>
        <v>0</v>
      </c>
      <c r="AG173" s="4"/>
      <c r="AH173" s="4">
        <v>20</v>
      </c>
      <c r="AI173" s="17">
        <f t="shared" si="106"/>
        <v>0</v>
      </c>
      <c r="AJ173" s="4"/>
      <c r="AK173" s="4">
        <v>30</v>
      </c>
      <c r="AL173" s="17">
        <f t="shared" si="107"/>
        <v>0</v>
      </c>
      <c r="AM173" s="4"/>
      <c r="AN173" s="4">
        <v>50</v>
      </c>
      <c r="AO173" s="7"/>
      <c r="AP173" s="7"/>
      <c r="AQ173" s="7"/>
      <c r="AR173" s="7"/>
      <c r="AS173" s="7"/>
      <c r="AT173" s="7"/>
      <c r="AU173" s="7"/>
      <c r="AV173" s="4"/>
      <c r="AW173" s="30"/>
      <c r="AX173" s="30"/>
      <c r="AY173" s="4"/>
    </row>
    <row r="174" spans="1:51" x14ac:dyDescent="0.25">
      <c r="A174" s="4"/>
      <c r="B174" s="4"/>
      <c r="C174" s="4"/>
      <c r="D174" s="4"/>
      <c r="E174" s="4"/>
      <c r="F174" s="30" t="str">
        <f t="shared" si="94"/>
        <v xml:space="preserve"> </v>
      </c>
      <c r="G174" s="4"/>
      <c r="H174" s="4"/>
      <c r="I174" s="18">
        <f t="shared" si="95"/>
        <v>0</v>
      </c>
      <c r="J174" s="6"/>
      <c r="K174" s="6"/>
      <c r="L174" s="6">
        <f t="shared" si="96"/>
        <v>0</v>
      </c>
      <c r="M174" s="6"/>
      <c r="N174" s="6"/>
      <c r="O174" s="6">
        <f t="shared" si="97"/>
        <v>0</v>
      </c>
      <c r="P174" s="6"/>
      <c r="Q174" s="6"/>
      <c r="R174" s="4"/>
      <c r="S174" s="30" t="e">
        <f t="shared" si="98"/>
        <v>#DIV/0!</v>
      </c>
      <c r="T174" s="4"/>
      <c r="U174" s="4"/>
      <c r="V174" s="17">
        <f t="shared" si="99"/>
        <v>0</v>
      </c>
      <c r="W174" s="17"/>
      <c r="X174" s="17" t="e">
        <f t="shared" si="100"/>
        <v>#DIV/0!</v>
      </c>
      <c r="Y174" s="17"/>
      <c r="Z174" s="17" t="e">
        <f t="shared" si="101"/>
        <v>#DIV/0!</v>
      </c>
      <c r="AA174" s="17"/>
      <c r="AB174" s="17" t="e">
        <f t="shared" si="102"/>
        <v>#DIV/0!</v>
      </c>
      <c r="AC174" s="17"/>
      <c r="AD174" s="17" t="e">
        <f t="shared" si="103"/>
        <v>#DIV/0!</v>
      </c>
      <c r="AE174" s="17">
        <f t="shared" si="104"/>
        <v>0</v>
      </c>
      <c r="AF174" s="17">
        <f t="shared" si="105"/>
        <v>0</v>
      </c>
      <c r="AG174" s="4"/>
      <c r="AH174" s="4">
        <v>20</v>
      </c>
      <c r="AI174" s="17">
        <f t="shared" si="106"/>
        <v>0</v>
      </c>
      <c r="AJ174" s="4"/>
      <c r="AK174" s="4">
        <v>30</v>
      </c>
      <c r="AL174" s="17">
        <f t="shared" si="107"/>
        <v>0</v>
      </c>
      <c r="AM174" s="4"/>
      <c r="AN174" s="4">
        <v>50</v>
      </c>
      <c r="AO174" s="7"/>
      <c r="AP174" s="7"/>
      <c r="AQ174" s="7"/>
      <c r="AR174" s="7"/>
      <c r="AS174" s="7"/>
      <c r="AT174" s="7"/>
      <c r="AU174" s="7"/>
      <c r="AV174" s="4"/>
      <c r="AW174" s="30"/>
      <c r="AX174" s="30"/>
      <c r="AY174" s="4"/>
    </row>
    <row r="175" spans="1:51" x14ac:dyDescent="0.25">
      <c r="A175" s="4"/>
      <c r="B175" s="4"/>
      <c r="C175" s="4"/>
      <c r="D175" s="4"/>
      <c r="E175" s="4"/>
      <c r="F175" s="30" t="str">
        <f t="shared" si="94"/>
        <v xml:space="preserve"> </v>
      </c>
      <c r="G175" s="4"/>
      <c r="H175" s="4"/>
      <c r="I175" s="18">
        <f t="shared" si="95"/>
        <v>0</v>
      </c>
      <c r="J175" s="6"/>
      <c r="K175" s="6"/>
      <c r="L175" s="6">
        <f t="shared" si="96"/>
        <v>0</v>
      </c>
      <c r="M175" s="6"/>
      <c r="N175" s="6"/>
      <c r="O175" s="6">
        <f t="shared" si="97"/>
        <v>0</v>
      </c>
      <c r="P175" s="6"/>
      <c r="Q175" s="6"/>
      <c r="R175" s="4"/>
      <c r="S175" s="30" t="e">
        <f t="shared" si="98"/>
        <v>#DIV/0!</v>
      </c>
      <c r="T175" s="4"/>
      <c r="U175" s="4"/>
      <c r="V175" s="17">
        <f t="shared" si="99"/>
        <v>0</v>
      </c>
      <c r="W175" s="17"/>
      <c r="X175" s="17" t="e">
        <f t="shared" si="100"/>
        <v>#DIV/0!</v>
      </c>
      <c r="Y175" s="17"/>
      <c r="Z175" s="17" t="e">
        <f t="shared" si="101"/>
        <v>#DIV/0!</v>
      </c>
      <c r="AA175" s="17"/>
      <c r="AB175" s="17" t="e">
        <f t="shared" si="102"/>
        <v>#DIV/0!</v>
      </c>
      <c r="AC175" s="17"/>
      <c r="AD175" s="17" t="e">
        <f t="shared" si="103"/>
        <v>#DIV/0!</v>
      </c>
      <c r="AE175" s="17">
        <f t="shared" si="104"/>
        <v>0</v>
      </c>
      <c r="AF175" s="17">
        <f t="shared" si="105"/>
        <v>0</v>
      </c>
      <c r="AG175" s="4"/>
      <c r="AH175" s="4">
        <v>20</v>
      </c>
      <c r="AI175" s="17">
        <f t="shared" si="106"/>
        <v>0</v>
      </c>
      <c r="AJ175" s="4"/>
      <c r="AK175" s="4">
        <v>30</v>
      </c>
      <c r="AL175" s="17">
        <f t="shared" si="107"/>
        <v>0</v>
      </c>
      <c r="AM175" s="4"/>
      <c r="AN175" s="4">
        <v>50</v>
      </c>
      <c r="AO175" s="7"/>
      <c r="AP175" s="7"/>
      <c r="AQ175" s="7"/>
      <c r="AR175" s="7"/>
      <c r="AS175" s="7"/>
      <c r="AT175" s="7"/>
      <c r="AU175" s="7"/>
      <c r="AV175" s="4"/>
      <c r="AW175" s="30"/>
      <c r="AX175" s="30"/>
      <c r="AY175" s="4"/>
    </row>
    <row r="176" spans="1:51" x14ac:dyDescent="0.25">
      <c r="A176" s="4"/>
      <c r="B176" s="4"/>
      <c r="C176" s="4"/>
      <c r="D176" s="4"/>
      <c r="E176" s="4"/>
      <c r="F176" s="30" t="str">
        <f t="shared" si="94"/>
        <v xml:space="preserve"> </v>
      </c>
      <c r="G176" s="4"/>
      <c r="H176" s="4"/>
      <c r="I176" s="18">
        <f t="shared" si="95"/>
        <v>0</v>
      </c>
      <c r="J176" s="6"/>
      <c r="K176" s="6"/>
      <c r="L176" s="6">
        <f t="shared" si="96"/>
        <v>0</v>
      </c>
      <c r="M176" s="6"/>
      <c r="N176" s="6"/>
      <c r="O176" s="6">
        <f t="shared" si="97"/>
        <v>0</v>
      </c>
      <c r="P176" s="6"/>
      <c r="Q176" s="6"/>
      <c r="R176" s="4"/>
      <c r="S176" s="30" t="e">
        <f t="shared" si="98"/>
        <v>#DIV/0!</v>
      </c>
      <c r="T176" s="4"/>
      <c r="U176" s="4"/>
      <c r="V176" s="17">
        <f t="shared" si="99"/>
        <v>0</v>
      </c>
      <c r="W176" s="17"/>
      <c r="X176" s="17" t="e">
        <f t="shared" si="100"/>
        <v>#DIV/0!</v>
      </c>
      <c r="Y176" s="17"/>
      <c r="Z176" s="17" t="e">
        <f t="shared" si="101"/>
        <v>#DIV/0!</v>
      </c>
      <c r="AA176" s="17"/>
      <c r="AB176" s="17" t="e">
        <f t="shared" si="102"/>
        <v>#DIV/0!</v>
      </c>
      <c r="AC176" s="17"/>
      <c r="AD176" s="17" t="e">
        <f t="shared" si="103"/>
        <v>#DIV/0!</v>
      </c>
      <c r="AE176" s="17">
        <f t="shared" si="104"/>
        <v>0</v>
      </c>
      <c r="AF176" s="17">
        <f t="shared" si="105"/>
        <v>0</v>
      </c>
      <c r="AG176" s="4"/>
      <c r="AH176" s="4">
        <v>20</v>
      </c>
      <c r="AI176" s="17">
        <f t="shared" si="106"/>
        <v>0</v>
      </c>
      <c r="AJ176" s="4"/>
      <c r="AK176" s="4">
        <v>30</v>
      </c>
      <c r="AL176" s="17">
        <f t="shared" si="107"/>
        <v>0</v>
      </c>
      <c r="AM176" s="4"/>
      <c r="AN176" s="4">
        <v>50</v>
      </c>
      <c r="AO176" s="7"/>
      <c r="AP176" s="7"/>
      <c r="AQ176" s="7"/>
      <c r="AR176" s="7"/>
      <c r="AS176" s="7"/>
      <c r="AT176" s="7"/>
      <c r="AU176" s="7"/>
      <c r="AV176" s="4"/>
      <c r="AW176" s="30"/>
      <c r="AX176" s="30"/>
      <c r="AY176" s="4"/>
    </row>
    <row r="177" spans="1:51" x14ac:dyDescent="0.25">
      <c r="A177" s="4"/>
      <c r="B177" s="4"/>
      <c r="C177" s="4"/>
      <c r="D177" s="4"/>
      <c r="E177" s="4"/>
      <c r="F177" s="30" t="str">
        <f t="shared" si="94"/>
        <v xml:space="preserve"> </v>
      </c>
      <c r="G177" s="4"/>
      <c r="H177" s="4"/>
      <c r="I177" s="18">
        <f t="shared" si="95"/>
        <v>0</v>
      </c>
      <c r="J177" s="6"/>
      <c r="K177" s="6"/>
      <c r="L177" s="6">
        <f t="shared" si="96"/>
        <v>0</v>
      </c>
      <c r="M177" s="6"/>
      <c r="N177" s="6"/>
      <c r="O177" s="6">
        <f t="shared" si="97"/>
        <v>0</v>
      </c>
      <c r="P177" s="6"/>
      <c r="Q177" s="6"/>
      <c r="R177" s="4"/>
      <c r="S177" s="30" t="e">
        <f t="shared" si="98"/>
        <v>#DIV/0!</v>
      </c>
      <c r="T177" s="4"/>
      <c r="U177" s="4"/>
      <c r="V177" s="17">
        <f t="shared" si="99"/>
        <v>0</v>
      </c>
      <c r="W177" s="17"/>
      <c r="X177" s="17" t="e">
        <f t="shared" si="100"/>
        <v>#DIV/0!</v>
      </c>
      <c r="Y177" s="17"/>
      <c r="Z177" s="17" t="e">
        <f t="shared" si="101"/>
        <v>#DIV/0!</v>
      </c>
      <c r="AA177" s="17"/>
      <c r="AB177" s="17" t="e">
        <f t="shared" si="102"/>
        <v>#DIV/0!</v>
      </c>
      <c r="AC177" s="17"/>
      <c r="AD177" s="17" t="e">
        <f t="shared" si="103"/>
        <v>#DIV/0!</v>
      </c>
      <c r="AE177" s="17">
        <f t="shared" si="104"/>
        <v>0</v>
      </c>
      <c r="AF177" s="17">
        <f t="shared" si="105"/>
        <v>0</v>
      </c>
      <c r="AG177" s="4"/>
      <c r="AH177" s="4">
        <v>20</v>
      </c>
      <c r="AI177" s="17">
        <f t="shared" si="106"/>
        <v>0</v>
      </c>
      <c r="AJ177" s="4"/>
      <c r="AK177" s="4">
        <v>30</v>
      </c>
      <c r="AL177" s="17">
        <f t="shared" si="107"/>
        <v>0</v>
      </c>
      <c r="AM177" s="4"/>
      <c r="AN177" s="4">
        <v>50</v>
      </c>
      <c r="AO177" s="7"/>
      <c r="AP177" s="7"/>
      <c r="AQ177" s="7"/>
      <c r="AR177" s="7"/>
      <c r="AS177" s="7"/>
      <c r="AT177" s="7"/>
      <c r="AU177" s="7"/>
      <c r="AV177" s="4"/>
      <c r="AW177" s="30"/>
      <c r="AX177" s="30"/>
      <c r="AY177" s="4"/>
    </row>
    <row r="178" spans="1:51" x14ac:dyDescent="0.25">
      <c r="A178" s="4"/>
      <c r="B178" s="4"/>
      <c r="C178" s="4"/>
      <c r="D178" s="4"/>
      <c r="E178" s="4"/>
      <c r="F178" s="30" t="str">
        <f t="shared" si="94"/>
        <v xml:space="preserve"> </v>
      </c>
      <c r="G178" s="4"/>
      <c r="H178" s="4"/>
      <c r="I178" s="18">
        <f t="shared" si="95"/>
        <v>0</v>
      </c>
      <c r="J178" s="6"/>
      <c r="K178" s="6"/>
      <c r="L178" s="6">
        <f t="shared" si="96"/>
        <v>0</v>
      </c>
      <c r="M178" s="6"/>
      <c r="N178" s="6"/>
      <c r="O178" s="6">
        <f t="shared" si="97"/>
        <v>0</v>
      </c>
      <c r="P178" s="6"/>
      <c r="Q178" s="6"/>
      <c r="R178" s="4"/>
      <c r="S178" s="30" t="e">
        <f t="shared" si="98"/>
        <v>#DIV/0!</v>
      </c>
      <c r="T178" s="4"/>
      <c r="U178" s="4"/>
      <c r="V178" s="17">
        <f t="shared" si="99"/>
        <v>0</v>
      </c>
      <c r="W178" s="17"/>
      <c r="X178" s="17" t="e">
        <f t="shared" si="100"/>
        <v>#DIV/0!</v>
      </c>
      <c r="Y178" s="17"/>
      <c r="Z178" s="17" t="e">
        <f t="shared" si="101"/>
        <v>#DIV/0!</v>
      </c>
      <c r="AA178" s="17"/>
      <c r="AB178" s="17" t="e">
        <f t="shared" si="102"/>
        <v>#DIV/0!</v>
      </c>
      <c r="AC178" s="17"/>
      <c r="AD178" s="17" t="e">
        <f t="shared" si="103"/>
        <v>#DIV/0!</v>
      </c>
      <c r="AE178" s="17">
        <f t="shared" si="104"/>
        <v>0</v>
      </c>
      <c r="AF178" s="17">
        <f t="shared" si="105"/>
        <v>0</v>
      </c>
      <c r="AG178" s="4"/>
      <c r="AH178" s="4">
        <v>20</v>
      </c>
      <c r="AI178" s="17">
        <f t="shared" si="106"/>
        <v>0</v>
      </c>
      <c r="AJ178" s="4"/>
      <c r="AK178" s="4">
        <v>30</v>
      </c>
      <c r="AL178" s="17">
        <f t="shared" si="107"/>
        <v>0</v>
      </c>
      <c r="AM178" s="4"/>
      <c r="AN178" s="4">
        <v>50</v>
      </c>
      <c r="AO178" s="7"/>
      <c r="AP178" s="7"/>
      <c r="AQ178" s="7"/>
      <c r="AR178" s="7"/>
      <c r="AS178" s="7"/>
      <c r="AT178" s="7"/>
      <c r="AU178" s="7"/>
      <c r="AV178" s="4"/>
      <c r="AW178" s="30"/>
      <c r="AX178" s="30"/>
      <c r="AY178" s="4"/>
    </row>
    <row r="179" spans="1:51" x14ac:dyDescent="0.25">
      <c r="A179" s="4"/>
      <c r="B179" s="4"/>
      <c r="C179" s="4"/>
      <c r="D179" s="4"/>
      <c r="E179" s="4"/>
      <c r="F179" s="30" t="str">
        <f t="shared" si="94"/>
        <v xml:space="preserve"> </v>
      </c>
      <c r="G179" s="4"/>
      <c r="H179" s="4"/>
      <c r="I179" s="18">
        <f t="shared" si="95"/>
        <v>0</v>
      </c>
      <c r="J179" s="6"/>
      <c r="K179" s="6"/>
      <c r="L179" s="6">
        <f t="shared" si="96"/>
        <v>0</v>
      </c>
      <c r="M179" s="6"/>
      <c r="N179" s="6"/>
      <c r="O179" s="6">
        <f t="shared" si="97"/>
        <v>0</v>
      </c>
      <c r="P179" s="6"/>
      <c r="Q179" s="6"/>
      <c r="R179" s="4"/>
      <c r="S179" s="30" t="e">
        <f t="shared" si="98"/>
        <v>#DIV/0!</v>
      </c>
      <c r="T179" s="4"/>
      <c r="U179" s="4"/>
      <c r="V179" s="17">
        <f t="shared" si="99"/>
        <v>0</v>
      </c>
      <c r="W179" s="17"/>
      <c r="X179" s="17" t="e">
        <f t="shared" si="100"/>
        <v>#DIV/0!</v>
      </c>
      <c r="Y179" s="17"/>
      <c r="Z179" s="17" t="e">
        <f t="shared" si="101"/>
        <v>#DIV/0!</v>
      </c>
      <c r="AA179" s="17"/>
      <c r="AB179" s="17" t="e">
        <f t="shared" si="102"/>
        <v>#DIV/0!</v>
      </c>
      <c r="AC179" s="17"/>
      <c r="AD179" s="17" t="e">
        <f t="shared" si="103"/>
        <v>#DIV/0!</v>
      </c>
      <c r="AE179" s="17">
        <f t="shared" si="104"/>
        <v>0</v>
      </c>
      <c r="AF179" s="17">
        <f t="shared" si="105"/>
        <v>0</v>
      </c>
      <c r="AG179" s="4"/>
      <c r="AH179" s="4">
        <v>20</v>
      </c>
      <c r="AI179" s="17">
        <f t="shared" si="106"/>
        <v>0</v>
      </c>
      <c r="AJ179" s="4"/>
      <c r="AK179" s="4">
        <v>30</v>
      </c>
      <c r="AL179" s="17">
        <f t="shared" si="107"/>
        <v>0</v>
      </c>
      <c r="AM179" s="4"/>
      <c r="AN179" s="4">
        <v>50</v>
      </c>
      <c r="AO179" s="7"/>
      <c r="AP179" s="7"/>
      <c r="AQ179" s="7"/>
      <c r="AR179" s="7"/>
      <c r="AS179" s="7"/>
      <c r="AT179" s="7"/>
      <c r="AU179" s="7"/>
      <c r="AV179" s="4"/>
      <c r="AW179" s="30"/>
      <c r="AX179" s="30"/>
      <c r="AY179" s="4"/>
    </row>
    <row r="180" spans="1:51" x14ac:dyDescent="0.25">
      <c r="A180" s="4"/>
      <c r="B180" s="4"/>
      <c r="C180" s="4"/>
      <c r="D180" s="4"/>
      <c r="E180" s="4"/>
      <c r="F180" s="30" t="str">
        <f t="shared" si="94"/>
        <v xml:space="preserve"> </v>
      </c>
      <c r="G180" s="4"/>
      <c r="H180" s="4"/>
      <c r="I180" s="18">
        <f t="shared" si="95"/>
        <v>0</v>
      </c>
      <c r="J180" s="6"/>
      <c r="K180" s="6"/>
      <c r="L180" s="6">
        <f t="shared" si="96"/>
        <v>0</v>
      </c>
      <c r="M180" s="6"/>
      <c r="N180" s="6"/>
      <c r="O180" s="6">
        <f t="shared" si="97"/>
        <v>0</v>
      </c>
      <c r="P180" s="6"/>
      <c r="Q180" s="6"/>
      <c r="R180" s="4"/>
      <c r="S180" s="30" t="e">
        <f t="shared" si="98"/>
        <v>#DIV/0!</v>
      </c>
      <c r="T180" s="4"/>
      <c r="U180" s="4"/>
      <c r="V180" s="17">
        <f t="shared" si="99"/>
        <v>0</v>
      </c>
      <c r="W180" s="17"/>
      <c r="X180" s="17" t="e">
        <f t="shared" si="100"/>
        <v>#DIV/0!</v>
      </c>
      <c r="Y180" s="17"/>
      <c r="Z180" s="17" t="e">
        <f t="shared" si="101"/>
        <v>#DIV/0!</v>
      </c>
      <c r="AA180" s="17"/>
      <c r="AB180" s="17" t="e">
        <f t="shared" si="102"/>
        <v>#DIV/0!</v>
      </c>
      <c r="AC180" s="17"/>
      <c r="AD180" s="17" t="e">
        <f t="shared" si="103"/>
        <v>#DIV/0!</v>
      </c>
      <c r="AE180" s="17">
        <f t="shared" si="104"/>
        <v>0</v>
      </c>
      <c r="AF180" s="17">
        <f t="shared" si="105"/>
        <v>0</v>
      </c>
      <c r="AG180" s="4"/>
      <c r="AH180" s="4">
        <v>20</v>
      </c>
      <c r="AI180" s="17">
        <f t="shared" si="106"/>
        <v>0</v>
      </c>
      <c r="AJ180" s="4"/>
      <c r="AK180" s="4">
        <v>30</v>
      </c>
      <c r="AL180" s="17">
        <f t="shared" si="107"/>
        <v>0</v>
      </c>
      <c r="AM180" s="4"/>
      <c r="AN180" s="4">
        <v>50</v>
      </c>
      <c r="AO180" s="7"/>
      <c r="AP180" s="7"/>
      <c r="AQ180" s="7"/>
      <c r="AR180" s="7"/>
      <c r="AS180" s="7"/>
      <c r="AT180" s="7"/>
      <c r="AU180" s="7"/>
      <c r="AV180" s="4"/>
      <c r="AW180" s="30"/>
      <c r="AX180" s="30"/>
      <c r="AY180" s="4"/>
    </row>
    <row r="181" spans="1:51" x14ac:dyDescent="0.25">
      <c r="A181" s="4"/>
      <c r="B181" s="4"/>
      <c r="C181" s="4"/>
      <c r="D181" s="4"/>
      <c r="E181" s="4"/>
      <c r="F181" s="30" t="str">
        <f t="shared" si="94"/>
        <v xml:space="preserve"> </v>
      </c>
      <c r="G181" s="4"/>
      <c r="H181" s="4"/>
      <c r="I181" s="18">
        <f t="shared" si="95"/>
        <v>0</v>
      </c>
      <c r="J181" s="6"/>
      <c r="K181" s="6"/>
      <c r="L181" s="6">
        <f t="shared" si="96"/>
        <v>0</v>
      </c>
      <c r="M181" s="6"/>
      <c r="N181" s="6"/>
      <c r="O181" s="6">
        <f t="shared" si="97"/>
        <v>0</v>
      </c>
      <c r="P181" s="6"/>
      <c r="Q181" s="6"/>
      <c r="R181" s="4"/>
      <c r="S181" s="30" t="e">
        <f t="shared" si="98"/>
        <v>#DIV/0!</v>
      </c>
      <c r="T181" s="4"/>
      <c r="U181" s="4"/>
      <c r="V181" s="17">
        <f t="shared" si="99"/>
        <v>0</v>
      </c>
      <c r="W181" s="17"/>
      <c r="X181" s="17" t="e">
        <f t="shared" si="100"/>
        <v>#DIV/0!</v>
      </c>
      <c r="Y181" s="17"/>
      <c r="Z181" s="17" t="e">
        <f t="shared" si="101"/>
        <v>#DIV/0!</v>
      </c>
      <c r="AA181" s="17"/>
      <c r="AB181" s="17" t="e">
        <f t="shared" si="102"/>
        <v>#DIV/0!</v>
      </c>
      <c r="AC181" s="17"/>
      <c r="AD181" s="17" t="e">
        <f t="shared" si="103"/>
        <v>#DIV/0!</v>
      </c>
      <c r="AE181" s="17">
        <f t="shared" si="104"/>
        <v>0</v>
      </c>
      <c r="AF181" s="17">
        <f t="shared" si="105"/>
        <v>0</v>
      </c>
      <c r="AG181" s="4"/>
      <c r="AH181" s="4">
        <v>20</v>
      </c>
      <c r="AI181" s="17">
        <f t="shared" si="106"/>
        <v>0</v>
      </c>
      <c r="AJ181" s="4"/>
      <c r="AK181" s="4">
        <v>30</v>
      </c>
      <c r="AL181" s="17">
        <f t="shared" si="107"/>
        <v>0</v>
      </c>
      <c r="AM181" s="4"/>
      <c r="AN181" s="4">
        <v>50</v>
      </c>
      <c r="AO181" s="7"/>
      <c r="AP181" s="7"/>
      <c r="AQ181" s="7"/>
      <c r="AR181" s="7"/>
      <c r="AS181" s="7"/>
      <c r="AT181" s="7"/>
      <c r="AU181" s="7"/>
      <c r="AV181" s="4"/>
      <c r="AW181" s="30"/>
      <c r="AX181" s="30"/>
      <c r="AY181" s="4"/>
    </row>
    <row r="182" spans="1:51" x14ac:dyDescent="0.25">
      <c r="A182" s="4"/>
      <c r="B182" s="4"/>
      <c r="C182" s="4"/>
      <c r="D182" s="4"/>
      <c r="E182" s="4"/>
      <c r="F182" s="30" t="str">
        <f t="shared" si="94"/>
        <v xml:space="preserve"> </v>
      </c>
      <c r="G182" s="4"/>
      <c r="H182" s="4"/>
      <c r="I182" s="18">
        <f t="shared" si="95"/>
        <v>0</v>
      </c>
      <c r="J182" s="6"/>
      <c r="K182" s="6"/>
      <c r="L182" s="6">
        <f t="shared" si="96"/>
        <v>0</v>
      </c>
      <c r="M182" s="6"/>
      <c r="N182" s="6"/>
      <c r="O182" s="6">
        <f t="shared" si="97"/>
        <v>0</v>
      </c>
      <c r="P182" s="6"/>
      <c r="Q182" s="6"/>
      <c r="R182" s="4"/>
      <c r="S182" s="30" t="e">
        <f t="shared" si="98"/>
        <v>#DIV/0!</v>
      </c>
      <c r="T182" s="4"/>
      <c r="U182" s="4"/>
      <c r="V182" s="17">
        <f t="shared" si="99"/>
        <v>0</v>
      </c>
      <c r="W182" s="17"/>
      <c r="X182" s="17" t="e">
        <f t="shared" si="100"/>
        <v>#DIV/0!</v>
      </c>
      <c r="Y182" s="17"/>
      <c r="Z182" s="17" t="e">
        <f t="shared" si="101"/>
        <v>#DIV/0!</v>
      </c>
      <c r="AA182" s="17"/>
      <c r="AB182" s="17" t="e">
        <f t="shared" si="102"/>
        <v>#DIV/0!</v>
      </c>
      <c r="AC182" s="17"/>
      <c r="AD182" s="17" t="e">
        <f t="shared" si="103"/>
        <v>#DIV/0!</v>
      </c>
      <c r="AE182" s="17">
        <f t="shared" si="104"/>
        <v>0</v>
      </c>
      <c r="AF182" s="17">
        <f t="shared" si="105"/>
        <v>0</v>
      </c>
      <c r="AG182" s="4"/>
      <c r="AH182" s="4">
        <v>20</v>
      </c>
      <c r="AI182" s="17">
        <f t="shared" si="106"/>
        <v>0</v>
      </c>
      <c r="AJ182" s="4"/>
      <c r="AK182" s="4">
        <v>30</v>
      </c>
      <c r="AL182" s="17">
        <f t="shared" si="107"/>
        <v>0</v>
      </c>
      <c r="AM182" s="4"/>
      <c r="AN182" s="4">
        <v>50</v>
      </c>
      <c r="AO182" s="7"/>
      <c r="AP182" s="7"/>
      <c r="AQ182" s="7"/>
      <c r="AR182" s="7"/>
      <c r="AS182" s="7"/>
      <c r="AT182" s="7"/>
      <c r="AU182" s="7"/>
      <c r="AV182" s="4"/>
      <c r="AW182" s="30"/>
      <c r="AX182" s="30"/>
      <c r="AY182" s="4"/>
    </row>
    <row r="183" spans="1:51" x14ac:dyDescent="0.25">
      <c r="A183" s="4"/>
      <c r="B183" s="4"/>
      <c r="C183" s="4"/>
      <c r="D183" s="4"/>
      <c r="E183" s="4"/>
      <c r="F183" s="30" t="str">
        <f t="shared" si="94"/>
        <v xml:space="preserve"> </v>
      </c>
      <c r="G183" s="4"/>
      <c r="H183" s="4"/>
      <c r="I183" s="18">
        <f t="shared" si="95"/>
        <v>0</v>
      </c>
      <c r="J183" s="6"/>
      <c r="K183" s="6"/>
      <c r="L183" s="6">
        <f t="shared" si="96"/>
        <v>0</v>
      </c>
      <c r="M183" s="6"/>
      <c r="N183" s="6"/>
      <c r="O183" s="6">
        <f t="shared" si="97"/>
        <v>0</v>
      </c>
      <c r="P183" s="6"/>
      <c r="Q183" s="6"/>
      <c r="R183" s="4"/>
      <c r="S183" s="30" t="e">
        <f t="shared" si="98"/>
        <v>#DIV/0!</v>
      </c>
      <c r="T183" s="4"/>
      <c r="U183" s="4"/>
      <c r="V183" s="17">
        <f t="shared" si="99"/>
        <v>0</v>
      </c>
      <c r="W183" s="17"/>
      <c r="X183" s="17" t="e">
        <f t="shared" si="100"/>
        <v>#DIV/0!</v>
      </c>
      <c r="Y183" s="17"/>
      <c r="Z183" s="17" t="e">
        <f t="shared" si="101"/>
        <v>#DIV/0!</v>
      </c>
      <c r="AA183" s="17"/>
      <c r="AB183" s="17" t="e">
        <f t="shared" si="102"/>
        <v>#DIV/0!</v>
      </c>
      <c r="AC183" s="17"/>
      <c r="AD183" s="17" t="e">
        <f t="shared" si="103"/>
        <v>#DIV/0!</v>
      </c>
      <c r="AE183" s="17">
        <f t="shared" si="104"/>
        <v>0</v>
      </c>
      <c r="AF183" s="17">
        <f t="shared" si="105"/>
        <v>0</v>
      </c>
      <c r="AG183" s="4"/>
      <c r="AH183" s="4">
        <v>20</v>
      </c>
      <c r="AI183" s="17">
        <f t="shared" si="106"/>
        <v>0</v>
      </c>
      <c r="AJ183" s="4"/>
      <c r="AK183" s="4">
        <v>30</v>
      </c>
      <c r="AL183" s="17">
        <f t="shared" si="107"/>
        <v>0</v>
      </c>
      <c r="AM183" s="4"/>
      <c r="AN183" s="4">
        <v>50</v>
      </c>
      <c r="AO183" s="7"/>
      <c r="AP183" s="7"/>
      <c r="AQ183" s="7"/>
      <c r="AR183" s="7"/>
      <c r="AS183" s="7"/>
      <c r="AT183" s="7"/>
      <c r="AU183" s="7"/>
      <c r="AV183" s="4"/>
      <c r="AW183" s="30"/>
      <c r="AX183" s="30"/>
      <c r="AY183" s="4"/>
    </row>
    <row r="184" spans="1:51" x14ac:dyDescent="0.25">
      <c r="A184" s="4"/>
      <c r="B184" s="4"/>
      <c r="C184" s="4"/>
      <c r="D184" s="4"/>
      <c r="E184" s="4"/>
      <c r="F184" s="30" t="str">
        <f t="shared" si="94"/>
        <v xml:space="preserve"> </v>
      </c>
      <c r="G184" s="4"/>
      <c r="H184" s="4"/>
      <c r="I184" s="18">
        <f t="shared" si="95"/>
        <v>0</v>
      </c>
      <c r="J184" s="6"/>
      <c r="K184" s="6"/>
      <c r="L184" s="6">
        <f t="shared" si="96"/>
        <v>0</v>
      </c>
      <c r="M184" s="6"/>
      <c r="N184" s="6"/>
      <c r="O184" s="6">
        <f t="shared" si="97"/>
        <v>0</v>
      </c>
      <c r="P184" s="6"/>
      <c r="Q184" s="6"/>
      <c r="R184" s="4"/>
      <c r="S184" s="30" t="e">
        <f t="shared" si="98"/>
        <v>#DIV/0!</v>
      </c>
      <c r="T184" s="4"/>
      <c r="U184" s="4"/>
      <c r="V184" s="17">
        <f t="shared" si="99"/>
        <v>0</v>
      </c>
      <c r="W184" s="17"/>
      <c r="X184" s="17" t="e">
        <f t="shared" si="100"/>
        <v>#DIV/0!</v>
      </c>
      <c r="Y184" s="17"/>
      <c r="Z184" s="17" t="e">
        <f t="shared" si="101"/>
        <v>#DIV/0!</v>
      </c>
      <c r="AA184" s="17"/>
      <c r="AB184" s="17" t="e">
        <f t="shared" si="102"/>
        <v>#DIV/0!</v>
      </c>
      <c r="AC184" s="17"/>
      <c r="AD184" s="17" t="e">
        <f t="shared" si="103"/>
        <v>#DIV/0!</v>
      </c>
      <c r="AE184" s="17">
        <f t="shared" si="104"/>
        <v>0</v>
      </c>
      <c r="AF184" s="17">
        <f t="shared" si="105"/>
        <v>0</v>
      </c>
      <c r="AG184" s="4"/>
      <c r="AH184" s="4">
        <v>20</v>
      </c>
      <c r="AI184" s="17">
        <f t="shared" si="106"/>
        <v>0</v>
      </c>
      <c r="AJ184" s="4"/>
      <c r="AK184" s="4">
        <v>30</v>
      </c>
      <c r="AL184" s="17">
        <f t="shared" si="107"/>
        <v>0</v>
      </c>
      <c r="AM184" s="4"/>
      <c r="AN184" s="4">
        <v>50</v>
      </c>
      <c r="AO184" s="7"/>
      <c r="AP184" s="7"/>
      <c r="AQ184" s="7"/>
      <c r="AR184" s="7"/>
      <c r="AS184" s="7"/>
      <c r="AT184" s="7"/>
      <c r="AU184" s="7"/>
      <c r="AV184" s="4"/>
      <c r="AW184" s="30"/>
      <c r="AX184" s="30"/>
      <c r="AY184" s="4"/>
    </row>
    <row r="185" spans="1:51" x14ac:dyDescent="0.25">
      <c r="A185" s="4"/>
      <c r="B185" s="4"/>
      <c r="C185" s="4"/>
      <c r="D185" s="4"/>
      <c r="E185" s="4"/>
      <c r="F185" s="30" t="str">
        <f t="shared" si="94"/>
        <v xml:space="preserve"> </v>
      </c>
      <c r="G185" s="4"/>
      <c r="H185" s="4"/>
      <c r="I185" s="18">
        <f t="shared" si="95"/>
        <v>0</v>
      </c>
      <c r="J185" s="6"/>
      <c r="K185" s="6"/>
      <c r="L185" s="6">
        <f t="shared" si="96"/>
        <v>0</v>
      </c>
      <c r="M185" s="6"/>
      <c r="N185" s="6"/>
      <c r="O185" s="6">
        <f t="shared" si="97"/>
        <v>0</v>
      </c>
      <c r="P185" s="6"/>
      <c r="Q185" s="6"/>
      <c r="R185" s="4"/>
      <c r="S185" s="30" t="e">
        <f t="shared" si="98"/>
        <v>#DIV/0!</v>
      </c>
      <c r="T185" s="4"/>
      <c r="U185" s="4"/>
      <c r="V185" s="17">
        <f t="shared" si="99"/>
        <v>0</v>
      </c>
      <c r="W185" s="17"/>
      <c r="X185" s="17" t="e">
        <f t="shared" si="100"/>
        <v>#DIV/0!</v>
      </c>
      <c r="Y185" s="17"/>
      <c r="Z185" s="17" t="e">
        <f t="shared" si="101"/>
        <v>#DIV/0!</v>
      </c>
      <c r="AA185" s="17"/>
      <c r="AB185" s="17" t="e">
        <f t="shared" si="102"/>
        <v>#DIV/0!</v>
      </c>
      <c r="AC185" s="17"/>
      <c r="AD185" s="17" t="e">
        <f t="shared" si="103"/>
        <v>#DIV/0!</v>
      </c>
      <c r="AE185" s="17">
        <f t="shared" si="104"/>
        <v>0</v>
      </c>
      <c r="AF185" s="17">
        <f t="shared" si="105"/>
        <v>0</v>
      </c>
      <c r="AG185" s="4"/>
      <c r="AH185" s="4">
        <v>20</v>
      </c>
      <c r="AI185" s="17">
        <f t="shared" si="106"/>
        <v>0</v>
      </c>
      <c r="AJ185" s="4"/>
      <c r="AK185" s="4">
        <v>30</v>
      </c>
      <c r="AL185" s="17">
        <f t="shared" si="107"/>
        <v>0</v>
      </c>
      <c r="AM185" s="4"/>
      <c r="AN185" s="4">
        <v>50</v>
      </c>
      <c r="AO185" s="7"/>
      <c r="AP185" s="7"/>
      <c r="AQ185" s="7"/>
      <c r="AR185" s="7"/>
      <c r="AS185" s="7"/>
      <c r="AT185" s="7"/>
      <c r="AU185" s="7"/>
      <c r="AV185" s="4"/>
      <c r="AW185" s="30"/>
      <c r="AX185" s="30"/>
      <c r="AY185" s="4"/>
    </row>
    <row r="186" spans="1:51" x14ac:dyDescent="0.25">
      <c r="A186" s="4"/>
      <c r="B186" s="4"/>
      <c r="C186" s="4"/>
      <c r="D186" s="4"/>
      <c r="E186" s="4"/>
      <c r="F186" s="30" t="str">
        <f t="shared" si="94"/>
        <v xml:space="preserve"> </v>
      </c>
      <c r="G186" s="4"/>
      <c r="H186" s="4"/>
      <c r="I186" s="18">
        <f t="shared" si="95"/>
        <v>0</v>
      </c>
      <c r="J186" s="6"/>
      <c r="K186" s="6"/>
      <c r="L186" s="6">
        <f t="shared" si="96"/>
        <v>0</v>
      </c>
      <c r="M186" s="6"/>
      <c r="N186" s="6"/>
      <c r="O186" s="6">
        <f t="shared" si="97"/>
        <v>0</v>
      </c>
      <c r="P186" s="6"/>
      <c r="Q186" s="6"/>
      <c r="R186" s="4"/>
      <c r="S186" s="30" t="e">
        <f t="shared" si="98"/>
        <v>#DIV/0!</v>
      </c>
      <c r="T186" s="4"/>
      <c r="U186" s="4"/>
      <c r="V186" s="17">
        <f t="shared" si="99"/>
        <v>0</v>
      </c>
      <c r="W186" s="17"/>
      <c r="X186" s="17" t="e">
        <f t="shared" si="100"/>
        <v>#DIV/0!</v>
      </c>
      <c r="Y186" s="17"/>
      <c r="Z186" s="17" t="e">
        <f t="shared" si="101"/>
        <v>#DIV/0!</v>
      </c>
      <c r="AA186" s="17"/>
      <c r="AB186" s="17" t="e">
        <f t="shared" si="102"/>
        <v>#DIV/0!</v>
      </c>
      <c r="AC186" s="17"/>
      <c r="AD186" s="17" t="e">
        <f t="shared" si="103"/>
        <v>#DIV/0!</v>
      </c>
      <c r="AE186" s="17">
        <f t="shared" si="104"/>
        <v>0</v>
      </c>
      <c r="AF186" s="17">
        <f t="shared" si="105"/>
        <v>0</v>
      </c>
      <c r="AG186" s="4"/>
      <c r="AH186" s="4">
        <v>20</v>
      </c>
      <c r="AI186" s="17">
        <f t="shared" si="106"/>
        <v>0</v>
      </c>
      <c r="AJ186" s="4"/>
      <c r="AK186" s="4">
        <v>30</v>
      </c>
      <c r="AL186" s="17">
        <f t="shared" si="107"/>
        <v>0</v>
      </c>
      <c r="AM186" s="4"/>
      <c r="AN186" s="4">
        <v>50</v>
      </c>
      <c r="AO186" s="7"/>
      <c r="AP186" s="7"/>
      <c r="AQ186" s="7"/>
      <c r="AR186" s="7"/>
      <c r="AS186" s="7"/>
      <c r="AT186" s="7"/>
      <c r="AU186" s="7"/>
      <c r="AV186" s="4"/>
      <c r="AW186" s="30"/>
      <c r="AX186" s="30"/>
      <c r="AY186" s="4"/>
    </row>
    <row r="187" spans="1:51" x14ac:dyDescent="0.25">
      <c r="A187" s="4"/>
      <c r="B187" s="4"/>
      <c r="C187" s="4"/>
      <c r="D187" s="4"/>
      <c r="E187" s="4"/>
      <c r="F187" s="30" t="str">
        <f t="shared" si="94"/>
        <v xml:space="preserve"> </v>
      </c>
      <c r="G187" s="4"/>
      <c r="H187" s="4"/>
      <c r="I187" s="18">
        <f t="shared" si="95"/>
        <v>0</v>
      </c>
      <c r="J187" s="6"/>
      <c r="K187" s="6"/>
      <c r="L187" s="6">
        <f t="shared" si="96"/>
        <v>0</v>
      </c>
      <c r="M187" s="6"/>
      <c r="N187" s="6"/>
      <c r="O187" s="6">
        <f t="shared" si="97"/>
        <v>0</v>
      </c>
      <c r="P187" s="6"/>
      <c r="Q187" s="6"/>
      <c r="R187" s="4"/>
      <c r="S187" s="30" t="e">
        <f t="shared" si="98"/>
        <v>#DIV/0!</v>
      </c>
      <c r="T187" s="4"/>
      <c r="U187" s="4"/>
      <c r="V187" s="17">
        <f t="shared" si="99"/>
        <v>0</v>
      </c>
      <c r="W187" s="17"/>
      <c r="X187" s="17" t="e">
        <f t="shared" si="100"/>
        <v>#DIV/0!</v>
      </c>
      <c r="Y187" s="17"/>
      <c r="Z187" s="17" t="e">
        <f t="shared" si="101"/>
        <v>#DIV/0!</v>
      </c>
      <c r="AA187" s="17"/>
      <c r="AB187" s="17" t="e">
        <f t="shared" si="102"/>
        <v>#DIV/0!</v>
      </c>
      <c r="AC187" s="17"/>
      <c r="AD187" s="17" t="e">
        <f t="shared" si="103"/>
        <v>#DIV/0!</v>
      </c>
      <c r="AE187" s="17">
        <f t="shared" si="104"/>
        <v>0</v>
      </c>
      <c r="AF187" s="17">
        <f t="shared" si="105"/>
        <v>0</v>
      </c>
      <c r="AG187" s="4"/>
      <c r="AH187" s="4">
        <v>20</v>
      </c>
      <c r="AI187" s="17">
        <f t="shared" si="106"/>
        <v>0</v>
      </c>
      <c r="AJ187" s="4"/>
      <c r="AK187" s="4">
        <v>30</v>
      </c>
      <c r="AL187" s="17">
        <f t="shared" si="107"/>
        <v>0</v>
      </c>
      <c r="AM187" s="4"/>
      <c r="AN187" s="4">
        <v>50</v>
      </c>
      <c r="AO187" s="7"/>
      <c r="AP187" s="7"/>
      <c r="AQ187" s="7"/>
      <c r="AR187" s="7"/>
      <c r="AS187" s="7"/>
      <c r="AT187" s="7"/>
      <c r="AU187" s="7"/>
      <c r="AV187" s="4"/>
      <c r="AW187" s="30"/>
      <c r="AX187" s="30"/>
      <c r="AY187" s="4"/>
    </row>
    <row r="188" spans="1:51" x14ac:dyDescent="0.25">
      <c r="A188" s="4"/>
      <c r="B188" s="4"/>
      <c r="C188" s="4"/>
      <c r="D188" s="4"/>
      <c r="E188" s="4"/>
      <c r="F188" s="30" t="str">
        <f t="shared" si="94"/>
        <v xml:space="preserve"> </v>
      </c>
      <c r="G188" s="4"/>
      <c r="H188" s="4"/>
      <c r="I188" s="18">
        <f t="shared" si="95"/>
        <v>0</v>
      </c>
      <c r="J188" s="6"/>
      <c r="K188" s="6"/>
      <c r="L188" s="6">
        <f t="shared" si="96"/>
        <v>0</v>
      </c>
      <c r="M188" s="6"/>
      <c r="N188" s="6"/>
      <c r="O188" s="6">
        <f t="shared" si="97"/>
        <v>0</v>
      </c>
      <c r="P188" s="6"/>
      <c r="Q188" s="6"/>
      <c r="R188" s="4"/>
      <c r="S188" s="30" t="e">
        <f t="shared" si="98"/>
        <v>#DIV/0!</v>
      </c>
      <c r="T188" s="4"/>
      <c r="U188" s="4"/>
      <c r="V188" s="17">
        <f t="shared" si="99"/>
        <v>0</v>
      </c>
      <c r="W188" s="17"/>
      <c r="X188" s="17" t="e">
        <f t="shared" si="100"/>
        <v>#DIV/0!</v>
      </c>
      <c r="Y188" s="17"/>
      <c r="Z188" s="17" t="e">
        <f t="shared" si="101"/>
        <v>#DIV/0!</v>
      </c>
      <c r="AA188" s="17"/>
      <c r="AB188" s="17" t="e">
        <f t="shared" si="102"/>
        <v>#DIV/0!</v>
      </c>
      <c r="AC188" s="17"/>
      <c r="AD188" s="17" t="e">
        <f t="shared" si="103"/>
        <v>#DIV/0!</v>
      </c>
      <c r="AE188" s="17">
        <f t="shared" si="104"/>
        <v>0</v>
      </c>
      <c r="AF188" s="17">
        <f t="shared" si="105"/>
        <v>0</v>
      </c>
      <c r="AG188" s="4"/>
      <c r="AH188" s="4">
        <v>20</v>
      </c>
      <c r="AI188" s="17">
        <f t="shared" si="106"/>
        <v>0</v>
      </c>
      <c r="AJ188" s="4"/>
      <c r="AK188" s="4">
        <v>30</v>
      </c>
      <c r="AL188" s="17">
        <f t="shared" si="107"/>
        <v>0</v>
      </c>
      <c r="AM188" s="4"/>
      <c r="AN188" s="4">
        <v>50</v>
      </c>
      <c r="AO188" s="7"/>
      <c r="AP188" s="7"/>
      <c r="AQ188" s="7"/>
      <c r="AR188" s="7"/>
      <c r="AS188" s="7"/>
      <c r="AT188" s="7"/>
      <c r="AU188" s="7"/>
      <c r="AV188" s="4"/>
      <c r="AW188" s="30"/>
      <c r="AX188" s="30"/>
      <c r="AY188" s="4"/>
    </row>
    <row r="189" spans="1:51" x14ac:dyDescent="0.25">
      <c r="A189" s="4"/>
      <c r="B189" s="4"/>
      <c r="C189" s="4"/>
      <c r="D189" s="4"/>
      <c r="E189" s="4"/>
      <c r="F189" s="30" t="str">
        <f t="shared" si="94"/>
        <v xml:space="preserve"> </v>
      </c>
      <c r="G189" s="4"/>
      <c r="H189" s="4"/>
      <c r="I189" s="18">
        <f t="shared" si="95"/>
        <v>0</v>
      </c>
      <c r="J189" s="6"/>
      <c r="K189" s="6"/>
      <c r="L189" s="6">
        <f t="shared" si="96"/>
        <v>0</v>
      </c>
      <c r="M189" s="6"/>
      <c r="N189" s="6"/>
      <c r="O189" s="6">
        <f t="shared" si="97"/>
        <v>0</v>
      </c>
      <c r="P189" s="6"/>
      <c r="Q189" s="6"/>
      <c r="R189" s="4"/>
      <c r="S189" s="30" t="e">
        <f t="shared" si="98"/>
        <v>#DIV/0!</v>
      </c>
      <c r="T189" s="4"/>
      <c r="U189" s="4"/>
      <c r="V189" s="17">
        <f t="shared" si="99"/>
        <v>0</v>
      </c>
      <c r="W189" s="17"/>
      <c r="X189" s="17" t="e">
        <f t="shared" si="100"/>
        <v>#DIV/0!</v>
      </c>
      <c r="Y189" s="17"/>
      <c r="Z189" s="17" t="e">
        <f t="shared" si="101"/>
        <v>#DIV/0!</v>
      </c>
      <c r="AA189" s="17"/>
      <c r="AB189" s="17" t="e">
        <f t="shared" si="102"/>
        <v>#DIV/0!</v>
      </c>
      <c r="AC189" s="17"/>
      <c r="AD189" s="17" t="e">
        <f t="shared" si="103"/>
        <v>#DIV/0!</v>
      </c>
      <c r="AE189" s="17">
        <f t="shared" si="104"/>
        <v>0</v>
      </c>
      <c r="AF189" s="17">
        <f t="shared" si="105"/>
        <v>0</v>
      </c>
      <c r="AG189" s="4"/>
      <c r="AH189" s="4">
        <v>20</v>
      </c>
      <c r="AI189" s="17">
        <f t="shared" si="106"/>
        <v>0</v>
      </c>
      <c r="AJ189" s="4"/>
      <c r="AK189" s="4">
        <v>30</v>
      </c>
      <c r="AL189" s="17">
        <f t="shared" si="107"/>
        <v>0</v>
      </c>
      <c r="AM189" s="4"/>
      <c r="AN189" s="4">
        <v>50</v>
      </c>
      <c r="AO189" s="7"/>
      <c r="AP189" s="7"/>
      <c r="AQ189" s="7"/>
      <c r="AR189" s="7"/>
      <c r="AS189" s="7"/>
      <c r="AT189" s="7"/>
      <c r="AU189" s="7"/>
      <c r="AV189" s="4"/>
      <c r="AW189" s="30"/>
      <c r="AX189" s="30"/>
      <c r="AY189" s="4"/>
    </row>
    <row r="190" spans="1:51" x14ac:dyDescent="0.25">
      <c r="A190" s="4"/>
      <c r="B190" s="4"/>
      <c r="C190" s="4"/>
      <c r="D190" s="4"/>
      <c r="E190" s="4"/>
      <c r="F190" s="30" t="str">
        <f t="shared" si="94"/>
        <v xml:space="preserve"> </v>
      </c>
      <c r="G190" s="4"/>
      <c r="H190" s="4"/>
      <c r="I190" s="18">
        <f t="shared" si="95"/>
        <v>0</v>
      </c>
      <c r="J190" s="6"/>
      <c r="K190" s="6"/>
      <c r="L190" s="6">
        <f t="shared" si="96"/>
        <v>0</v>
      </c>
      <c r="M190" s="6"/>
      <c r="N190" s="6"/>
      <c r="O190" s="6">
        <f t="shared" si="97"/>
        <v>0</v>
      </c>
      <c r="P190" s="6"/>
      <c r="Q190" s="6"/>
      <c r="R190" s="4"/>
      <c r="S190" s="30" t="e">
        <f t="shared" si="98"/>
        <v>#DIV/0!</v>
      </c>
      <c r="T190" s="4"/>
      <c r="U190" s="4"/>
      <c r="V190" s="17">
        <f t="shared" si="99"/>
        <v>0</v>
      </c>
      <c r="W190" s="17"/>
      <c r="X190" s="17" t="e">
        <f t="shared" si="100"/>
        <v>#DIV/0!</v>
      </c>
      <c r="Y190" s="17"/>
      <c r="Z190" s="17" t="e">
        <f t="shared" si="101"/>
        <v>#DIV/0!</v>
      </c>
      <c r="AA190" s="17"/>
      <c r="AB190" s="17" t="e">
        <f t="shared" si="102"/>
        <v>#DIV/0!</v>
      </c>
      <c r="AC190" s="17"/>
      <c r="AD190" s="17" t="e">
        <f t="shared" si="103"/>
        <v>#DIV/0!</v>
      </c>
      <c r="AE190" s="17">
        <f t="shared" si="104"/>
        <v>0</v>
      </c>
      <c r="AF190" s="17">
        <f t="shared" si="105"/>
        <v>0</v>
      </c>
      <c r="AG190" s="4"/>
      <c r="AH190" s="4">
        <v>20</v>
      </c>
      <c r="AI190" s="17">
        <f t="shared" si="106"/>
        <v>0</v>
      </c>
      <c r="AJ190" s="4"/>
      <c r="AK190" s="4">
        <v>30</v>
      </c>
      <c r="AL190" s="17">
        <f t="shared" si="107"/>
        <v>0</v>
      </c>
      <c r="AM190" s="4"/>
      <c r="AN190" s="4">
        <v>50</v>
      </c>
      <c r="AO190" s="7"/>
      <c r="AP190" s="7"/>
      <c r="AQ190" s="7"/>
      <c r="AR190" s="7"/>
      <c r="AS190" s="7"/>
      <c r="AT190" s="7"/>
      <c r="AU190" s="7"/>
      <c r="AV190" s="4"/>
      <c r="AW190" s="30"/>
      <c r="AX190" s="30"/>
      <c r="AY190" s="4"/>
    </row>
    <row r="191" spans="1:51" x14ac:dyDescent="0.25">
      <c r="A191" s="4"/>
      <c r="B191" s="4"/>
      <c r="C191" s="4"/>
      <c r="D191" s="4"/>
      <c r="E191" s="4"/>
      <c r="F191" s="30" t="str">
        <f t="shared" si="94"/>
        <v xml:space="preserve"> </v>
      </c>
      <c r="G191" s="4"/>
      <c r="H191" s="4"/>
      <c r="I191" s="18">
        <f t="shared" si="95"/>
        <v>0</v>
      </c>
      <c r="J191" s="6"/>
      <c r="K191" s="6"/>
      <c r="L191" s="6">
        <f t="shared" si="96"/>
        <v>0</v>
      </c>
      <c r="M191" s="6"/>
      <c r="N191" s="6"/>
      <c r="O191" s="6">
        <f t="shared" si="97"/>
        <v>0</v>
      </c>
      <c r="P191" s="6"/>
      <c r="Q191" s="6"/>
      <c r="R191" s="4"/>
      <c r="S191" s="30" t="e">
        <f t="shared" si="98"/>
        <v>#DIV/0!</v>
      </c>
      <c r="T191" s="4"/>
      <c r="U191" s="4"/>
      <c r="V191" s="17">
        <f t="shared" si="99"/>
        <v>0</v>
      </c>
      <c r="W191" s="17"/>
      <c r="X191" s="17" t="e">
        <f t="shared" si="100"/>
        <v>#DIV/0!</v>
      </c>
      <c r="Y191" s="17"/>
      <c r="Z191" s="17" t="e">
        <f t="shared" si="101"/>
        <v>#DIV/0!</v>
      </c>
      <c r="AA191" s="17"/>
      <c r="AB191" s="17" t="e">
        <f t="shared" si="102"/>
        <v>#DIV/0!</v>
      </c>
      <c r="AC191" s="17"/>
      <c r="AD191" s="17" t="e">
        <f t="shared" si="103"/>
        <v>#DIV/0!</v>
      </c>
      <c r="AE191" s="17">
        <f t="shared" si="104"/>
        <v>0</v>
      </c>
      <c r="AF191" s="17">
        <f t="shared" si="105"/>
        <v>0</v>
      </c>
      <c r="AG191" s="4"/>
      <c r="AH191" s="4">
        <v>20</v>
      </c>
      <c r="AI191" s="17">
        <f t="shared" si="106"/>
        <v>0</v>
      </c>
      <c r="AJ191" s="4"/>
      <c r="AK191" s="4">
        <v>30</v>
      </c>
      <c r="AL191" s="17">
        <f t="shared" si="107"/>
        <v>0</v>
      </c>
      <c r="AM191" s="4"/>
      <c r="AN191" s="4">
        <v>50</v>
      </c>
      <c r="AO191" s="7"/>
      <c r="AP191" s="7"/>
      <c r="AQ191" s="7"/>
      <c r="AR191" s="7"/>
      <c r="AS191" s="7"/>
      <c r="AT191" s="7"/>
      <c r="AU191" s="7"/>
      <c r="AV191" s="4"/>
      <c r="AW191" s="30"/>
      <c r="AX191" s="30"/>
      <c r="AY191" s="4"/>
    </row>
    <row r="192" spans="1:51" x14ac:dyDescent="0.25">
      <c r="A192" s="4"/>
      <c r="B192" s="4"/>
      <c r="C192" s="4"/>
      <c r="D192" s="4"/>
      <c r="E192" s="4"/>
      <c r="F192" s="30" t="str">
        <f t="shared" si="94"/>
        <v xml:space="preserve"> </v>
      </c>
      <c r="G192" s="4"/>
      <c r="H192" s="4"/>
      <c r="I192" s="18">
        <f t="shared" si="95"/>
        <v>0</v>
      </c>
      <c r="J192" s="6"/>
      <c r="K192" s="6"/>
      <c r="L192" s="6">
        <f t="shared" si="96"/>
        <v>0</v>
      </c>
      <c r="M192" s="6"/>
      <c r="N192" s="6"/>
      <c r="O192" s="6">
        <f t="shared" si="97"/>
        <v>0</v>
      </c>
      <c r="P192" s="6"/>
      <c r="Q192" s="6"/>
      <c r="R192" s="4"/>
      <c r="S192" s="30" t="e">
        <f t="shared" si="98"/>
        <v>#DIV/0!</v>
      </c>
      <c r="T192" s="4"/>
      <c r="U192" s="4"/>
      <c r="V192" s="17">
        <f t="shared" si="99"/>
        <v>0</v>
      </c>
      <c r="W192" s="17"/>
      <c r="X192" s="17" t="e">
        <f t="shared" si="100"/>
        <v>#DIV/0!</v>
      </c>
      <c r="Y192" s="17"/>
      <c r="Z192" s="17" t="e">
        <f t="shared" si="101"/>
        <v>#DIV/0!</v>
      </c>
      <c r="AA192" s="17"/>
      <c r="AB192" s="17" t="e">
        <f t="shared" si="102"/>
        <v>#DIV/0!</v>
      </c>
      <c r="AC192" s="17"/>
      <c r="AD192" s="17" t="e">
        <f t="shared" si="103"/>
        <v>#DIV/0!</v>
      </c>
      <c r="AE192" s="17">
        <f t="shared" si="104"/>
        <v>0</v>
      </c>
      <c r="AF192" s="17">
        <f t="shared" si="105"/>
        <v>0</v>
      </c>
      <c r="AG192" s="4"/>
      <c r="AH192" s="4">
        <v>20</v>
      </c>
      <c r="AI192" s="17">
        <f t="shared" si="106"/>
        <v>0</v>
      </c>
      <c r="AJ192" s="4"/>
      <c r="AK192" s="4">
        <v>30</v>
      </c>
      <c r="AL192" s="17">
        <f t="shared" si="107"/>
        <v>0</v>
      </c>
      <c r="AM192" s="4"/>
      <c r="AN192" s="4">
        <v>50</v>
      </c>
      <c r="AO192" s="7"/>
      <c r="AP192" s="7"/>
      <c r="AQ192" s="7"/>
      <c r="AR192" s="7"/>
      <c r="AS192" s="7"/>
      <c r="AT192" s="7"/>
      <c r="AU192" s="7"/>
      <c r="AV192" s="4"/>
      <c r="AW192" s="30"/>
      <c r="AX192" s="30"/>
      <c r="AY192" s="4"/>
    </row>
    <row r="193" spans="1:51" x14ac:dyDescent="0.25">
      <c r="A193" s="4"/>
      <c r="B193" s="4"/>
      <c r="C193" s="4"/>
      <c r="D193" s="4"/>
      <c r="E193" s="4"/>
      <c r="F193" s="30" t="str">
        <f t="shared" si="94"/>
        <v xml:space="preserve"> </v>
      </c>
      <c r="G193" s="4"/>
      <c r="H193" s="4"/>
      <c r="I193" s="18">
        <f t="shared" si="95"/>
        <v>0</v>
      </c>
      <c r="J193" s="6"/>
      <c r="K193" s="6"/>
      <c r="L193" s="6">
        <f t="shared" si="96"/>
        <v>0</v>
      </c>
      <c r="M193" s="6"/>
      <c r="N193" s="6"/>
      <c r="O193" s="6">
        <f t="shared" si="97"/>
        <v>0</v>
      </c>
      <c r="P193" s="6"/>
      <c r="Q193" s="6"/>
      <c r="R193" s="4"/>
      <c r="S193" s="30" t="e">
        <f t="shared" si="98"/>
        <v>#DIV/0!</v>
      </c>
      <c r="T193" s="4"/>
      <c r="U193" s="4"/>
      <c r="V193" s="17">
        <f t="shared" si="99"/>
        <v>0</v>
      </c>
      <c r="W193" s="17"/>
      <c r="X193" s="17" t="e">
        <f t="shared" si="100"/>
        <v>#DIV/0!</v>
      </c>
      <c r="Y193" s="17"/>
      <c r="Z193" s="17" t="e">
        <f t="shared" si="101"/>
        <v>#DIV/0!</v>
      </c>
      <c r="AA193" s="17"/>
      <c r="AB193" s="17" t="e">
        <f t="shared" si="102"/>
        <v>#DIV/0!</v>
      </c>
      <c r="AC193" s="17"/>
      <c r="AD193" s="17" t="e">
        <f t="shared" si="103"/>
        <v>#DIV/0!</v>
      </c>
      <c r="AE193" s="17">
        <f t="shared" si="104"/>
        <v>0</v>
      </c>
      <c r="AF193" s="17">
        <f t="shared" si="105"/>
        <v>0</v>
      </c>
      <c r="AG193" s="4"/>
      <c r="AH193" s="4">
        <v>20</v>
      </c>
      <c r="AI193" s="17">
        <f t="shared" si="106"/>
        <v>0</v>
      </c>
      <c r="AJ193" s="4"/>
      <c r="AK193" s="4">
        <v>30</v>
      </c>
      <c r="AL193" s="17">
        <f t="shared" si="107"/>
        <v>0</v>
      </c>
      <c r="AM193" s="4"/>
      <c r="AN193" s="4">
        <v>50</v>
      </c>
      <c r="AO193" s="7"/>
      <c r="AP193" s="7"/>
      <c r="AQ193" s="7"/>
      <c r="AR193" s="7"/>
      <c r="AS193" s="7"/>
      <c r="AT193" s="7"/>
      <c r="AU193" s="7"/>
      <c r="AV193" s="4"/>
      <c r="AW193" s="30"/>
      <c r="AX193" s="30"/>
      <c r="AY193" s="4"/>
    </row>
    <row r="194" spans="1:51" x14ac:dyDescent="0.25">
      <c r="A194" s="4"/>
      <c r="B194" s="4"/>
      <c r="C194" s="4"/>
      <c r="D194" s="4"/>
      <c r="E194" s="4"/>
      <c r="F194" s="30" t="str">
        <f t="shared" si="94"/>
        <v xml:space="preserve"> </v>
      </c>
      <c r="G194" s="4"/>
      <c r="H194" s="4"/>
      <c r="I194" s="18">
        <f t="shared" si="95"/>
        <v>0</v>
      </c>
      <c r="J194" s="6"/>
      <c r="K194" s="6"/>
      <c r="L194" s="6">
        <f t="shared" si="96"/>
        <v>0</v>
      </c>
      <c r="M194" s="6"/>
      <c r="N194" s="6"/>
      <c r="O194" s="6">
        <f t="shared" si="97"/>
        <v>0</v>
      </c>
      <c r="P194" s="6"/>
      <c r="Q194" s="6"/>
      <c r="R194" s="4"/>
      <c r="S194" s="30" t="e">
        <f t="shared" si="98"/>
        <v>#DIV/0!</v>
      </c>
      <c r="T194" s="4"/>
      <c r="U194" s="4"/>
      <c r="V194" s="17">
        <f t="shared" si="99"/>
        <v>0</v>
      </c>
      <c r="W194" s="17"/>
      <c r="X194" s="17" t="e">
        <f t="shared" si="100"/>
        <v>#DIV/0!</v>
      </c>
      <c r="Y194" s="17"/>
      <c r="Z194" s="17" t="e">
        <f t="shared" si="101"/>
        <v>#DIV/0!</v>
      </c>
      <c r="AA194" s="17"/>
      <c r="AB194" s="17" t="e">
        <f t="shared" si="102"/>
        <v>#DIV/0!</v>
      </c>
      <c r="AC194" s="17"/>
      <c r="AD194" s="17" t="e">
        <f t="shared" si="103"/>
        <v>#DIV/0!</v>
      </c>
      <c r="AE194" s="17">
        <f t="shared" si="104"/>
        <v>0</v>
      </c>
      <c r="AF194" s="17">
        <f t="shared" si="105"/>
        <v>0</v>
      </c>
      <c r="AG194" s="4"/>
      <c r="AH194" s="4">
        <v>20</v>
      </c>
      <c r="AI194" s="17">
        <f t="shared" si="106"/>
        <v>0</v>
      </c>
      <c r="AJ194" s="4"/>
      <c r="AK194" s="4">
        <v>30</v>
      </c>
      <c r="AL194" s="17">
        <f t="shared" si="107"/>
        <v>0</v>
      </c>
      <c r="AM194" s="4"/>
      <c r="AN194" s="4">
        <v>50</v>
      </c>
      <c r="AO194" s="7"/>
      <c r="AP194" s="7"/>
      <c r="AQ194" s="7"/>
      <c r="AR194" s="7"/>
      <c r="AS194" s="7"/>
      <c r="AT194" s="7"/>
      <c r="AU194" s="7"/>
      <c r="AV194" s="4"/>
      <c r="AW194" s="30"/>
      <c r="AX194" s="30"/>
      <c r="AY194" s="4"/>
    </row>
    <row r="195" spans="1:51" x14ac:dyDescent="0.25">
      <c r="A195" s="4">
        <v>191</v>
      </c>
      <c r="B195" s="4"/>
      <c r="C195" s="4"/>
      <c r="D195" s="4"/>
      <c r="E195" s="4"/>
      <c r="F195" s="30" t="str">
        <f t="shared" si="94"/>
        <v xml:space="preserve"> </v>
      </c>
      <c r="G195" s="4"/>
      <c r="H195" s="4"/>
      <c r="I195" s="18">
        <f t="shared" si="95"/>
        <v>0</v>
      </c>
      <c r="J195" s="6"/>
      <c r="K195" s="6"/>
      <c r="L195" s="6">
        <f t="shared" si="96"/>
        <v>0</v>
      </c>
      <c r="M195" s="6"/>
      <c r="N195" s="6"/>
      <c r="O195" s="6">
        <f t="shared" si="97"/>
        <v>0</v>
      </c>
      <c r="P195" s="6"/>
      <c r="Q195" s="6"/>
      <c r="R195" s="4"/>
      <c r="S195" s="30" t="e">
        <f t="shared" si="98"/>
        <v>#DIV/0!</v>
      </c>
      <c r="T195" s="4"/>
      <c r="U195" s="4"/>
      <c r="V195" s="17">
        <f t="shared" si="99"/>
        <v>0</v>
      </c>
      <c r="W195" s="17"/>
      <c r="X195" s="17" t="e">
        <f t="shared" si="100"/>
        <v>#DIV/0!</v>
      </c>
      <c r="Y195" s="17"/>
      <c r="Z195" s="17" t="e">
        <f t="shared" si="101"/>
        <v>#DIV/0!</v>
      </c>
      <c r="AA195" s="17"/>
      <c r="AB195" s="17" t="e">
        <f t="shared" si="102"/>
        <v>#DIV/0!</v>
      </c>
      <c r="AC195" s="17"/>
      <c r="AD195" s="17" t="e">
        <f t="shared" si="103"/>
        <v>#DIV/0!</v>
      </c>
      <c r="AE195" s="17">
        <f t="shared" si="104"/>
        <v>0</v>
      </c>
      <c r="AF195" s="17">
        <f t="shared" si="105"/>
        <v>0</v>
      </c>
      <c r="AG195" s="4"/>
      <c r="AH195" s="4">
        <v>20</v>
      </c>
      <c r="AI195" s="17">
        <f t="shared" si="106"/>
        <v>0</v>
      </c>
      <c r="AJ195" s="4"/>
      <c r="AK195" s="4">
        <v>30</v>
      </c>
      <c r="AL195" s="17">
        <f t="shared" si="107"/>
        <v>0</v>
      </c>
      <c r="AM195" s="4"/>
      <c r="AN195" s="4">
        <v>50</v>
      </c>
      <c r="AO195" s="7"/>
      <c r="AP195" s="7"/>
      <c r="AQ195" s="7"/>
      <c r="AR195" s="7"/>
      <c r="AS195" s="7"/>
      <c r="AT195" s="7"/>
      <c r="AU195" s="7"/>
      <c r="AV195" s="4"/>
      <c r="AW195" s="30"/>
      <c r="AX195" s="30"/>
      <c r="AY195" s="4"/>
    </row>
    <row r="196" spans="1:51" x14ac:dyDescent="0.25">
      <c r="A196" s="4">
        <v>192</v>
      </c>
      <c r="B196" s="4"/>
      <c r="C196" s="4"/>
      <c r="D196" s="4"/>
      <c r="E196" s="4"/>
      <c r="F196" s="30" t="str">
        <f t="shared" si="94"/>
        <v xml:space="preserve"> </v>
      </c>
      <c r="G196" s="4"/>
      <c r="H196" s="4"/>
      <c r="I196" s="18">
        <f t="shared" si="95"/>
        <v>0</v>
      </c>
      <c r="J196" s="6"/>
      <c r="K196" s="6"/>
      <c r="L196" s="6">
        <f t="shared" si="96"/>
        <v>0</v>
      </c>
      <c r="M196" s="6"/>
      <c r="N196" s="6"/>
      <c r="O196" s="6">
        <f t="shared" si="97"/>
        <v>0</v>
      </c>
      <c r="P196" s="6"/>
      <c r="Q196" s="6"/>
      <c r="R196" s="4"/>
      <c r="S196" s="30" t="e">
        <f t="shared" si="98"/>
        <v>#DIV/0!</v>
      </c>
      <c r="T196" s="4"/>
      <c r="U196" s="4"/>
      <c r="V196" s="17">
        <f t="shared" si="99"/>
        <v>0</v>
      </c>
      <c r="W196" s="17"/>
      <c r="X196" s="17" t="e">
        <f t="shared" si="100"/>
        <v>#DIV/0!</v>
      </c>
      <c r="Y196" s="17"/>
      <c r="Z196" s="17" t="e">
        <f t="shared" si="101"/>
        <v>#DIV/0!</v>
      </c>
      <c r="AA196" s="17"/>
      <c r="AB196" s="17" t="e">
        <f t="shared" si="102"/>
        <v>#DIV/0!</v>
      </c>
      <c r="AC196" s="17"/>
      <c r="AD196" s="17" t="e">
        <f t="shared" si="103"/>
        <v>#DIV/0!</v>
      </c>
      <c r="AE196" s="17">
        <f t="shared" si="104"/>
        <v>0</v>
      </c>
      <c r="AF196" s="17">
        <f t="shared" si="105"/>
        <v>0</v>
      </c>
      <c r="AG196" s="4"/>
      <c r="AH196" s="4">
        <v>20</v>
      </c>
      <c r="AI196" s="17">
        <f t="shared" si="106"/>
        <v>0</v>
      </c>
      <c r="AJ196" s="4"/>
      <c r="AK196" s="4">
        <v>30</v>
      </c>
      <c r="AL196" s="17">
        <f t="shared" si="107"/>
        <v>0</v>
      </c>
      <c r="AM196" s="4"/>
      <c r="AN196" s="4">
        <v>50</v>
      </c>
      <c r="AO196" s="7"/>
      <c r="AP196" s="7"/>
      <c r="AQ196" s="7"/>
      <c r="AR196" s="7"/>
      <c r="AS196" s="7"/>
      <c r="AT196" s="7"/>
      <c r="AU196" s="7"/>
      <c r="AV196" s="4"/>
      <c r="AW196" s="30"/>
      <c r="AX196" s="30"/>
      <c r="AY196" s="4"/>
    </row>
    <row r="197" spans="1:51" x14ac:dyDescent="0.25">
      <c r="A197" s="4">
        <v>193</v>
      </c>
      <c r="B197" s="4"/>
      <c r="C197" s="4"/>
      <c r="D197" s="4"/>
      <c r="E197" s="4"/>
      <c r="F197" s="30" t="str">
        <f t="shared" si="94"/>
        <v xml:space="preserve"> </v>
      </c>
      <c r="G197" s="4"/>
      <c r="H197" s="4"/>
      <c r="I197" s="18">
        <f t="shared" si="95"/>
        <v>0</v>
      </c>
      <c r="J197" s="6"/>
      <c r="K197" s="6"/>
      <c r="L197" s="6">
        <f t="shared" si="96"/>
        <v>0</v>
      </c>
      <c r="M197" s="6"/>
      <c r="N197" s="6"/>
      <c r="O197" s="6">
        <f t="shared" si="97"/>
        <v>0</v>
      </c>
      <c r="P197" s="6"/>
      <c r="Q197" s="6"/>
      <c r="R197" s="4"/>
      <c r="S197" s="30" t="e">
        <f t="shared" si="98"/>
        <v>#DIV/0!</v>
      </c>
      <c r="T197" s="4"/>
      <c r="U197" s="4"/>
      <c r="V197" s="17">
        <f t="shared" si="99"/>
        <v>0</v>
      </c>
      <c r="W197" s="17"/>
      <c r="X197" s="17" t="e">
        <f t="shared" si="100"/>
        <v>#DIV/0!</v>
      </c>
      <c r="Y197" s="17"/>
      <c r="Z197" s="17" t="e">
        <f t="shared" si="101"/>
        <v>#DIV/0!</v>
      </c>
      <c r="AA197" s="17"/>
      <c r="AB197" s="17" t="e">
        <f t="shared" si="102"/>
        <v>#DIV/0!</v>
      </c>
      <c r="AC197" s="17"/>
      <c r="AD197" s="17" t="e">
        <f t="shared" si="103"/>
        <v>#DIV/0!</v>
      </c>
      <c r="AE197" s="17">
        <f t="shared" si="104"/>
        <v>0</v>
      </c>
      <c r="AF197" s="17">
        <f t="shared" si="105"/>
        <v>0</v>
      </c>
      <c r="AG197" s="4"/>
      <c r="AH197" s="4">
        <v>20</v>
      </c>
      <c r="AI197" s="17">
        <f t="shared" si="106"/>
        <v>0</v>
      </c>
      <c r="AJ197" s="4"/>
      <c r="AK197" s="4">
        <v>30</v>
      </c>
      <c r="AL197" s="17">
        <f t="shared" si="107"/>
        <v>0</v>
      </c>
      <c r="AM197" s="4"/>
      <c r="AN197" s="4">
        <v>50</v>
      </c>
      <c r="AO197" s="7"/>
      <c r="AP197" s="7"/>
      <c r="AQ197" s="7"/>
      <c r="AR197" s="7"/>
      <c r="AS197" s="7"/>
      <c r="AT197" s="7"/>
      <c r="AU197" s="7"/>
      <c r="AV197" s="4"/>
      <c r="AW197" s="30"/>
      <c r="AX197" s="30"/>
      <c r="AY197" s="4"/>
    </row>
    <row r="198" spans="1:51" x14ac:dyDescent="0.25">
      <c r="A198" s="4">
        <v>194</v>
      </c>
      <c r="B198" s="4"/>
      <c r="C198" s="4"/>
      <c r="D198" s="4"/>
      <c r="E198" s="4"/>
      <c r="F198" s="30" t="str">
        <f t="shared" ref="F198:F223" si="108">CONCATENATE(D198," ",E198)</f>
        <v xml:space="preserve"> </v>
      </c>
      <c r="G198" s="4"/>
      <c r="H198" s="4"/>
      <c r="I198" s="18">
        <f t="shared" ref="I198:I223" si="109">J198+K198</f>
        <v>0</v>
      </c>
      <c r="J198" s="6"/>
      <c r="K198" s="6"/>
      <c r="L198" s="6">
        <f t="shared" ref="L198:L223" si="110">M198+N198</f>
        <v>0</v>
      </c>
      <c r="M198" s="6"/>
      <c r="N198" s="6"/>
      <c r="O198" s="6">
        <f t="shared" ref="O198:O223" si="111">P198+Q198</f>
        <v>0</v>
      </c>
      <c r="P198" s="6"/>
      <c r="Q198" s="6"/>
      <c r="R198" s="4"/>
      <c r="S198" s="30" t="e">
        <f t="shared" ref="S198:S223" si="112">J198*100/I198</f>
        <v>#DIV/0!</v>
      </c>
      <c r="T198" s="4"/>
      <c r="U198" s="4"/>
      <c r="V198" s="17">
        <f t="shared" ref="V198:V223" si="113">H198</f>
        <v>0</v>
      </c>
      <c r="W198" s="17"/>
      <c r="X198" s="17" t="e">
        <f t="shared" ref="X198:X223" si="114">W198*100/V198</f>
        <v>#DIV/0!</v>
      </c>
      <c r="Y198" s="17"/>
      <c r="Z198" s="17" t="e">
        <f t="shared" ref="Z198:Z223" si="115">Y198*100/V198</f>
        <v>#DIV/0!</v>
      </c>
      <c r="AA198" s="17"/>
      <c r="AB198" s="17" t="e">
        <f t="shared" ref="AB198:AB223" si="116">AA198*100/V198</f>
        <v>#DIV/0!</v>
      </c>
      <c r="AC198" s="17"/>
      <c r="AD198" s="17" t="e">
        <f t="shared" ref="AD198:AD223" si="117">AC198*100/V198</f>
        <v>#DIV/0!</v>
      </c>
      <c r="AE198" s="17">
        <f t="shared" ref="AE198:AE223" si="118">AF198+AI198+AL198</f>
        <v>0</v>
      </c>
      <c r="AF198" s="17">
        <f t="shared" ref="AF198:AF223" si="119">AG198*AH198</f>
        <v>0</v>
      </c>
      <c r="AG198" s="4"/>
      <c r="AH198" s="4">
        <v>20</v>
      </c>
      <c r="AI198" s="17">
        <f t="shared" ref="AI198:AI223" si="120">AJ198*AK198</f>
        <v>0</v>
      </c>
      <c r="AJ198" s="4"/>
      <c r="AK198" s="4">
        <v>30</v>
      </c>
      <c r="AL198" s="17">
        <f t="shared" ref="AL198:AL223" si="121">AM198*AN198</f>
        <v>0</v>
      </c>
      <c r="AM198" s="4"/>
      <c r="AN198" s="4">
        <v>50</v>
      </c>
      <c r="AO198" s="7"/>
      <c r="AP198" s="7"/>
      <c r="AQ198" s="7"/>
      <c r="AR198" s="7"/>
      <c r="AS198" s="7"/>
      <c r="AT198" s="7"/>
      <c r="AU198" s="7"/>
      <c r="AV198" s="4"/>
      <c r="AW198" s="30"/>
      <c r="AX198" s="30"/>
      <c r="AY198" s="4"/>
    </row>
    <row r="199" spans="1:51" x14ac:dyDescent="0.25">
      <c r="A199" s="4">
        <v>195</v>
      </c>
      <c r="B199" s="4"/>
      <c r="C199" s="4"/>
      <c r="D199" s="4"/>
      <c r="E199" s="4"/>
      <c r="F199" s="30" t="str">
        <f t="shared" si="108"/>
        <v xml:space="preserve"> </v>
      </c>
      <c r="G199" s="4"/>
      <c r="H199" s="4"/>
      <c r="I199" s="18">
        <f t="shared" si="109"/>
        <v>0</v>
      </c>
      <c r="J199" s="6"/>
      <c r="K199" s="6"/>
      <c r="L199" s="6">
        <f t="shared" si="110"/>
        <v>0</v>
      </c>
      <c r="M199" s="6"/>
      <c r="N199" s="6"/>
      <c r="O199" s="6">
        <f t="shared" si="111"/>
        <v>0</v>
      </c>
      <c r="P199" s="6"/>
      <c r="Q199" s="6"/>
      <c r="R199" s="4"/>
      <c r="S199" s="30" t="e">
        <f t="shared" si="112"/>
        <v>#DIV/0!</v>
      </c>
      <c r="T199" s="4"/>
      <c r="U199" s="4"/>
      <c r="V199" s="17">
        <f t="shared" si="113"/>
        <v>0</v>
      </c>
      <c r="W199" s="17"/>
      <c r="X199" s="17" t="e">
        <f t="shared" si="114"/>
        <v>#DIV/0!</v>
      </c>
      <c r="Y199" s="17"/>
      <c r="Z199" s="17" t="e">
        <f t="shared" si="115"/>
        <v>#DIV/0!</v>
      </c>
      <c r="AA199" s="17"/>
      <c r="AB199" s="17" t="e">
        <f t="shared" si="116"/>
        <v>#DIV/0!</v>
      </c>
      <c r="AC199" s="17"/>
      <c r="AD199" s="17" t="e">
        <f t="shared" si="117"/>
        <v>#DIV/0!</v>
      </c>
      <c r="AE199" s="17">
        <f t="shared" si="118"/>
        <v>0</v>
      </c>
      <c r="AF199" s="17">
        <f t="shared" si="119"/>
        <v>0</v>
      </c>
      <c r="AG199" s="4"/>
      <c r="AH199" s="4">
        <v>20</v>
      </c>
      <c r="AI199" s="17">
        <f t="shared" si="120"/>
        <v>0</v>
      </c>
      <c r="AJ199" s="4"/>
      <c r="AK199" s="4">
        <v>30</v>
      </c>
      <c r="AL199" s="17">
        <f t="shared" si="121"/>
        <v>0</v>
      </c>
      <c r="AM199" s="4"/>
      <c r="AN199" s="4">
        <v>50</v>
      </c>
      <c r="AO199" s="7"/>
      <c r="AP199" s="7"/>
      <c r="AQ199" s="7"/>
      <c r="AR199" s="7"/>
      <c r="AS199" s="7"/>
      <c r="AT199" s="7"/>
      <c r="AU199" s="7"/>
      <c r="AV199" s="4"/>
      <c r="AW199" s="30"/>
      <c r="AX199" s="30"/>
      <c r="AY199" s="4"/>
    </row>
    <row r="200" spans="1:51" x14ac:dyDescent="0.25">
      <c r="A200" s="4">
        <v>196</v>
      </c>
      <c r="B200" s="4"/>
      <c r="C200" s="4"/>
      <c r="D200" s="4"/>
      <c r="E200" s="4"/>
      <c r="F200" s="30" t="str">
        <f t="shared" si="108"/>
        <v xml:space="preserve"> </v>
      </c>
      <c r="G200" s="4"/>
      <c r="H200" s="4"/>
      <c r="I200" s="18">
        <f t="shared" si="109"/>
        <v>0</v>
      </c>
      <c r="J200" s="6"/>
      <c r="K200" s="6"/>
      <c r="L200" s="6">
        <f t="shared" si="110"/>
        <v>0</v>
      </c>
      <c r="M200" s="6"/>
      <c r="N200" s="6"/>
      <c r="O200" s="6">
        <f t="shared" si="111"/>
        <v>0</v>
      </c>
      <c r="P200" s="6"/>
      <c r="Q200" s="6"/>
      <c r="R200" s="4"/>
      <c r="S200" s="30" t="e">
        <f t="shared" si="112"/>
        <v>#DIV/0!</v>
      </c>
      <c r="T200" s="4"/>
      <c r="U200" s="4"/>
      <c r="V200" s="17">
        <f t="shared" si="113"/>
        <v>0</v>
      </c>
      <c r="W200" s="17"/>
      <c r="X200" s="17" t="e">
        <f t="shared" si="114"/>
        <v>#DIV/0!</v>
      </c>
      <c r="Y200" s="17"/>
      <c r="Z200" s="17" t="e">
        <f t="shared" si="115"/>
        <v>#DIV/0!</v>
      </c>
      <c r="AA200" s="17"/>
      <c r="AB200" s="17" t="e">
        <f t="shared" si="116"/>
        <v>#DIV/0!</v>
      </c>
      <c r="AC200" s="17"/>
      <c r="AD200" s="17" t="e">
        <f t="shared" si="117"/>
        <v>#DIV/0!</v>
      </c>
      <c r="AE200" s="17">
        <f t="shared" si="118"/>
        <v>0</v>
      </c>
      <c r="AF200" s="17">
        <f t="shared" si="119"/>
        <v>0</v>
      </c>
      <c r="AG200" s="4"/>
      <c r="AH200" s="4">
        <v>20</v>
      </c>
      <c r="AI200" s="17">
        <f t="shared" si="120"/>
        <v>0</v>
      </c>
      <c r="AJ200" s="4"/>
      <c r="AK200" s="4">
        <v>30</v>
      </c>
      <c r="AL200" s="17">
        <f t="shared" si="121"/>
        <v>0</v>
      </c>
      <c r="AM200" s="4"/>
      <c r="AN200" s="4">
        <v>50</v>
      </c>
      <c r="AO200" s="7"/>
      <c r="AP200" s="7"/>
      <c r="AQ200" s="7"/>
      <c r="AR200" s="7"/>
      <c r="AS200" s="7"/>
      <c r="AT200" s="7"/>
      <c r="AU200" s="7"/>
      <c r="AV200" s="4"/>
      <c r="AW200" s="30"/>
      <c r="AX200" s="30"/>
      <c r="AY200" s="4"/>
    </row>
    <row r="201" spans="1:51" x14ac:dyDescent="0.25">
      <c r="A201" s="4">
        <v>197</v>
      </c>
      <c r="B201" s="4"/>
      <c r="C201" s="4"/>
      <c r="D201" s="4"/>
      <c r="E201" s="4"/>
      <c r="F201" s="30" t="str">
        <f t="shared" si="108"/>
        <v xml:space="preserve"> </v>
      </c>
      <c r="G201" s="4"/>
      <c r="H201" s="4"/>
      <c r="I201" s="18">
        <f t="shared" si="109"/>
        <v>0</v>
      </c>
      <c r="J201" s="6"/>
      <c r="K201" s="6"/>
      <c r="L201" s="6">
        <f t="shared" si="110"/>
        <v>0</v>
      </c>
      <c r="M201" s="6"/>
      <c r="N201" s="6"/>
      <c r="O201" s="6">
        <f t="shared" si="111"/>
        <v>0</v>
      </c>
      <c r="P201" s="6"/>
      <c r="Q201" s="6"/>
      <c r="R201" s="4"/>
      <c r="S201" s="30" t="e">
        <f t="shared" si="112"/>
        <v>#DIV/0!</v>
      </c>
      <c r="T201" s="4"/>
      <c r="U201" s="4"/>
      <c r="V201" s="17">
        <f t="shared" si="113"/>
        <v>0</v>
      </c>
      <c r="W201" s="17"/>
      <c r="X201" s="17" t="e">
        <f t="shared" si="114"/>
        <v>#DIV/0!</v>
      </c>
      <c r="Y201" s="17"/>
      <c r="Z201" s="17" t="e">
        <f t="shared" si="115"/>
        <v>#DIV/0!</v>
      </c>
      <c r="AA201" s="17"/>
      <c r="AB201" s="17" t="e">
        <f t="shared" si="116"/>
        <v>#DIV/0!</v>
      </c>
      <c r="AC201" s="17"/>
      <c r="AD201" s="17" t="e">
        <f t="shared" si="117"/>
        <v>#DIV/0!</v>
      </c>
      <c r="AE201" s="17">
        <f t="shared" si="118"/>
        <v>0</v>
      </c>
      <c r="AF201" s="17">
        <f t="shared" si="119"/>
        <v>0</v>
      </c>
      <c r="AG201" s="4"/>
      <c r="AH201" s="4">
        <v>20</v>
      </c>
      <c r="AI201" s="17">
        <f t="shared" si="120"/>
        <v>0</v>
      </c>
      <c r="AJ201" s="4"/>
      <c r="AK201" s="4">
        <v>30</v>
      </c>
      <c r="AL201" s="17">
        <f t="shared" si="121"/>
        <v>0</v>
      </c>
      <c r="AM201" s="4"/>
      <c r="AN201" s="4">
        <v>50</v>
      </c>
      <c r="AO201" s="7"/>
      <c r="AP201" s="7"/>
      <c r="AQ201" s="7"/>
      <c r="AR201" s="7"/>
      <c r="AS201" s="7"/>
      <c r="AT201" s="7"/>
      <c r="AU201" s="7"/>
      <c r="AV201" s="4"/>
      <c r="AW201" s="30"/>
      <c r="AX201" s="30"/>
      <c r="AY201" s="4"/>
    </row>
    <row r="202" spans="1:51" x14ac:dyDescent="0.25">
      <c r="A202" s="4">
        <v>198</v>
      </c>
      <c r="B202" s="4"/>
      <c r="C202" s="4"/>
      <c r="D202" s="4"/>
      <c r="E202" s="4"/>
      <c r="F202" s="30" t="str">
        <f t="shared" si="108"/>
        <v xml:space="preserve"> </v>
      </c>
      <c r="G202" s="4"/>
      <c r="H202" s="4"/>
      <c r="I202" s="18">
        <f t="shared" si="109"/>
        <v>0</v>
      </c>
      <c r="J202" s="6"/>
      <c r="K202" s="6"/>
      <c r="L202" s="6">
        <f t="shared" si="110"/>
        <v>0</v>
      </c>
      <c r="M202" s="6"/>
      <c r="N202" s="6"/>
      <c r="O202" s="6">
        <f t="shared" si="111"/>
        <v>0</v>
      </c>
      <c r="P202" s="6"/>
      <c r="Q202" s="6"/>
      <c r="R202" s="4"/>
      <c r="S202" s="30" t="e">
        <f t="shared" si="112"/>
        <v>#DIV/0!</v>
      </c>
      <c r="T202" s="4"/>
      <c r="U202" s="4"/>
      <c r="V202" s="17">
        <f t="shared" si="113"/>
        <v>0</v>
      </c>
      <c r="W202" s="17"/>
      <c r="X202" s="17" t="e">
        <f t="shared" si="114"/>
        <v>#DIV/0!</v>
      </c>
      <c r="Y202" s="17"/>
      <c r="Z202" s="17" t="e">
        <f t="shared" si="115"/>
        <v>#DIV/0!</v>
      </c>
      <c r="AA202" s="17"/>
      <c r="AB202" s="17" t="e">
        <f t="shared" si="116"/>
        <v>#DIV/0!</v>
      </c>
      <c r="AC202" s="17"/>
      <c r="AD202" s="17" t="e">
        <f t="shared" si="117"/>
        <v>#DIV/0!</v>
      </c>
      <c r="AE202" s="17">
        <f t="shared" si="118"/>
        <v>0</v>
      </c>
      <c r="AF202" s="17">
        <f t="shared" si="119"/>
        <v>0</v>
      </c>
      <c r="AG202" s="4"/>
      <c r="AH202" s="4">
        <v>20</v>
      </c>
      <c r="AI202" s="17">
        <f t="shared" si="120"/>
        <v>0</v>
      </c>
      <c r="AJ202" s="4"/>
      <c r="AK202" s="4">
        <v>30</v>
      </c>
      <c r="AL202" s="17">
        <f t="shared" si="121"/>
        <v>0</v>
      </c>
      <c r="AM202" s="4"/>
      <c r="AN202" s="4">
        <v>50</v>
      </c>
      <c r="AO202" s="7"/>
      <c r="AP202" s="7"/>
      <c r="AQ202" s="7"/>
      <c r="AR202" s="7"/>
      <c r="AS202" s="7"/>
      <c r="AT202" s="7"/>
      <c r="AU202" s="7"/>
      <c r="AV202" s="4"/>
      <c r="AW202" s="30"/>
      <c r="AX202" s="30"/>
      <c r="AY202" s="4"/>
    </row>
    <row r="203" spans="1:51" x14ac:dyDescent="0.25">
      <c r="A203" s="4">
        <v>199</v>
      </c>
      <c r="B203" s="4"/>
      <c r="C203" s="4"/>
      <c r="D203" s="4"/>
      <c r="E203" s="4"/>
      <c r="F203" s="30" t="str">
        <f t="shared" si="108"/>
        <v xml:space="preserve"> </v>
      </c>
      <c r="G203" s="4"/>
      <c r="H203" s="4"/>
      <c r="I203" s="18">
        <f t="shared" si="109"/>
        <v>0</v>
      </c>
      <c r="J203" s="6"/>
      <c r="K203" s="6"/>
      <c r="L203" s="6">
        <f t="shared" si="110"/>
        <v>0</v>
      </c>
      <c r="M203" s="6"/>
      <c r="N203" s="6"/>
      <c r="O203" s="6">
        <f t="shared" si="111"/>
        <v>0</v>
      </c>
      <c r="P203" s="6"/>
      <c r="Q203" s="6"/>
      <c r="R203" s="4"/>
      <c r="S203" s="30" t="e">
        <f t="shared" si="112"/>
        <v>#DIV/0!</v>
      </c>
      <c r="T203" s="4"/>
      <c r="U203" s="4"/>
      <c r="V203" s="17">
        <f t="shared" si="113"/>
        <v>0</v>
      </c>
      <c r="W203" s="17"/>
      <c r="X203" s="17" t="e">
        <f t="shared" si="114"/>
        <v>#DIV/0!</v>
      </c>
      <c r="Y203" s="17"/>
      <c r="Z203" s="17" t="e">
        <f t="shared" si="115"/>
        <v>#DIV/0!</v>
      </c>
      <c r="AA203" s="17"/>
      <c r="AB203" s="17" t="e">
        <f t="shared" si="116"/>
        <v>#DIV/0!</v>
      </c>
      <c r="AC203" s="17"/>
      <c r="AD203" s="17" t="e">
        <f t="shared" si="117"/>
        <v>#DIV/0!</v>
      </c>
      <c r="AE203" s="17">
        <f t="shared" si="118"/>
        <v>0</v>
      </c>
      <c r="AF203" s="17">
        <f t="shared" si="119"/>
        <v>0</v>
      </c>
      <c r="AG203" s="4"/>
      <c r="AH203" s="4">
        <v>20</v>
      </c>
      <c r="AI203" s="17">
        <f t="shared" si="120"/>
        <v>0</v>
      </c>
      <c r="AJ203" s="4"/>
      <c r="AK203" s="4">
        <v>30</v>
      </c>
      <c r="AL203" s="17">
        <f t="shared" si="121"/>
        <v>0</v>
      </c>
      <c r="AM203" s="4"/>
      <c r="AN203" s="4">
        <v>50</v>
      </c>
      <c r="AO203" s="7"/>
      <c r="AP203" s="7"/>
      <c r="AQ203" s="7"/>
      <c r="AR203" s="7"/>
      <c r="AS203" s="7"/>
      <c r="AT203" s="7"/>
      <c r="AU203" s="7"/>
      <c r="AV203" s="4"/>
      <c r="AW203" s="30"/>
      <c r="AX203" s="30"/>
      <c r="AY203" s="4"/>
    </row>
    <row r="204" spans="1:51" x14ac:dyDescent="0.25">
      <c r="A204" s="4">
        <v>200</v>
      </c>
      <c r="B204" s="4"/>
      <c r="C204" s="4"/>
      <c r="D204" s="4"/>
      <c r="E204" s="4"/>
      <c r="F204" s="30" t="str">
        <f t="shared" si="108"/>
        <v xml:space="preserve"> </v>
      </c>
      <c r="G204" s="4"/>
      <c r="H204" s="4"/>
      <c r="I204" s="18">
        <f t="shared" si="109"/>
        <v>0</v>
      </c>
      <c r="J204" s="6"/>
      <c r="K204" s="6"/>
      <c r="L204" s="6">
        <f t="shared" si="110"/>
        <v>0</v>
      </c>
      <c r="M204" s="6"/>
      <c r="N204" s="6"/>
      <c r="O204" s="6">
        <f t="shared" si="111"/>
        <v>0</v>
      </c>
      <c r="P204" s="6"/>
      <c r="Q204" s="6"/>
      <c r="R204" s="4"/>
      <c r="S204" s="30" t="e">
        <f t="shared" si="112"/>
        <v>#DIV/0!</v>
      </c>
      <c r="T204" s="4"/>
      <c r="U204" s="4"/>
      <c r="V204" s="17">
        <f t="shared" si="113"/>
        <v>0</v>
      </c>
      <c r="W204" s="17"/>
      <c r="X204" s="17" t="e">
        <f t="shared" si="114"/>
        <v>#DIV/0!</v>
      </c>
      <c r="Y204" s="17"/>
      <c r="Z204" s="17" t="e">
        <f t="shared" si="115"/>
        <v>#DIV/0!</v>
      </c>
      <c r="AA204" s="17"/>
      <c r="AB204" s="17" t="e">
        <f t="shared" si="116"/>
        <v>#DIV/0!</v>
      </c>
      <c r="AC204" s="17"/>
      <c r="AD204" s="17" t="e">
        <f t="shared" si="117"/>
        <v>#DIV/0!</v>
      </c>
      <c r="AE204" s="17">
        <f t="shared" si="118"/>
        <v>0</v>
      </c>
      <c r="AF204" s="17">
        <f t="shared" si="119"/>
        <v>0</v>
      </c>
      <c r="AG204" s="4"/>
      <c r="AH204" s="4">
        <v>20</v>
      </c>
      <c r="AI204" s="17">
        <f t="shared" si="120"/>
        <v>0</v>
      </c>
      <c r="AJ204" s="4"/>
      <c r="AK204" s="4">
        <v>30</v>
      </c>
      <c r="AL204" s="17">
        <f t="shared" si="121"/>
        <v>0</v>
      </c>
      <c r="AM204" s="4"/>
      <c r="AN204" s="4">
        <v>50</v>
      </c>
      <c r="AO204" s="7"/>
      <c r="AP204" s="7"/>
      <c r="AQ204" s="7"/>
      <c r="AR204" s="7"/>
      <c r="AS204" s="7"/>
      <c r="AT204" s="7"/>
      <c r="AU204" s="7"/>
      <c r="AV204" s="4"/>
      <c r="AW204" s="30"/>
      <c r="AX204" s="30"/>
      <c r="AY204" s="4"/>
    </row>
    <row r="205" spans="1:51" x14ac:dyDescent="0.25">
      <c r="A205" s="4">
        <v>201</v>
      </c>
      <c r="B205" s="4"/>
      <c r="C205" s="4"/>
      <c r="D205" s="4"/>
      <c r="E205" s="4"/>
      <c r="F205" s="30" t="str">
        <f t="shared" si="108"/>
        <v xml:space="preserve"> </v>
      </c>
      <c r="G205" s="4"/>
      <c r="H205" s="4"/>
      <c r="I205" s="18">
        <f t="shared" si="109"/>
        <v>0</v>
      </c>
      <c r="J205" s="6"/>
      <c r="K205" s="6"/>
      <c r="L205" s="6">
        <f t="shared" si="110"/>
        <v>0</v>
      </c>
      <c r="M205" s="6"/>
      <c r="N205" s="6"/>
      <c r="O205" s="6">
        <f t="shared" si="111"/>
        <v>0</v>
      </c>
      <c r="P205" s="6"/>
      <c r="Q205" s="6"/>
      <c r="R205" s="4"/>
      <c r="S205" s="30" t="e">
        <f t="shared" si="112"/>
        <v>#DIV/0!</v>
      </c>
      <c r="T205" s="4"/>
      <c r="U205" s="4"/>
      <c r="V205" s="17">
        <f t="shared" si="113"/>
        <v>0</v>
      </c>
      <c r="W205" s="17"/>
      <c r="X205" s="17" t="e">
        <f t="shared" si="114"/>
        <v>#DIV/0!</v>
      </c>
      <c r="Y205" s="17"/>
      <c r="Z205" s="17" t="e">
        <f t="shared" si="115"/>
        <v>#DIV/0!</v>
      </c>
      <c r="AA205" s="17"/>
      <c r="AB205" s="17" t="e">
        <f t="shared" si="116"/>
        <v>#DIV/0!</v>
      </c>
      <c r="AC205" s="17"/>
      <c r="AD205" s="17" t="e">
        <f t="shared" si="117"/>
        <v>#DIV/0!</v>
      </c>
      <c r="AE205" s="17">
        <f t="shared" si="118"/>
        <v>0</v>
      </c>
      <c r="AF205" s="17">
        <f t="shared" si="119"/>
        <v>0</v>
      </c>
      <c r="AG205" s="4"/>
      <c r="AH205" s="4">
        <v>20</v>
      </c>
      <c r="AI205" s="17">
        <f t="shared" si="120"/>
        <v>0</v>
      </c>
      <c r="AJ205" s="4"/>
      <c r="AK205" s="4">
        <v>30</v>
      </c>
      <c r="AL205" s="17">
        <f t="shared" si="121"/>
        <v>0</v>
      </c>
      <c r="AM205" s="4"/>
      <c r="AN205" s="4">
        <v>50</v>
      </c>
      <c r="AO205" s="7"/>
      <c r="AP205" s="7"/>
      <c r="AQ205" s="7"/>
      <c r="AR205" s="7"/>
      <c r="AS205" s="7"/>
      <c r="AT205" s="7"/>
      <c r="AU205" s="7"/>
      <c r="AV205" s="4"/>
      <c r="AW205" s="30"/>
      <c r="AX205" s="30"/>
      <c r="AY205" s="4"/>
    </row>
    <row r="206" spans="1:51" x14ac:dyDescent="0.25">
      <c r="A206" s="4">
        <v>202</v>
      </c>
      <c r="B206" s="4"/>
      <c r="C206" s="4"/>
      <c r="D206" s="4"/>
      <c r="E206" s="4"/>
      <c r="F206" s="30" t="str">
        <f t="shared" si="108"/>
        <v xml:space="preserve"> </v>
      </c>
      <c r="G206" s="4"/>
      <c r="H206" s="4"/>
      <c r="I206" s="18">
        <f t="shared" si="109"/>
        <v>0</v>
      </c>
      <c r="J206" s="6"/>
      <c r="K206" s="6"/>
      <c r="L206" s="6">
        <f t="shared" si="110"/>
        <v>0</v>
      </c>
      <c r="M206" s="6"/>
      <c r="N206" s="6"/>
      <c r="O206" s="6">
        <f t="shared" si="111"/>
        <v>0</v>
      </c>
      <c r="P206" s="6"/>
      <c r="Q206" s="6"/>
      <c r="R206" s="4"/>
      <c r="S206" s="30" t="e">
        <f t="shared" si="112"/>
        <v>#DIV/0!</v>
      </c>
      <c r="T206" s="4"/>
      <c r="U206" s="4"/>
      <c r="V206" s="17">
        <f t="shared" si="113"/>
        <v>0</v>
      </c>
      <c r="W206" s="17"/>
      <c r="X206" s="17" t="e">
        <f t="shared" si="114"/>
        <v>#DIV/0!</v>
      </c>
      <c r="Y206" s="17"/>
      <c r="Z206" s="17" t="e">
        <f t="shared" si="115"/>
        <v>#DIV/0!</v>
      </c>
      <c r="AA206" s="17"/>
      <c r="AB206" s="17" t="e">
        <f t="shared" si="116"/>
        <v>#DIV/0!</v>
      </c>
      <c r="AC206" s="17"/>
      <c r="AD206" s="17" t="e">
        <f t="shared" si="117"/>
        <v>#DIV/0!</v>
      </c>
      <c r="AE206" s="17">
        <f t="shared" si="118"/>
        <v>0</v>
      </c>
      <c r="AF206" s="17">
        <f t="shared" si="119"/>
        <v>0</v>
      </c>
      <c r="AG206" s="4"/>
      <c r="AH206" s="4">
        <v>20</v>
      </c>
      <c r="AI206" s="17">
        <f t="shared" si="120"/>
        <v>0</v>
      </c>
      <c r="AJ206" s="4"/>
      <c r="AK206" s="4">
        <v>30</v>
      </c>
      <c r="AL206" s="17">
        <f t="shared" si="121"/>
        <v>0</v>
      </c>
      <c r="AM206" s="4"/>
      <c r="AN206" s="4">
        <v>50</v>
      </c>
      <c r="AO206" s="7"/>
      <c r="AP206" s="7"/>
      <c r="AQ206" s="7"/>
      <c r="AR206" s="7"/>
      <c r="AS206" s="7"/>
      <c r="AT206" s="7"/>
      <c r="AU206" s="7"/>
      <c r="AV206" s="4"/>
      <c r="AW206" s="30"/>
      <c r="AX206" s="30"/>
      <c r="AY206" s="4"/>
    </row>
    <row r="207" spans="1:51" x14ac:dyDescent="0.25">
      <c r="A207" s="4">
        <v>203</v>
      </c>
      <c r="B207" s="4"/>
      <c r="C207" s="4"/>
      <c r="D207" s="4"/>
      <c r="E207" s="4"/>
      <c r="F207" s="30" t="str">
        <f t="shared" si="108"/>
        <v xml:space="preserve"> </v>
      </c>
      <c r="G207" s="4"/>
      <c r="H207" s="4"/>
      <c r="I207" s="18">
        <f t="shared" si="109"/>
        <v>0</v>
      </c>
      <c r="J207" s="6"/>
      <c r="K207" s="6"/>
      <c r="L207" s="6">
        <f t="shared" si="110"/>
        <v>0</v>
      </c>
      <c r="M207" s="6"/>
      <c r="N207" s="6"/>
      <c r="O207" s="6">
        <f t="shared" si="111"/>
        <v>0</v>
      </c>
      <c r="P207" s="6"/>
      <c r="Q207" s="6"/>
      <c r="R207" s="4"/>
      <c r="S207" s="30" t="e">
        <f t="shared" si="112"/>
        <v>#DIV/0!</v>
      </c>
      <c r="T207" s="4"/>
      <c r="U207" s="4"/>
      <c r="V207" s="17">
        <f t="shared" si="113"/>
        <v>0</v>
      </c>
      <c r="W207" s="17"/>
      <c r="X207" s="17" t="e">
        <f t="shared" si="114"/>
        <v>#DIV/0!</v>
      </c>
      <c r="Y207" s="17"/>
      <c r="Z207" s="17" t="e">
        <f t="shared" si="115"/>
        <v>#DIV/0!</v>
      </c>
      <c r="AA207" s="17"/>
      <c r="AB207" s="17" t="e">
        <f t="shared" si="116"/>
        <v>#DIV/0!</v>
      </c>
      <c r="AC207" s="17"/>
      <c r="AD207" s="17" t="e">
        <f t="shared" si="117"/>
        <v>#DIV/0!</v>
      </c>
      <c r="AE207" s="17">
        <f t="shared" si="118"/>
        <v>0</v>
      </c>
      <c r="AF207" s="17">
        <f t="shared" si="119"/>
        <v>0</v>
      </c>
      <c r="AG207" s="4"/>
      <c r="AH207" s="4">
        <v>20</v>
      </c>
      <c r="AI207" s="17">
        <f t="shared" si="120"/>
        <v>0</v>
      </c>
      <c r="AJ207" s="4"/>
      <c r="AK207" s="4">
        <v>30</v>
      </c>
      <c r="AL207" s="17">
        <f t="shared" si="121"/>
        <v>0</v>
      </c>
      <c r="AM207" s="4"/>
      <c r="AN207" s="4">
        <v>50</v>
      </c>
      <c r="AO207" s="7"/>
      <c r="AP207" s="7"/>
      <c r="AQ207" s="7"/>
      <c r="AR207" s="7"/>
      <c r="AS207" s="7"/>
      <c r="AT207" s="7"/>
      <c r="AU207" s="7"/>
      <c r="AV207" s="4"/>
      <c r="AW207" s="30"/>
      <c r="AX207" s="30"/>
      <c r="AY207" s="4"/>
    </row>
    <row r="208" spans="1:51" x14ac:dyDescent="0.25">
      <c r="A208" s="4">
        <v>204</v>
      </c>
      <c r="B208" s="4"/>
      <c r="C208" s="4"/>
      <c r="D208" s="4"/>
      <c r="E208" s="4"/>
      <c r="F208" s="30" t="str">
        <f t="shared" si="108"/>
        <v xml:space="preserve"> </v>
      </c>
      <c r="G208" s="4"/>
      <c r="H208" s="4"/>
      <c r="I208" s="18">
        <f t="shared" si="109"/>
        <v>0</v>
      </c>
      <c r="J208" s="6"/>
      <c r="K208" s="6"/>
      <c r="L208" s="6">
        <f t="shared" si="110"/>
        <v>0</v>
      </c>
      <c r="M208" s="6"/>
      <c r="N208" s="6"/>
      <c r="O208" s="6">
        <f t="shared" si="111"/>
        <v>0</v>
      </c>
      <c r="P208" s="6"/>
      <c r="Q208" s="6"/>
      <c r="R208" s="4"/>
      <c r="S208" s="30" t="e">
        <f t="shared" si="112"/>
        <v>#DIV/0!</v>
      </c>
      <c r="T208" s="4"/>
      <c r="U208" s="4"/>
      <c r="V208" s="17">
        <f t="shared" si="113"/>
        <v>0</v>
      </c>
      <c r="W208" s="17"/>
      <c r="X208" s="17" t="e">
        <f t="shared" si="114"/>
        <v>#DIV/0!</v>
      </c>
      <c r="Y208" s="17"/>
      <c r="Z208" s="17" t="e">
        <f t="shared" si="115"/>
        <v>#DIV/0!</v>
      </c>
      <c r="AA208" s="17"/>
      <c r="AB208" s="17" t="e">
        <f t="shared" si="116"/>
        <v>#DIV/0!</v>
      </c>
      <c r="AC208" s="17"/>
      <c r="AD208" s="17" t="e">
        <f t="shared" si="117"/>
        <v>#DIV/0!</v>
      </c>
      <c r="AE208" s="17">
        <f t="shared" si="118"/>
        <v>0</v>
      </c>
      <c r="AF208" s="17">
        <f t="shared" si="119"/>
        <v>0</v>
      </c>
      <c r="AG208" s="4"/>
      <c r="AH208" s="4">
        <v>20</v>
      </c>
      <c r="AI208" s="17">
        <f t="shared" si="120"/>
        <v>0</v>
      </c>
      <c r="AJ208" s="4"/>
      <c r="AK208" s="4">
        <v>30</v>
      </c>
      <c r="AL208" s="17">
        <f t="shared" si="121"/>
        <v>0</v>
      </c>
      <c r="AM208" s="4"/>
      <c r="AN208" s="4">
        <v>50</v>
      </c>
      <c r="AO208" s="7"/>
      <c r="AP208" s="7"/>
      <c r="AQ208" s="7"/>
      <c r="AR208" s="7"/>
      <c r="AS208" s="7"/>
      <c r="AT208" s="7"/>
      <c r="AU208" s="7"/>
      <c r="AV208" s="4"/>
      <c r="AW208" s="30"/>
      <c r="AX208" s="30"/>
      <c r="AY208" s="4"/>
    </row>
    <row r="209" spans="1:51" x14ac:dyDescent="0.25">
      <c r="A209" s="4">
        <v>205</v>
      </c>
      <c r="B209" s="4"/>
      <c r="C209" s="4"/>
      <c r="D209" s="4"/>
      <c r="E209" s="4"/>
      <c r="F209" s="30" t="str">
        <f t="shared" si="108"/>
        <v xml:space="preserve"> </v>
      </c>
      <c r="G209" s="4"/>
      <c r="H209" s="4"/>
      <c r="I209" s="18">
        <f t="shared" si="109"/>
        <v>0</v>
      </c>
      <c r="J209" s="6"/>
      <c r="K209" s="6"/>
      <c r="L209" s="6">
        <f t="shared" si="110"/>
        <v>0</v>
      </c>
      <c r="M209" s="6"/>
      <c r="N209" s="6"/>
      <c r="O209" s="6">
        <f t="shared" si="111"/>
        <v>0</v>
      </c>
      <c r="P209" s="6"/>
      <c r="Q209" s="6"/>
      <c r="R209" s="4"/>
      <c r="S209" s="30" t="e">
        <f t="shared" si="112"/>
        <v>#DIV/0!</v>
      </c>
      <c r="T209" s="4"/>
      <c r="U209" s="4"/>
      <c r="V209" s="17">
        <f t="shared" si="113"/>
        <v>0</v>
      </c>
      <c r="W209" s="17"/>
      <c r="X209" s="17" t="e">
        <f t="shared" si="114"/>
        <v>#DIV/0!</v>
      </c>
      <c r="Y209" s="17"/>
      <c r="Z209" s="17" t="e">
        <f t="shared" si="115"/>
        <v>#DIV/0!</v>
      </c>
      <c r="AA209" s="17"/>
      <c r="AB209" s="17" t="e">
        <f t="shared" si="116"/>
        <v>#DIV/0!</v>
      </c>
      <c r="AC209" s="17"/>
      <c r="AD209" s="17" t="e">
        <f t="shared" si="117"/>
        <v>#DIV/0!</v>
      </c>
      <c r="AE209" s="17">
        <f t="shared" si="118"/>
        <v>0</v>
      </c>
      <c r="AF209" s="17">
        <f t="shared" si="119"/>
        <v>0</v>
      </c>
      <c r="AG209" s="4"/>
      <c r="AH209" s="4">
        <v>20</v>
      </c>
      <c r="AI209" s="17">
        <f t="shared" si="120"/>
        <v>0</v>
      </c>
      <c r="AJ209" s="4"/>
      <c r="AK209" s="4">
        <v>30</v>
      </c>
      <c r="AL209" s="17">
        <f t="shared" si="121"/>
        <v>0</v>
      </c>
      <c r="AM209" s="4"/>
      <c r="AN209" s="4">
        <v>50</v>
      </c>
      <c r="AO209" s="7"/>
      <c r="AP209" s="7"/>
      <c r="AQ209" s="7"/>
      <c r="AR209" s="7"/>
      <c r="AS209" s="7"/>
      <c r="AT209" s="7"/>
      <c r="AU209" s="7"/>
      <c r="AV209" s="4"/>
      <c r="AW209" s="30"/>
      <c r="AX209" s="30"/>
      <c r="AY209" s="4"/>
    </row>
    <row r="210" spans="1:51" x14ac:dyDescent="0.25">
      <c r="A210" s="4">
        <v>206</v>
      </c>
      <c r="B210" s="4"/>
      <c r="C210" s="4"/>
      <c r="D210" s="4"/>
      <c r="E210" s="4"/>
      <c r="F210" s="30" t="str">
        <f t="shared" si="108"/>
        <v xml:space="preserve"> </v>
      </c>
      <c r="G210" s="4"/>
      <c r="H210" s="4"/>
      <c r="I210" s="18">
        <f t="shared" si="109"/>
        <v>0</v>
      </c>
      <c r="J210" s="6"/>
      <c r="K210" s="6"/>
      <c r="L210" s="6">
        <f t="shared" si="110"/>
        <v>0</v>
      </c>
      <c r="M210" s="6"/>
      <c r="N210" s="6"/>
      <c r="O210" s="6">
        <f t="shared" si="111"/>
        <v>0</v>
      </c>
      <c r="P210" s="6"/>
      <c r="Q210" s="6"/>
      <c r="R210" s="4"/>
      <c r="S210" s="30" t="e">
        <f t="shared" si="112"/>
        <v>#DIV/0!</v>
      </c>
      <c r="T210" s="4"/>
      <c r="U210" s="4"/>
      <c r="V210" s="17">
        <f t="shared" si="113"/>
        <v>0</v>
      </c>
      <c r="W210" s="17"/>
      <c r="X210" s="17" t="e">
        <f t="shared" si="114"/>
        <v>#DIV/0!</v>
      </c>
      <c r="Y210" s="17"/>
      <c r="Z210" s="17" t="e">
        <f t="shared" si="115"/>
        <v>#DIV/0!</v>
      </c>
      <c r="AA210" s="17"/>
      <c r="AB210" s="17" t="e">
        <f t="shared" si="116"/>
        <v>#DIV/0!</v>
      </c>
      <c r="AC210" s="17"/>
      <c r="AD210" s="17" t="e">
        <f t="shared" si="117"/>
        <v>#DIV/0!</v>
      </c>
      <c r="AE210" s="17">
        <f t="shared" si="118"/>
        <v>0</v>
      </c>
      <c r="AF210" s="17">
        <f t="shared" si="119"/>
        <v>0</v>
      </c>
      <c r="AG210" s="4"/>
      <c r="AH210" s="4">
        <v>20</v>
      </c>
      <c r="AI210" s="17">
        <f t="shared" si="120"/>
        <v>0</v>
      </c>
      <c r="AJ210" s="4"/>
      <c r="AK210" s="4">
        <v>30</v>
      </c>
      <c r="AL210" s="17">
        <f t="shared" si="121"/>
        <v>0</v>
      </c>
      <c r="AM210" s="4"/>
      <c r="AN210" s="4">
        <v>50</v>
      </c>
      <c r="AO210" s="7"/>
      <c r="AP210" s="7"/>
      <c r="AQ210" s="7"/>
      <c r="AR210" s="7"/>
      <c r="AS210" s="7"/>
      <c r="AT210" s="7"/>
      <c r="AU210" s="7"/>
      <c r="AV210" s="4"/>
      <c r="AW210" s="30"/>
      <c r="AX210" s="30"/>
      <c r="AY210" s="4"/>
    </row>
    <row r="211" spans="1:51" x14ac:dyDescent="0.25">
      <c r="A211" s="4">
        <v>207</v>
      </c>
      <c r="B211" s="4"/>
      <c r="C211" s="4"/>
      <c r="D211" s="4"/>
      <c r="E211" s="4"/>
      <c r="F211" s="30" t="str">
        <f t="shared" si="108"/>
        <v xml:space="preserve"> </v>
      </c>
      <c r="G211" s="4"/>
      <c r="H211" s="4"/>
      <c r="I211" s="18">
        <f t="shared" si="109"/>
        <v>0</v>
      </c>
      <c r="J211" s="6"/>
      <c r="K211" s="6"/>
      <c r="L211" s="6">
        <f t="shared" si="110"/>
        <v>0</v>
      </c>
      <c r="M211" s="6"/>
      <c r="N211" s="6"/>
      <c r="O211" s="6">
        <f t="shared" si="111"/>
        <v>0</v>
      </c>
      <c r="P211" s="6"/>
      <c r="Q211" s="6"/>
      <c r="R211" s="4"/>
      <c r="S211" s="30" t="e">
        <f t="shared" si="112"/>
        <v>#DIV/0!</v>
      </c>
      <c r="T211" s="4"/>
      <c r="U211" s="4"/>
      <c r="V211" s="17">
        <f t="shared" si="113"/>
        <v>0</v>
      </c>
      <c r="W211" s="17"/>
      <c r="X211" s="17" t="e">
        <f t="shared" si="114"/>
        <v>#DIV/0!</v>
      </c>
      <c r="Y211" s="17"/>
      <c r="Z211" s="17" t="e">
        <f t="shared" si="115"/>
        <v>#DIV/0!</v>
      </c>
      <c r="AA211" s="17"/>
      <c r="AB211" s="17" t="e">
        <f t="shared" si="116"/>
        <v>#DIV/0!</v>
      </c>
      <c r="AC211" s="17"/>
      <c r="AD211" s="17" t="e">
        <f t="shared" si="117"/>
        <v>#DIV/0!</v>
      </c>
      <c r="AE211" s="17">
        <f t="shared" si="118"/>
        <v>0</v>
      </c>
      <c r="AF211" s="17">
        <f t="shared" si="119"/>
        <v>0</v>
      </c>
      <c r="AG211" s="4"/>
      <c r="AH211" s="4">
        <v>20</v>
      </c>
      <c r="AI211" s="17">
        <f t="shared" si="120"/>
        <v>0</v>
      </c>
      <c r="AJ211" s="4"/>
      <c r="AK211" s="4">
        <v>30</v>
      </c>
      <c r="AL211" s="17">
        <f t="shared" si="121"/>
        <v>0</v>
      </c>
      <c r="AM211" s="4"/>
      <c r="AN211" s="4">
        <v>50</v>
      </c>
      <c r="AO211" s="7"/>
      <c r="AP211" s="7"/>
      <c r="AQ211" s="7"/>
      <c r="AR211" s="7"/>
      <c r="AS211" s="7"/>
      <c r="AT211" s="7"/>
      <c r="AU211" s="7"/>
      <c r="AV211" s="4"/>
      <c r="AW211" s="30"/>
      <c r="AX211" s="30"/>
      <c r="AY211" s="4"/>
    </row>
    <row r="212" spans="1:51" x14ac:dyDescent="0.25">
      <c r="A212" s="4">
        <v>208</v>
      </c>
      <c r="B212" s="4"/>
      <c r="C212" s="4"/>
      <c r="D212" s="4"/>
      <c r="E212" s="4"/>
      <c r="F212" s="30" t="str">
        <f t="shared" si="108"/>
        <v xml:space="preserve"> </v>
      </c>
      <c r="G212" s="4"/>
      <c r="H212" s="4"/>
      <c r="I212" s="18">
        <f t="shared" si="109"/>
        <v>0</v>
      </c>
      <c r="J212" s="6"/>
      <c r="K212" s="6"/>
      <c r="L212" s="6">
        <f t="shared" si="110"/>
        <v>0</v>
      </c>
      <c r="M212" s="6"/>
      <c r="N212" s="6"/>
      <c r="O212" s="6">
        <f t="shared" si="111"/>
        <v>0</v>
      </c>
      <c r="P212" s="6"/>
      <c r="Q212" s="6"/>
      <c r="R212" s="4"/>
      <c r="S212" s="30" t="e">
        <f t="shared" si="112"/>
        <v>#DIV/0!</v>
      </c>
      <c r="T212" s="4"/>
      <c r="U212" s="4"/>
      <c r="V212" s="17">
        <f t="shared" si="113"/>
        <v>0</v>
      </c>
      <c r="W212" s="17"/>
      <c r="X212" s="17" t="e">
        <f t="shared" si="114"/>
        <v>#DIV/0!</v>
      </c>
      <c r="Y212" s="17"/>
      <c r="Z212" s="17" t="e">
        <f t="shared" si="115"/>
        <v>#DIV/0!</v>
      </c>
      <c r="AA212" s="17"/>
      <c r="AB212" s="17" t="e">
        <f t="shared" si="116"/>
        <v>#DIV/0!</v>
      </c>
      <c r="AC212" s="17"/>
      <c r="AD212" s="17" t="e">
        <f t="shared" si="117"/>
        <v>#DIV/0!</v>
      </c>
      <c r="AE212" s="17">
        <f t="shared" si="118"/>
        <v>0</v>
      </c>
      <c r="AF212" s="17">
        <f t="shared" si="119"/>
        <v>0</v>
      </c>
      <c r="AG212" s="4"/>
      <c r="AH212" s="4">
        <v>20</v>
      </c>
      <c r="AI212" s="17">
        <f t="shared" si="120"/>
        <v>0</v>
      </c>
      <c r="AJ212" s="4"/>
      <c r="AK212" s="4">
        <v>30</v>
      </c>
      <c r="AL212" s="17">
        <f t="shared" si="121"/>
        <v>0</v>
      </c>
      <c r="AM212" s="4"/>
      <c r="AN212" s="4">
        <v>50</v>
      </c>
      <c r="AO212" s="7"/>
      <c r="AP212" s="7"/>
      <c r="AQ212" s="7"/>
      <c r="AR212" s="7"/>
      <c r="AS212" s="7"/>
      <c r="AT212" s="7"/>
      <c r="AU212" s="7"/>
      <c r="AV212" s="4"/>
      <c r="AW212" s="30"/>
      <c r="AX212" s="30"/>
      <c r="AY212" s="4"/>
    </row>
    <row r="213" spans="1:51" x14ac:dyDescent="0.25">
      <c r="A213" s="4">
        <v>209</v>
      </c>
      <c r="B213" s="4"/>
      <c r="C213" s="4"/>
      <c r="D213" s="4"/>
      <c r="E213" s="4"/>
      <c r="F213" s="30" t="str">
        <f t="shared" si="108"/>
        <v xml:space="preserve"> </v>
      </c>
      <c r="G213" s="4"/>
      <c r="H213" s="4"/>
      <c r="I213" s="18">
        <f t="shared" si="109"/>
        <v>0</v>
      </c>
      <c r="J213" s="6"/>
      <c r="K213" s="6"/>
      <c r="L213" s="6">
        <f t="shared" si="110"/>
        <v>0</v>
      </c>
      <c r="M213" s="6"/>
      <c r="N213" s="6"/>
      <c r="O213" s="6">
        <f t="shared" si="111"/>
        <v>0</v>
      </c>
      <c r="P213" s="6"/>
      <c r="Q213" s="6"/>
      <c r="R213" s="4"/>
      <c r="S213" s="30" t="e">
        <f t="shared" si="112"/>
        <v>#DIV/0!</v>
      </c>
      <c r="T213" s="4"/>
      <c r="U213" s="4"/>
      <c r="V213" s="17">
        <f t="shared" si="113"/>
        <v>0</v>
      </c>
      <c r="W213" s="17"/>
      <c r="X213" s="17" t="e">
        <f t="shared" si="114"/>
        <v>#DIV/0!</v>
      </c>
      <c r="Y213" s="17"/>
      <c r="Z213" s="17" t="e">
        <f t="shared" si="115"/>
        <v>#DIV/0!</v>
      </c>
      <c r="AA213" s="17"/>
      <c r="AB213" s="17" t="e">
        <f t="shared" si="116"/>
        <v>#DIV/0!</v>
      </c>
      <c r="AC213" s="17"/>
      <c r="AD213" s="17" t="e">
        <f t="shared" si="117"/>
        <v>#DIV/0!</v>
      </c>
      <c r="AE213" s="17">
        <f t="shared" si="118"/>
        <v>0</v>
      </c>
      <c r="AF213" s="17">
        <f t="shared" si="119"/>
        <v>0</v>
      </c>
      <c r="AG213" s="4"/>
      <c r="AH213" s="4">
        <v>20</v>
      </c>
      <c r="AI213" s="17">
        <f t="shared" si="120"/>
        <v>0</v>
      </c>
      <c r="AJ213" s="4"/>
      <c r="AK213" s="4">
        <v>30</v>
      </c>
      <c r="AL213" s="17">
        <f t="shared" si="121"/>
        <v>0</v>
      </c>
      <c r="AM213" s="4"/>
      <c r="AN213" s="4">
        <v>50</v>
      </c>
      <c r="AO213" s="7"/>
      <c r="AP213" s="7"/>
      <c r="AQ213" s="7"/>
      <c r="AR213" s="7"/>
      <c r="AS213" s="7"/>
      <c r="AT213" s="7"/>
      <c r="AU213" s="7"/>
      <c r="AV213" s="4"/>
      <c r="AW213" s="30"/>
      <c r="AX213" s="30"/>
      <c r="AY213" s="4"/>
    </row>
    <row r="214" spans="1:51" x14ac:dyDescent="0.25">
      <c r="A214" s="4">
        <v>210</v>
      </c>
      <c r="B214" s="4"/>
      <c r="C214" s="4"/>
      <c r="D214" s="4"/>
      <c r="E214" s="4"/>
      <c r="F214" s="30" t="str">
        <f t="shared" si="108"/>
        <v xml:space="preserve"> </v>
      </c>
      <c r="G214" s="4"/>
      <c r="H214" s="4"/>
      <c r="I214" s="18">
        <f t="shared" si="109"/>
        <v>0</v>
      </c>
      <c r="J214" s="6"/>
      <c r="K214" s="6"/>
      <c r="L214" s="6">
        <f t="shared" si="110"/>
        <v>0</v>
      </c>
      <c r="M214" s="6"/>
      <c r="N214" s="6"/>
      <c r="O214" s="6">
        <f t="shared" si="111"/>
        <v>0</v>
      </c>
      <c r="P214" s="6"/>
      <c r="Q214" s="6"/>
      <c r="R214" s="4"/>
      <c r="S214" s="30" t="e">
        <f t="shared" si="112"/>
        <v>#DIV/0!</v>
      </c>
      <c r="T214" s="4"/>
      <c r="U214" s="4"/>
      <c r="V214" s="17">
        <f t="shared" si="113"/>
        <v>0</v>
      </c>
      <c r="W214" s="17"/>
      <c r="X214" s="17" t="e">
        <f t="shared" si="114"/>
        <v>#DIV/0!</v>
      </c>
      <c r="Y214" s="17"/>
      <c r="Z214" s="17" t="e">
        <f t="shared" si="115"/>
        <v>#DIV/0!</v>
      </c>
      <c r="AA214" s="17"/>
      <c r="AB214" s="17" t="e">
        <f t="shared" si="116"/>
        <v>#DIV/0!</v>
      </c>
      <c r="AC214" s="17"/>
      <c r="AD214" s="17" t="e">
        <f t="shared" si="117"/>
        <v>#DIV/0!</v>
      </c>
      <c r="AE214" s="17">
        <f t="shared" si="118"/>
        <v>0</v>
      </c>
      <c r="AF214" s="17">
        <f t="shared" si="119"/>
        <v>0</v>
      </c>
      <c r="AG214" s="4"/>
      <c r="AH214" s="4">
        <v>20</v>
      </c>
      <c r="AI214" s="17">
        <f t="shared" si="120"/>
        <v>0</v>
      </c>
      <c r="AJ214" s="4"/>
      <c r="AK214" s="4">
        <v>30</v>
      </c>
      <c r="AL214" s="17">
        <f t="shared" si="121"/>
        <v>0</v>
      </c>
      <c r="AM214" s="4"/>
      <c r="AN214" s="4">
        <v>50</v>
      </c>
      <c r="AO214" s="7"/>
      <c r="AP214" s="7"/>
      <c r="AQ214" s="7"/>
      <c r="AR214" s="7"/>
      <c r="AS214" s="7"/>
      <c r="AT214" s="7"/>
      <c r="AU214" s="7"/>
      <c r="AV214" s="4"/>
      <c r="AW214" s="30"/>
      <c r="AX214" s="30"/>
      <c r="AY214" s="4"/>
    </row>
    <row r="215" spans="1:51" x14ac:dyDescent="0.25">
      <c r="A215" s="4">
        <v>211</v>
      </c>
      <c r="B215" s="4"/>
      <c r="C215" s="4"/>
      <c r="D215" s="4"/>
      <c r="E215" s="4"/>
      <c r="F215" s="30" t="str">
        <f t="shared" si="108"/>
        <v xml:space="preserve"> </v>
      </c>
      <c r="G215" s="4"/>
      <c r="H215" s="4"/>
      <c r="I215" s="18">
        <f t="shared" si="109"/>
        <v>0</v>
      </c>
      <c r="J215" s="6"/>
      <c r="K215" s="6"/>
      <c r="L215" s="6">
        <f t="shared" si="110"/>
        <v>0</v>
      </c>
      <c r="M215" s="6"/>
      <c r="N215" s="6"/>
      <c r="O215" s="6">
        <f t="shared" si="111"/>
        <v>0</v>
      </c>
      <c r="P215" s="6"/>
      <c r="Q215" s="6"/>
      <c r="R215" s="4"/>
      <c r="S215" s="30" t="e">
        <f t="shared" si="112"/>
        <v>#DIV/0!</v>
      </c>
      <c r="T215" s="4"/>
      <c r="U215" s="4"/>
      <c r="V215" s="17">
        <f t="shared" si="113"/>
        <v>0</v>
      </c>
      <c r="W215" s="17"/>
      <c r="X215" s="17" t="e">
        <f t="shared" si="114"/>
        <v>#DIV/0!</v>
      </c>
      <c r="Y215" s="17"/>
      <c r="Z215" s="17" t="e">
        <f t="shared" si="115"/>
        <v>#DIV/0!</v>
      </c>
      <c r="AA215" s="17"/>
      <c r="AB215" s="17" t="e">
        <f t="shared" si="116"/>
        <v>#DIV/0!</v>
      </c>
      <c r="AC215" s="17"/>
      <c r="AD215" s="17" t="e">
        <f t="shared" si="117"/>
        <v>#DIV/0!</v>
      </c>
      <c r="AE215" s="17">
        <f t="shared" si="118"/>
        <v>0</v>
      </c>
      <c r="AF215" s="17">
        <f t="shared" si="119"/>
        <v>0</v>
      </c>
      <c r="AG215" s="4"/>
      <c r="AH215" s="4">
        <v>20</v>
      </c>
      <c r="AI215" s="17">
        <f t="shared" si="120"/>
        <v>0</v>
      </c>
      <c r="AJ215" s="4"/>
      <c r="AK215" s="4">
        <v>30</v>
      </c>
      <c r="AL215" s="17">
        <f t="shared" si="121"/>
        <v>0</v>
      </c>
      <c r="AM215" s="4"/>
      <c r="AN215" s="4">
        <v>50</v>
      </c>
      <c r="AO215" s="7"/>
      <c r="AP215" s="7"/>
      <c r="AQ215" s="7"/>
      <c r="AR215" s="7"/>
      <c r="AS215" s="7"/>
      <c r="AT215" s="7"/>
      <c r="AU215" s="7"/>
      <c r="AV215" s="4"/>
      <c r="AW215" s="30"/>
      <c r="AX215" s="30"/>
      <c r="AY215" s="4"/>
    </row>
    <row r="216" spans="1:51" x14ac:dyDescent="0.25">
      <c r="A216" s="4">
        <v>212</v>
      </c>
      <c r="B216" s="4"/>
      <c r="C216" s="4"/>
      <c r="D216" s="4"/>
      <c r="E216" s="4"/>
      <c r="F216" s="30" t="str">
        <f t="shared" si="108"/>
        <v xml:space="preserve"> </v>
      </c>
      <c r="G216" s="4"/>
      <c r="H216" s="4"/>
      <c r="I216" s="18">
        <f t="shared" si="109"/>
        <v>0</v>
      </c>
      <c r="J216" s="6"/>
      <c r="K216" s="6"/>
      <c r="L216" s="6">
        <f t="shared" si="110"/>
        <v>0</v>
      </c>
      <c r="M216" s="6"/>
      <c r="N216" s="6"/>
      <c r="O216" s="6">
        <f t="shared" si="111"/>
        <v>0</v>
      </c>
      <c r="P216" s="6"/>
      <c r="Q216" s="6"/>
      <c r="R216" s="4"/>
      <c r="S216" s="30" t="e">
        <f t="shared" si="112"/>
        <v>#DIV/0!</v>
      </c>
      <c r="T216" s="4"/>
      <c r="U216" s="4"/>
      <c r="V216" s="17">
        <f t="shared" si="113"/>
        <v>0</v>
      </c>
      <c r="W216" s="17"/>
      <c r="X216" s="17" t="e">
        <f t="shared" si="114"/>
        <v>#DIV/0!</v>
      </c>
      <c r="Y216" s="17"/>
      <c r="Z216" s="17" t="e">
        <f t="shared" si="115"/>
        <v>#DIV/0!</v>
      </c>
      <c r="AA216" s="17"/>
      <c r="AB216" s="17" t="e">
        <f t="shared" si="116"/>
        <v>#DIV/0!</v>
      </c>
      <c r="AC216" s="17"/>
      <c r="AD216" s="17" t="e">
        <f t="shared" si="117"/>
        <v>#DIV/0!</v>
      </c>
      <c r="AE216" s="17">
        <f t="shared" si="118"/>
        <v>0</v>
      </c>
      <c r="AF216" s="17">
        <f t="shared" si="119"/>
        <v>0</v>
      </c>
      <c r="AG216" s="4"/>
      <c r="AH216" s="4">
        <v>20</v>
      </c>
      <c r="AI216" s="17">
        <f t="shared" si="120"/>
        <v>0</v>
      </c>
      <c r="AJ216" s="4"/>
      <c r="AK216" s="4">
        <v>30</v>
      </c>
      <c r="AL216" s="17">
        <f t="shared" si="121"/>
        <v>0</v>
      </c>
      <c r="AM216" s="4"/>
      <c r="AN216" s="4">
        <v>50</v>
      </c>
      <c r="AO216" s="7"/>
      <c r="AP216" s="7"/>
      <c r="AQ216" s="7"/>
      <c r="AR216" s="7"/>
      <c r="AS216" s="7"/>
      <c r="AT216" s="7"/>
      <c r="AU216" s="7"/>
      <c r="AV216" s="4"/>
      <c r="AW216" s="30"/>
      <c r="AX216" s="30"/>
      <c r="AY216" s="4"/>
    </row>
    <row r="217" spans="1:51" x14ac:dyDescent="0.25">
      <c r="A217" s="4">
        <v>213</v>
      </c>
      <c r="B217" s="4"/>
      <c r="C217" s="4"/>
      <c r="D217" s="4"/>
      <c r="E217" s="4"/>
      <c r="F217" s="30" t="str">
        <f t="shared" si="108"/>
        <v xml:space="preserve"> </v>
      </c>
      <c r="G217" s="4"/>
      <c r="H217" s="4"/>
      <c r="I217" s="18">
        <f t="shared" si="109"/>
        <v>0</v>
      </c>
      <c r="J217" s="6"/>
      <c r="K217" s="6"/>
      <c r="L217" s="6">
        <f t="shared" si="110"/>
        <v>0</v>
      </c>
      <c r="M217" s="6"/>
      <c r="N217" s="6"/>
      <c r="O217" s="6">
        <f t="shared" si="111"/>
        <v>0</v>
      </c>
      <c r="P217" s="6"/>
      <c r="Q217" s="6"/>
      <c r="R217" s="4"/>
      <c r="S217" s="30" t="e">
        <f t="shared" si="112"/>
        <v>#DIV/0!</v>
      </c>
      <c r="T217" s="4"/>
      <c r="U217" s="4"/>
      <c r="V217" s="17">
        <f t="shared" si="113"/>
        <v>0</v>
      </c>
      <c r="W217" s="17"/>
      <c r="X217" s="17" t="e">
        <f t="shared" si="114"/>
        <v>#DIV/0!</v>
      </c>
      <c r="Y217" s="17"/>
      <c r="Z217" s="17" t="e">
        <f t="shared" si="115"/>
        <v>#DIV/0!</v>
      </c>
      <c r="AA217" s="17"/>
      <c r="AB217" s="17" t="e">
        <f t="shared" si="116"/>
        <v>#DIV/0!</v>
      </c>
      <c r="AC217" s="17"/>
      <c r="AD217" s="17" t="e">
        <f t="shared" si="117"/>
        <v>#DIV/0!</v>
      </c>
      <c r="AE217" s="17">
        <f t="shared" si="118"/>
        <v>0</v>
      </c>
      <c r="AF217" s="17">
        <f t="shared" si="119"/>
        <v>0</v>
      </c>
      <c r="AG217" s="4"/>
      <c r="AH217" s="4">
        <v>20</v>
      </c>
      <c r="AI217" s="17">
        <f t="shared" si="120"/>
        <v>0</v>
      </c>
      <c r="AJ217" s="4"/>
      <c r="AK217" s="4">
        <v>30</v>
      </c>
      <c r="AL217" s="17">
        <f t="shared" si="121"/>
        <v>0</v>
      </c>
      <c r="AM217" s="4"/>
      <c r="AN217" s="4">
        <v>50</v>
      </c>
      <c r="AO217" s="7"/>
      <c r="AP217" s="7"/>
      <c r="AQ217" s="7"/>
      <c r="AR217" s="7"/>
      <c r="AS217" s="7"/>
      <c r="AT217" s="7"/>
      <c r="AU217" s="7"/>
      <c r="AV217" s="4"/>
      <c r="AW217" s="30"/>
      <c r="AX217" s="30"/>
      <c r="AY217" s="4"/>
    </row>
    <row r="218" spans="1:51" x14ac:dyDescent="0.25">
      <c r="A218" s="4">
        <v>214</v>
      </c>
      <c r="B218" s="4"/>
      <c r="C218" s="4"/>
      <c r="D218" s="4"/>
      <c r="E218" s="4"/>
      <c r="F218" s="30" t="str">
        <f t="shared" si="108"/>
        <v xml:space="preserve"> </v>
      </c>
      <c r="G218" s="4"/>
      <c r="H218" s="4"/>
      <c r="I218" s="18">
        <f t="shared" si="109"/>
        <v>0</v>
      </c>
      <c r="J218" s="6"/>
      <c r="K218" s="6"/>
      <c r="L218" s="6">
        <f t="shared" si="110"/>
        <v>0</v>
      </c>
      <c r="M218" s="6"/>
      <c r="N218" s="6"/>
      <c r="O218" s="6">
        <f t="shared" si="111"/>
        <v>0</v>
      </c>
      <c r="P218" s="6"/>
      <c r="Q218" s="6"/>
      <c r="R218" s="4"/>
      <c r="S218" s="30" t="e">
        <f t="shared" si="112"/>
        <v>#DIV/0!</v>
      </c>
      <c r="T218" s="4"/>
      <c r="U218" s="4"/>
      <c r="V218" s="17">
        <f t="shared" si="113"/>
        <v>0</v>
      </c>
      <c r="W218" s="17"/>
      <c r="X218" s="17" t="e">
        <f t="shared" si="114"/>
        <v>#DIV/0!</v>
      </c>
      <c r="Y218" s="17"/>
      <c r="Z218" s="17" t="e">
        <f t="shared" si="115"/>
        <v>#DIV/0!</v>
      </c>
      <c r="AA218" s="17"/>
      <c r="AB218" s="17" t="e">
        <f t="shared" si="116"/>
        <v>#DIV/0!</v>
      </c>
      <c r="AC218" s="17"/>
      <c r="AD218" s="17" t="e">
        <f t="shared" si="117"/>
        <v>#DIV/0!</v>
      </c>
      <c r="AE218" s="17">
        <f t="shared" si="118"/>
        <v>0</v>
      </c>
      <c r="AF218" s="17">
        <f t="shared" si="119"/>
        <v>0</v>
      </c>
      <c r="AG218" s="4"/>
      <c r="AH218" s="4">
        <v>20</v>
      </c>
      <c r="AI218" s="17">
        <f t="shared" si="120"/>
        <v>0</v>
      </c>
      <c r="AJ218" s="4"/>
      <c r="AK218" s="4">
        <v>30</v>
      </c>
      <c r="AL218" s="17">
        <f t="shared" si="121"/>
        <v>0</v>
      </c>
      <c r="AM218" s="4"/>
      <c r="AN218" s="4">
        <v>50</v>
      </c>
      <c r="AO218" s="7"/>
      <c r="AP218" s="7"/>
      <c r="AQ218" s="7"/>
      <c r="AR218" s="7"/>
      <c r="AS218" s="7"/>
      <c r="AT218" s="7"/>
      <c r="AU218" s="7"/>
      <c r="AV218" s="4"/>
      <c r="AW218" s="30"/>
      <c r="AX218" s="30"/>
      <c r="AY218" s="4"/>
    </row>
    <row r="219" spans="1:51" x14ac:dyDescent="0.25">
      <c r="A219" s="4">
        <v>215</v>
      </c>
      <c r="B219" s="4"/>
      <c r="C219" s="4"/>
      <c r="D219" s="4"/>
      <c r="E219" s="4"/>
      <c r="F219" s="30" t="str">
        <f t="shared" si="108"/>
        <v xml:space="preserve"> </v>
      </c>
      <c r="G219" s="4"/>
      <c r="H219" s="4"/>
      <c r="I219" s="18">
        <f t="shared" si="109"/>
        <v>0</v>
      </c>
      <c r="J219" s="6"/>
      <c r="K219" s="6"/>
      <c r="L219" s="6">
        <f t="shared" si="110"/>
        <v>0</v>
      </c>
      <c r="M219" s="6"/>
      <c r="N219" s="6"/>
      <c r="O219" s="6">
        <f t="shared" si="111"/>
        <v>0</v>
      </c>
      <c r="P219" s="6"/>
      <c r="Q219" s="6"/>
      <c r="R219" s="4"/>
      <c r="S219" s="30" t="e">
        <f t="shared" si="112"/>
        <v>#DIV/0!</v>
      </c>
      <c r="T219" s="4"/>
      <c r="U219" s="4"/>
      <c r="V219" s="17">
        <f t="shared" si="113"/>
        <v>0</v>
      </c>
      <c r="W219" s="17"/>
      <c r="X219" s="17" t="e">
        <f t="shared" si="114"/>
        <v>#DIV/0!</v>
      </c>
      <c r="Y219" s="17"/>
      <c r="Z219" s="17" t="e">
        <f t="shared" si="115"/>
        <v>#DIV/0!</v>
      </c>
      <c r="AA219" s="17"/>
      <c r="AB219" s="17" t="e">
        <f t="shared" si="116"/>
        <v>#DIV/0!</v>
      </c>
      <c r="AC219" s="17"/>
      <c r="AD219" s="17" t="e">
        <f t="shared" si="117"/>
        <v>#DIV/0!</v>
      </c>
      <c r="AE219" s="17">
        <f t="shared" si="118"/>
        <v>0</v>
      </c>
      <c r="AF219" s="17">
        <f t="shared" si="119"/>
        <v>0</v>
      </c>
      <c r="AG219" s="4"/>
      <c r="AH219" s="4">
        <v>20</v>
      </c>
      <c r="AI219" s="17">
        <f t="shared" si="120"/>
        <v>0</v>
      </c>
      <c r="AJ219" s="4"/>
      <c r="AK219" s="4">
        <v>30</v>
      </c>
      <c r="AL219" s="17">
        <f t="shared" si="121"/>
        <v>0</v>
      </c>
      <c r="AM219" s="4"/>
      <c r="AN219" s="4">
        <v>50</v>
      </c>
      <c r="AO219" s="7"/>
      <c r="AP219" s="7"/>
      <c r="AQ219" s="7"/>
      <c r="AR219" s="7"/>
      <c r="AS219" s="7"/>
      <c r="AT219" s="7"/>
      <c r="AU219" s="7"/>
      <c r="AV219" s="4"/>
      <c r="AW219" s="30"/>
      <c r="AX219" s="30"/>
      <c r="AY219" s="4"/>
    </row>
    <row r="220" spans="1:51" x14ac:dyDescent="0.25">
      <c r="A220" s="4">
        <v>216</v>
      </c>
      <c r="B220" s="4"/>
      <c r="C220" s="4"/>
      <c r="D220" s="4"/>
      <c r="E220" s="4"/>
      <c r="F220" s="30" t="str">
        <f t="shared" si="108"/>
        <v xml:space="preserve"> </v>
      </c>
      <c r="G220" s="4"/>
      <c r="H220" s="4"/>
      <c r="I220" s="18">
        <f t="shared" si="109"/>
        <v>0</v>
      </c>
      <c r="J220" s="6"/>
      <c r="K220" s="6"/>
      <c r="L220" s="6">
        <f t="shared" si="110"/>
        <v>0</v>
      </c>
      <c r="M220" s="6"/>
      <c r="N220" s="6"/>
      <c r="O220" s="6">
        <f t="shared" si="111"/>
        <v>0</v>
      </c>
      <c r="P220" s="6"/>
      <c r="Q220" s="6"/>
      <c r="R220" s="4"/>
      <c r="S220" s="30" t="e">
        <f t="shared" si="112"/>
        <v>#DIV/0!</v>
      </c>
      <c r="T220" s="4"/>
      <c r="U220" s="4"/>
      <c r="V220" s="17">
        <f t="shared" si="113"/>
        <v>0</v>
      </c>
      <c r="W220" s="17"/>
      <c r="X220" s="17" t="e">
        <f t="shared" si="114"/>
        <v>#DIV/0!</v>
      </c>
      <c r="Y220" s="17"/>
      <c r="Z220" s="17" t="e">
        <f t="shared" si="115"/>
        <v>#DIV/0!</v>
      </c>
      <c r="AA220" s="17"/>
      <c r="AB220" s="17" t="e">
        <f t="shared" si="116"/>
        <v>#DIV/0!</v>
      </c>
      <c r="AC220" s="17"/>
      <c r="AD220" s="17" t="e">
        <f t="shared" si="117"/>
        <v>#DIV/0!</v>
      </c>
      <c r="AE220" s="17">
        <f t="shared" si="118"/>
        <v>0</v>
      </c>
      <c r="AF220" s="17">
        <f t="shared" si="119"/>
        <v>0</v>
      </c>
      <c r="AG220" s="4"/>
      <c r="AH220" s="4">
        <v>20</v>
      </c>
      <c r="AI220" s="17">
        <f t="shared" si="120"/>
        <v>0</v>
      </c>
      <c r="AJ220" s="4"/>
      <c r="AK220" s="4">
        <v>30</v>
      </c>
      <c r="AL220" s="17">
        <f t="shared" si="121"/>
        <v>0</v>
      </c>
      <c r="AM220" s="4"/>
      <c r="AN220" s="4">
        <v>50</v>
      </c>
      <c r="AO220" s="7"/>
      <c r="AP220" s="7"/>
      <c r="AQ220" s="7"/>
      <c r="AR220" s="7"/>
      <c r="AS220" s="7"/>
      <c r="AT220" s="7"/>
      <c r="AU220" s="7"/>
      <c r="AV220" s="4"/>
      <c r="AW220" s="30"/>
      <c r="AX220" s="30"/>
      <c r="AY220" s="4"/>
    </row>
    <row r="221" spans="1:51" x14ac:dyDescent="0.25">
      <c r="A221" s="4">
        <v>217</v>
      </c>
      <c r="B221" s="4"/>
      <c r="C221" s="4"/>
      <c r="D221" s="4"/>
      <c r="E221" s="4"/>
      <c r="F221" s="30" t="str">
        <f t="shared" si="108"/>
        <v xml:space="preserve"> </v>
      </c>
      <c r="G221" s="4"/>
      <c r="H221" s="4"/>
      <c r="I221" s="18">
        <f t="shared" si="109"/>
        <v>0</v>
      </c>
      <c r="J221" s="6"/>
      <c r="K221" s="6"/>
      <c r="L221" s="6">
        <f t="shared" si="110"/>
        <v>0</v>
      </c>
      <c r="M221" s="6"/>
      <c r="N221" s="6"/>
      <c r="O221" s="6">
        <f t="shared" si="111"/>
        <v>0</v>
      </c>
      <c r="P221" s="6"/>
      <c r="Q221" s="6"/>
      <c r="R221" s="4"/>
      <c r="S221" s="30" t="e">
        <f t="shared" si="112"/>
        <v>#DIV/0!</v>
      </c>
      <c r="T221" s="4"/>
      <c r="U221" s="4"/>
      <c r="V221" s="17">
        <f t="shared" si="113"/>
        <v>0</v>
      </c>
      <c r="W221" s="17"/>
      <c r="X221" s="17" t="e">
        <f t="shared" si="114"/>
        <v>#DIV/0!</v>
      </c>
      <c r="Y221" s="17"/>
      <c r="Z221" s="17" t="e">
        <f t="shared" si="115"/>
        <v>#DIV/0!</v>
      </c>
      <c r="AA221" s="17"/>
      <c r="AB221" s="17" t="e">
        <f t="shared" si="116"/>
        <v>#DIV/0!</v>
      </c>
      <c r="AC221" s="17"/>
      <c r="AD221" s="17" t="e">
        <f t="shared" si="117"/>
        <v>#DIV/0!</v>
      </c>
      <c r="AE221" s="17">
        <f t="shared" si="118"/>
        <v>0</v>
      </c>
      <c r="AF221" s="17">
        <f t="shared" si="119"/>
        <v>0</v>
      </c>
      <c r="AG221" s="4"/>
      <c r="AH221" s="4">
        <v>20</v>
      </c>
      <c r="AI221" s="17">
        <f t="shared" si="120"/>
        <v>0</v>
      </c>
      <c r="AJ221" s="4"/>
      <c r="AK221" s="4">
        <v>30</v>
      </c>
      <c r="AL221" s="17">
        <f t="shared" si="121"/>
        <v>0</v>
      </c>
      <c r="AM221" s="4"/>
      <c r="AN221" s="4">
        <v>50</v>
      </c>
      <c r="AO221" s="7"/>
      <c r="AP221" s="7"/>
      <c r="AQ221" s="7"/>
      <c r="AR221" s="7"/>
      <c r="AS221" s="7"/>
      <c r="AT221" s="7"/>
      <c r="AU221" s="7"/>
      <c r="AV221" s="4"/>
      <c r="AW221" s="30"/>
      <c r="AX221" s="30"/>
      <c r="AY221" s="4"/>
    </row>
    <row r="222" spans="1:51" x14ac:dyDescent="0.25">
      <c r="A222" s="4">
        <v>218</v>
      </c>
      <c r="B222" s="4"/>
      <c r="C222" s="4"/>
      <c r="D222" s="4"/>
      <c r="E222" s="4"/>
      <c r="F222" s="30" t="str">
        <f t="shared" si="108"/>
        <v xml:space="preserve"> </v>
      </c>
      <c r="G222" s="4"/>
      <c r="H222" s="4"/>
      <c r="I222" s="18">
        <f t="shared" si="109"/>
        <v>0</v>
      </c>
      <c r="J222" s="6"/>
      <c r="K222" s="6"/>
      <c r="L222" s="6">
        <f t="shared" si="110"/>
        <v>0</v>
      </c>
      <c r="M222" s="6"/>
      <c r="N222" s="6"/>
      <c r="O222" s="6">
        <f t="shared" si="111"/>
        <v>0</v>
      </c>
      <c r="P222" s="6"/>
      <c r="Q222" s="6"/>
      <c r="R222" s="4"/>
      <c r="S222" s="30" t="e">
        <f t="shared" si="112"/>
        <v>#DIV/0!</v>
      </c>
      <c r="T222" s="4"/>
      <c r="U222" s="4"/>
      <c r="V222" s="17">
        <f t="shared" si="113"/>
        <v>0</v>
      </c>
      <c r="W222" s="17"/>
      <c r="X222" s="17" t="e">
        <f t="shared" si="114"/>
        <v>#DIV/0!</v>
      </c>
      <c r="Y222" s="17"/>
      <c r="Z222" s="17" t="e">
        <f t="shared" si="115"/>
        <v>#DIV/0!</v>
      </c>
      <c r="AA222" s="17"/>
      <c r="AB222" s="17" t="e">
        <f t="shared" si="116"/>
        <v>#DIV/0!</v>
      </c>
      <c r="AC222" s="17"/>
      <c r="AD222" s="17" t="e">
        <f t="shared" si="117"/>
        <v>#DIV/0!</v>
      </c>
      <c r="AE222" s="17">
        <f t="shared" si="118"/>
        <v>0</v>
      </c>
      <c r="AF222" s="17">
        <f t="shared" si="119"/>
        <v>0</v>
      </c>
      <c r="AG222" s="4"/>
      <c r="AH222" s="4">
        <v>20</v>
      </c>
      <c r="AI222" s="17">
        <f t="shared" si="120"/>
        <v>0</v>
      </c>
      <c r="AJ222" s="4"/>
      <c r="AK222" s="4">
        <v>30</v>
      </c>
      <c r="AL222" s="17">
        <f t="shared" si="121"/>
        <v>0</v>
      </c>
      <c r="AM222" s="4"/>
      <c r="AN222" s="4">
        <v>50</v>
      </c>
      <c r="AO222" s="7"/>
      <c r="AP222" s="7"/>
      <c r="AQ222" s="7"/>
      <c r="AR222" s="7"/>
      <c r="AS222" s="7"/>
      <c r="AT222" s="7"/>
      <c r="AU222" s="7"/>
      <c r="AV222" s="4"/>
      <c r="AW222" s="30"/>
      <c r="AX222" s="30"/>
      <c r="AY222" s="4"/>
    </row>
    <row r="223" spans="1:51" x14ac:dyDescent="0.25">
      <c r="A223" s="4">
        <v>219</v>
      </c>
      <c r="B223" s="4"/>
      <c r="C223" s="4"/>
      <c r="D223" s="4"/>
      <c r="E223" s="4"/>
      <c r="F223" s="30" t="str">
        <f t="shared" si="108"/>
        <v xml:space="preserve"> </v>
      </c>
      <c r="G223" s="4"/>
      <c r="H223" s="4"/>
      <c r="I223" s="18">
        <f t="shared" si="109"/>
        <v>0</v>
      </c>
      <c r="J223" s="6"/>
      <c r="K223" s="6"/>
      <c r="L223" s="6">
        <f t="shared" si="110"/>
        <v>0</v>
      </c>
      <c r="M223" s="6"/>
      <c r="N223" s="6"/>
      <c r="O223" s="6">
        <f t="shared" si="111"/>
        <v>0</v>
      </c>
      <c r="P223" s="6"/>
      <c r="Q223" s="6"/>
      <c r="R223" s="4"/>
      <c r="S223" s="30" t="e">
        <f t="shared" si="112"/>
        <v>#DIV/0!</v>
      </c>
      <c r="T223" s="4"/>
      <c r="U223" s="4"/>
      <c r="V223" s="17">
        <f t="shared" si="113"/>
        <v>0</v>
      </c>
      <c r="W223" s="17"/>
      <c r="X223" s="17" t="e">
        <f t="shared" si="114"/>
        <v>#DIV/0!</v>
      </c>
      <c r="Y223" s="17"/>
      <c r="Z223" s="17" t="e">
        <f t="shared" si="115"/>
        <v>#DIV/0!</v>
      </c>
      <c r="AA223" s="17"/>
      <c r="AB223" s="17" t="e">
        <f t="shared" si="116"/>
        <v>#DIV/0!</v>
      </c>
      <c r="AC223" s="17"/>
      <c r="AD223" s="17" t="e">
        <f t="shared" si="117"/>
        <v>#DIV/0!</v>
      </c>
      <c r="AE223" s="17">
        <f t="shared" si="118"/>
        <v>0</v>
      </c>
      <c r="AF223" s="17">
        <f t="shared" si="119"/>
        <v>0</v>
      </c>
      <c r="AG223" s="4"/>
      <c r="AH223" s="4">
        <v>20</v>
      </c>
      <c r="AI223" s="17">
        <f t="shared" si="120"/>
        <v>0</v>
      </c>
      <c r="AJ223" s="4"/>
      <c r="AK223" s="4">
        <v>30</v>
      </c>
      <c r="AL223" s="17">
        <f t="shared" si="121"/>
        <v>0</v>
      </c>
      <c r="AM223" s="4"/>
      <c r="AN223" s="4">
        <v>50</v>
      </c>
      <c r="AO223" s="7"/>
      <c r="AP223" s="7"/>
      <c r="AQ223" s="7"/>
      <c r="AR223" s="7"/>
      <c r="AS223" s="7"/>
      <c r="AT223" s="7"/>
      <c r="AU223" s="7"/>
      <c r="AV223" s="4"/>
      <c r="AW223" s="30"/>
      <c r="AX223" s="30"/>
      <c r="AY223" s="4"/>
    </row>
    <row r="224" spans="1:5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</sheetData>
  <autoFilter ref="A1:AY22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</autoFilter>
  <dataConsolidate/>
  <mergeCells count="34">
    <mergeCell ref="AY2:AY4"/>
    <mergeCell ref="A1:AY1"/>
    <mergeCell ref="D2:D4"/>
    <mergeCell ref="E2:E4"/>
    <mergeCell ref="AO2:AU2"/>
    <mergeCell ref="AO3:AO4"/>
    <mergeCell ref="V2:AD3"/>
    <mergeCell ref="AV2:AV4"/>
    <mergeCell ref="AP3:AP4"/>
    <mergeCell ref="AQ3:AQ4"/>
    <mergeCell ref="AR3:AR4"/>
    <mergeCell ref="AS3:AS4"/>
    <mergeCell ref="AT3:AT4"/>
    <mergeCell ref="AU3:AU4"/>
    <mergeCell ref="T2:T4"/>
    <mergeCell ref="U2:U4"/>
    <mergeCell ref="A2:A4"/>
    <mergeCell ref="B2:B4"/>
    <mergeCell ref="C2:C4"/>
    <mergeCell ref="F2:F4"/>
    <mergeCell ref="G2:G4"/>
    <mergeCell ref="S2:S4"/>
    <mergeCell ref="H2:H4"/>
    <mergeCell ref="I2:Q2"/>
    <mergeCell ref="R2:R4"/>
    <mergeCell ref="I3:K3"/>
    <mergeCell ref="L3:N3"/>
    <mergeCell ref="O3:Q3"/>
    <mergeCell ref="AW2:AX3"/>
    <mergeCell ref="AE2:AN2"/>
    <mergeCell ref="AE3:AE4"/>
    <mergeCell ref="AF3:AH3"/>
    <mergeCell ref="AI3:AK3"/>
    <mergeCell ref="AL3:AN3"/>
  </mergeCells>
  <pageMargins left="0.7" right="0.7" top="0.75" bottom="0.75" header="0.3" footer="0.3"/>
  <pageSetup paperSize="8" scale="18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Шаблоны!$A$31:$A$32</xm:f>
          </x14:formula1>
          <xm:sqref>AW54:AX223 AV5:AV223</xm:sqref>
        </x14:dataValidation>
        <x14:dataValidation type="list" allowBlank="1" showInputMessage="1" showErrorMessage="1">
          <x14:formula1>
            <xm:f>Шаблоны!$A$35:$A$36</xm:f>
          </x14:formula1>
          <xm:sqref>AY5:AY223</xm:sqref>
        </x14:dataValidation>
        <x14:dataValidation type="list" allowBlank="1" showInputMessage="1" showErrorMessage="1">
          <x14:formula1>
            <xm:f>Шаблоны!$A$15:$A$19</xm:f>
          </x14:formula1>
          <xm:sqref>AJ5:AJ10 AG5:AG10 AJ12:AJ223 AG12:AG223</xm:sqref>
        </x14:dataValidation>
        <x14:dataValidation type="list" allowBlank="1" showInputMessage="1" showErrorMessage="1">
          <x14:formula1>
            <xm:f>Шаблоны!$A$15:$A$20</xm:f>
          </x14:formula1>
          <xm:sqref>AM5:AM10 AM12:AM223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12"/>
  <sheetViews>
    <sheetView workbookViewId="0">
      <selection activeCell="D5" sqref="D5"/>
    </sheetView>
  </sheetViews>
  <sheetFormatPr defaultRowHeight="15" x14ac:dyDescent="0.25"/>
  <cols>
    <col min="1" max="1" width="33.7109375" customWidth="1"/>
  </cols>
  <sheetData>
    <row r="1" spans="1:1" x14ac:dyDescent="0.25">
      <c r="A1" s="3" t="s">
        <v>4</v>
      </c>
    </row>
    <row r="2" spans="1:1" ht="14.25" customHeight="1" x14ac:dyDescent="0.25">
      <c r="A2" s="1" t="s">
        <v>5</v>
      </c>
    </row>
    <row r="3" spans="1:1" ht="14.25" customHeight="1" x14ac:dyDescent="0.25">
      <c r="A3" s="1" t="s">
        <v>6</v>
      </c>
    </row>
    <row r="4" spans="1:1" ht="14.25" customHeight="1" x14ac:dyDescent="0.25">
      <c r="A4" s="1" t="s">
        <v>7</v>
      </c>
    </row>
    <row r="5" spans="1:1" ht="14.25" customHeight="1" x14ac:dyDescent="0.25">
      <c r="A5" s="1" t="s">
        <v>8</v>
      </c>
    </row>
    <row r="6" spans="1:1" ht="14.25" customHeight="1" x14ac:dyDescent="0.25">
      <c r="A6" s="1" t="s">
        <v>9</v>
      </c>
    </row>
    <row r="7" spans="1:1" ht="14.25" customHeight="1" x14ac:dyDescent="0.25">
      <c r="A7" s="1" t="s">
        <v>10</v>
      </c>
    </row>
    <row r="8" spans="1:1" ht="14.25" customHeight="1" x14ac:dyDescent="0.25">
      <c r="A8" s="1" t="s">
        <v>11</v>
      </c>
    </row>
    <row r="9" spans="1:1" ht="14.25" customHeight="1" x14ac:dyDescent="0.25">
      <c r="A9" s="1" t="s">
        <v>12</v>
      </c>
    </row>
    <row r="10" spans="1:1" ht="14.25" customHeight="1" x14ac:dyDescent="0.25">
      <c r="A10" s="1" t="s">
        <v>13</v>
      </c>
    </row>
    <row r="11" spans="1:1" ht="14.25" customHeight="1" x14ac:dyDescent="0.25">
      <c r="A11" s="1" t="s">
        <v>50</v>
      </c>
    </row>
    <row r="12" spans="1:1" ht="14.25" customHeight="1" x14ac:dyDescent="0.25">
      <c r="A12" s="1" t="s">
        <v>14</v>
      </c>
    </row>
    <row r="13" spans="1:1" x14ac:dyDescent="0.25">
      <c r="A13" s="1"/>
    </row>
    <row r="14" spans="1:1" x14ac:dyDescent="0.25">
      <c r="A14" s="3" t="s">
        <v>36</v>
      </c>
    </row>
    <row r="15" spans="1:1" x14ac:dyDescent="0.25">
      <c r="A15" s="1">
        <v>1</v>
      </c>
    </row>
    <row r="16" spans="1:1" x14ac:dyDescent="0.25">
      <c r="A16" s="1">
        <v>3</v>
      </c>
    </row>
    <row r="17" spans="1:1" x14ac:dyDescent="0.25">
      <c r="A17" s="1">
        <v>5</v>
      </c>
    </row>
    <row r="18" spans="1:1" x14ac:dyDescent="0.25">
      <c r="A18" s="1">
        <v>7</v>
      </c>
    </row>
    <row r="19" spans="1:1" x14ac:dyDescent="0.25">
      <c r="A19" s="1">
        <v>10</v>
      </c>
    </row>
    <row r="20" spans="1:1" x14ac:dyDescent="0.25">
      <c r="A20" s="1">
        <v>4</v>
      </c>
    </row>
    <row r="21" spans="1:1" x14ac:dyDescent="0.25">
      <c r="A21" s="3" t="s">
        <v>40</v>
      </c>
    </row>
    <row r="22" spans="1:1" x14ac:dyDescent="0.25">
      <c r="A22" s="1">
        <v>1</v>
      </c>
    </row>
    <row r="23" spans="1:1" x14ac:dyDescent="0.25">
      <c r="A23" s="1">
        <v>2</v>
      </c>
    </row>
    <row r="24" spans="1:1" x14ac:dyDescent="0.25">
      <c r="A24" s="1">
        <v>3</v>
      </c>
    </row>
    <row r="25" spans="1:1" x14ac:dyDescent="0.25">
      <c r="A25" s="1"/>
    </row>
    <row r="26" spans="1:1" x14ac:dyDescent="0.25">
      <c r="A26" s="3" t="s">
        <v>41</v>
      </c>
    </row>
    <row r="27" spans="1:1" x14ac:dyDescent="0.25">
      <c r="A27" s="1" t="s">
        <v>42</v>
      </c>
    </row>
    <row r="28" spans="1:1" x14ac:dyDescent="0.25">
      <c r="A28" s="1" t="s">
        <v>43</v>
      </c>
    </row>
    <row r="29" spans="1:1" x14ac:dyDescent="0.25">
      <c r="A29" s="1"/>
    </row>
    <row r="30" spans="1:1" x14ac:dyDescent="0.25">
      <c r="A30" s="3" t="s">
        <v>44</v>
      </c>
    </row>
    <row r="31" spans="1:1" x14ac:dyDescent="0.25">
      <c r="A31" s="1" t="s">
        <v>46</v>
      </c>
    </row>
    <row r="32" spans="1:1" x14ac:dyDescent="0.25">
      <c r="A32" s="1" t="s">
        <v>45</v>
      </c>
    </row>
    <row r="33" spans="1:1" x14ac:dyDescent="0.25">
      <c r="A33" s="1"/>
    </row>
    <row r="34" spans="1:1" x14ac:dyDescent="0.25">
      <c r="A34" s="3" t="s">
        <v>47</v>
      </c>
    </row>
    <row r="35" spans="1:1" x14ac:dyDescent="0.25">
      <c r="A35" s="1" t="s">
        <v>48</v>
      </c>
    </row>
    <row r="36" spans="1:1" x14ac:dyDescent="0.25">
      <c r="A36" s="1" t="s">
        <v>49</v>
      </c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Свод сокращенный на комиссию</vt:lpstr>
      <vt:lpstr>Свод сокращенный</vt:lpstr>
      <vt:lpstr>Реестр уведомлений</vt:lpstr>
      <vt:lpstr>2026-2028</vt:lpstr>
      <vt:lpstr>Свод расширенный</vt:lpstr>
      <vt:lpstr>Шаблоны</vt:lpstr>
      <vt:lpstr>'Реестр уведомлений'!Заголовки_для_печати</vt:lpstr>
      <vt:lpstr>'Свод сокращенный'!Заголовки_для_печати</vt:lpstr>
      <vt:lpstr>'Свод сокращенный на комиссию'!Заголовки_для_печати</vt:lpstr>
      <vt:lpstr>'2026-2028'!Область_печати</vt:lpstr>
      <vt:lpstr>'Реестр уведомлений'!Область_печати</vt:lpstr>
      <vt:lpstr>'Свод расширенный'!Область_печати</vt:lpstr>
      <vt:lpstr>'Свод сокращенный'!Область_печати</vt:lpstr>
      <vt:lpstr>'Свод сокращенный на комиссию'!Область_печати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2025-10-06T12:22:45Z</dcterms:modified>
</cp:coreProperties>
</file>