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05" yWindow="1020" windowWidth="29040" windowHeight="16440" tabRatio="693" activeTab="2"/>
  </bookViews>
  <sheets>
    <sheet name="Свод" sheetId="80" r:id="rId1"/>
    <sheet name="Нормативы ДО" sheetId="51" r:id="rId2"/>
    <sheet name="Расчет ДО" sheetId="70" r:id="rId3"/>
    <sheet name="сравнение расчетов" sheetId="79" state="hidden" r:id="rId4"/>
    <sheet name="Лист1" sheetId="81" state="hidden" r:id="rId5"/>
  </sheets>
  <definedNames>
    <definedName name="_xlnm._FilterDatabase" localSheetId="2" hidden="1">'Расчет ДО'!#REF!</definedName>
    <definedName name="_xlnm.Print_Titles" localSheetId="1">'Нормативы ДО'!$5:$6</definedName>
    <definedName name="_xlnm.Print_Titles" localSheetId="0">Свод!$A:$A</definedName>
    <definedName name="_xlnm.Print_Titles" localSheetId="3">'сравнение расчетов'!$A:$A</definedName>
    <definedName name="_xlnm.Print_Area" localSheetId="1">'Нормативы ДО'!$B$1:$M$779</definedName>
    <definedName name="_xlnm.Print_Area" localSheetId="0">Свод!$A$1:$E$25</definedName>
  </definedNames>
  <calcPr calcId="145621"/>
</workbook>
</file>

<file path=xl/calcChain.xml><?xml version="1.0" encoding="utf-8"?>
<calcChain xmlns="http://schemas.openxmlformats.org/spreadsheetml/2006/main">
  <c r="D12" i="81" l="1"/>
  <c r="D13" i="81" s="1"/>
  <c r="E11" i="81"/>
  <c r="D15" i="81" l="1"/>
  <c r="D22" i="79" l="1"/>
  <c r="B22" i="79" l="1"/>
  <c r="E22" i="79" l="1"/>
  <c r="C22" i="79"/>
  <c r="I11" i="79" l="1"/>
  <c r="J11" i="79" s="1"/>
  <c r="K11" i="79" s="1"/>
  <c r="I6" i="79"/>
  <c r="J6" i="79" s="1"/>
  <c r="K6" i="79" s="1"/>
  <c r="I5" i="79"/>
  <c r="J5" i="79" s="1"/>
  <c r="K5" i="79" s="1"/>
  <c r="N477" i="51"/>
  <c r="I4" i="79"/>
  <c r="J4" i="79" s="1"/>
  <c r="K4" i="79" s="1"/>
  <c r="F5" i="79" l="1"/>
  <c r="G5" i="79" s="1"/>
  <c r="H5" i="79" s="1"/>
  <c r="F8" i="79" l="1"/>
  <c r="G8" i="79" s="1"/>
  <c r="H8" i="79" s="1"/>
  <c r="F4" i="79"/>
  <c r="G4" i="79" s="1"/>
  <c r="H4" i="79" s="1"/>
  <c r="F6" i="79"/>
  <c r="G6" i="79" s="1"/>
  <c r="H6" i="79" s="1"/>
  <c r="F19" i="79"/>
  <c r="G19" i="79" s="1"/>
  <c r="H19" i="79" s="1"/>
  <c r="F15" i="79"/>
  <c r="G15" i="79" s="1"/>
  <c r="H15" i="79" s="1"/>
  <c r="F10" i="79"/>
  <c r="G10" i="79" s="1"/>
  <c r="H10" i="79" s="1"/>
  <c r="F18" i="79"/>
  <c r="G18" i="79" s="1"/>
  <c r="H18" i="79" s="1"/>
  <c r="F17" i="79"/>
  <c r="G17" i="79" s="1"/>
  <c r="H17" i="79" s="1"/>
  <c r="F12" i="79"/>
  <c r="G12" i="79" s="1"/>
  <c r="H12" i="79" s="1"/>
  <c r="F16" i="79"/>
  <c r="G16" i="79" s="1"/>
  <c r="H16" i="79" s="1"/>
  <c r="F11" i="79"/>
  <c r="G11" i="79" s="1"/>
  <c r="H11" i="79" s="1"/>
  <c r="F14" i="79"/>
  <c r="G14" i="79" s="1"/>
  <c r="H14" i="79" s="1"/>
  <c r="F20" i="79"/>
  <c r="G20" i="79" s="1"/>
  <c r="H20" i="79" s="1"/>
  <c r="F13" i="79"/>
  <c r="G13" i="79" s="1"/>
  <c r="H13" i="79" s="1"/>
  <c r="F21" i="79"/>
  <c r="G21" i="79" s="1"/>
  <c r="H21" i="79" s="1"/>
  <c r="F9" i="79"/>
  <c r="G9" i="79" s="1"/>
  <c r="H9" i="79" s="1"/>
  <c r="F7" i="79" l="1"/>
  <c r="B25" i="80" l="1"/>
  <c r="G7" i="79"/>
  <c r="F22" i="79"/>
  <c r="G22" i="79" l="1"/>
  <c r="H7" i="79"/>
  <c r="E30" i="80" l="1"/>
  <c r="E29" i="80"/>
  <c r="C25" i="80"/>
  <c r="E25" i="80"/>
  <c r="D25" i="80" l="1"/>
  <c r="D29" i="80"/>
  <c r="I8" i="79" l="1"/>
  <c r="J8" i="79" s="1"/>
  <c r="K8" i="79" s="1"/>
  <c r="I9" i="79" l="1"/>
  <c r="J9" i="79" s="1"/>
  <c r="K9" i="79" s="1"/>
  <c r="I12" i="79" l="1"/>
  <c r="J12" i="79" s="1"/>
  <c r="K12" i="79" s="1"/>
  <c r="I13" i="79" l="1"/>
  <c r="J13" i="79" s="1"/>
  <c r="K13" i="79" s="1"/>
  <c r="I14" i="79" l="1"/>
  <c r="J14" i="79" s="1"/>
  <c r="K14" i="79" s="1"/>
  <c r="I15" i="79" l="1"/>
  <c r="J15" i="79" s="1"/>
  <c r="K15" i="79" s="1"/>
  <c r="I16" i="79" l="1"/>
  <c r="J16" i="79" s="1"/>
  <c r="K16" i="79" s="1"/>
  <c r="I17" i="79" l="1"/>
  <c r="J17" i="79" s="1"/>
  <c r="K17" i="79" s="1"/>
  <c r="I18" i="79" l="1"/>
  <c r="J18" i="79" s="1"/>
  <c r="K18" i="79" s="1"/>
  <c r="I21" i="79" l="1"/>
  <c r="J21" i="79" s="1"/>
  <c r="K21" i="79" s="1"/>
  <c r="I19" i="79" l="1"/>
  <c r="J19" i="79" s="1"/>
  <c r="K19" i="79" s="1"/>
  <c r="I20" i="79" l="1"/>
  <c r="J20" i="79" s="1"/>
  <c r="K20" i="79" s="1"/>
  <c r="I7" i="79" l="1"/>
  <c r="J7" i="79" s="1"/>
  <c r="K7" i="79" l="1"/>
  <c r="I10" i="79" l="1"/>
  <c r="J10" i="79" l="1"/>
  <c r="I22" i="79"/>
  <c r="J22" i="79" l="1"/>
  <c r="K10" i="79"/>
</calcChain>
</file>

<file path=xl/comments1.xml><?xml version="1.0" encoding="utf-8"?>
<comments xmlns="http://schemas.openxmlformats.org/spreadsheetml/2006/main">
  <authors>
    <author>Егорова Юлия Васильевна</author>
  </authors>
  <commentList>
    <comment ref="H17" authorId="0">
      <text>
        <r>
          <rPr>
            <b/>
            <sz val="9"/>
            <color indexed="81"/>
            <rFont val="Tahoma"/>
            <family val="2"/>
            <charset val="204"/>
          </rPr>
          <t>Егорова Юлия Васильевна:</t>
        </r>
        <r>
          <rPr>
            <sz val="9"/>
            <color indexed="81"/>
            <rFont val="Tahoma"/>
            <family val="2"/>
            <charset val="204"/>
          </rPr>
          <t xml:space="preserve">
по сравнению с 2020 годом в 2021 году переход с 3лет в группы старше 3 лет почти 85%</t>
        </r>
      </text>
    </comment>
  </commentList>
</comments>
</file>

<file path=xl/sharedStrings.xml><?xml version="1.0" encoding="utf-8"?>
<sst xmlns="http://schemas.openxmlformats.org/spreadsheetml/2006/main" count="2593" uniqueCount="172">
  <si>
    <t>Всего</t>
  </si>
  <si>
    <t>Бокситогорский</t>
  </si>
  <si>
    <t>кратк.</t>
  </si>
  <si>
    <t>сокр.</t>
  </si>
  <si>
    <t>полн.</t>
  </si>
  <si>
    <t>продл.</t>
  </si>
  <si>
    <t>кругл.</t>
  </si>
  <si>
    <t>05 с тяжелыми нарушениями речи</t>
  </si>
  <si>
    <t>04 слабовидящие, с амблиопией, косоглазием</t>
  </si>
  <si>
    <t xml:space="preserve">07 с нарушениями опорно-двигательного аппарата </t>
  </si>
  <si>
    <t>06 с фонетико-фонематическими нарушениями речи</t>
  </si>
  <si>
    <t>08 с задержкой психического развития</t>
  </si>
  <si>
    <t xml:space="preserve">12 со сложным дефектом (несколько недостатков в развитии) </t>
  </si>
  <si>
    <t>13 с иными ОВЗ</t>
  </si>
  <si>
    <t>10 с умственной отсталостью (легкая степень)</t>
  </si>
  <si>
    <t>01 глухие</t>
  </si>
  <si>
    <t>03 слепые</t>
  </si>
  <si>
    <t>09 с расстройствами аутического спектора (аутизм)</t>
  </si>
  <si>
    <t>02 слабослышащие (познооглохшие)</t>
  </si>
  <si>
    <t>11 с умственной отсталостью (умеренная, тяжелая степень)</t>
  </si>
  <si>
    <t>x</t>
  </si>
  <si>
    <t>2.Группы комбинированной направленности</t>
  </si>
  <si>
    <t>3.Группы компенсирующей направленности</t>
  </si>
  <si>
    <t>1.Общеразвивающие группы</t>
  </si>
  <si>
    <t>сокращенного
дня</t>
  </si>
  <si>
    <t>полного
дня</t>
  </si>
  <si>
    <t>продленного
дня</t>
  </si>
  <si>
    <t>круглосуточного
пребывания</t>
  </si>
  <si>
    <t>Музыкальный руководитель</t>
  </si>
  <si>
    <t>Инструктор физкультуры</t>
  </si>
  <si>
    <r>
      <rPr>
        <b/>
        <sz val="10"/>
        <color rgb="FFC00000"/>
        <rFont val="Century Gothic"/>
        <family val="2"/>
        <charset val="204"/>
        <scheme val="minor"/>
      </rPr>
      <t xml:space="preserve">Раздел 1. </t>
    </r>
    <r>
      <rPr>
        <sz val="10"/>
        <color rgb="FFC00000"/>
        <rFont val="Century Gothic"/>
        <family val="2"/>
        <charset val="204"/>
        <scheme val="minor"/>
      </rPr>
      <t>Удельные затраты на оплату труда основного (педагогического) персонала, включая начисления на выплаты по оплате труда</t>
    </r>
  </si>
  <si>
    <r>
      <rPr>
        <b/>
        <sz val="10"/>
        <color rgb="FFC00000"/>
        <rFont val="Century Gothic"/>
        <family val="2"/>
        <charset val="204"/>
        <scheme val="minor"/>
      </rPr>
      <t>Раздел 2.</t>
    </r>
    <r>
      <rPr>
        <sz val="10"/>
        <color rgb="FFC00000"/>
        <rFont val="Century Gothic"/>
        <family val="2"/>
        <charset val="204"/>
        <scheme val="minor"/>
      </rPr>
      <t xml:space="preserve">  Удельные затраты на оплату труда вспомогательного (административного) персонала, связанного с обеспечением образовательного процесса</t>
    </r>
  </si>
  <si>
    <t>группы воспитанников до 3 лет</t>
  </si>
  <si>
    <t>группы воспитанников старше 3 лет</t>
  </si>
  <si>
    <t>в организациях на 11-25 восп., расположеных на селе</t>
  </si>
  <si>
    <t>в организациях на 10 восп., расположеных на селе</t>
  </si>
  <si>
    <t>в организациях на 51-100 восп., расположенных на селе или в ПГТ</t>
  </si>
  <si>
    <t>в городских организациях или в организациях более 100 восп., расположенных на селе или в ПГТ</t>
  </si>
  <si>
    <t>в организациях на 26-50 восп., расположеных на селе, или в организациях менее 51 восп., расположенных в ПГТ</t>
  </si>
  <si>
    <t>кратковремен.
пребывания</t>
  </si>
  <si>
    <t>1. Общеразвивающие группы</t>
  </si>
  <si>
    <t>2. Группы комбинированной направленности</t>
  </si>
  <si>
    <t>3. Группы компенсирующей направленности</t>
  </si>
  <si>
    <r>
      <rPr>
        <b/>
        <sz val="10"/>
        <color rgb="FFC00000"/>
        <rFont val="Century Gothic"/>
        <family val="2"/>
        <charset val="204"/>
        <scheme val="minor"/>
      </rPr>
      <t>k</t>
    </r>
    <r>
      <rPr>
        <b/>
        <vertAlign val="subscript"/>
        <sz val="10"/>
        <color rgb="FFC00000"/>
        <rFont val="Century Gothic"/>
        <family val="2"/>
        <charset val="204"/>
        <scheme val="minor"/>
      </rPr>
      <t>ОВЗ</t>
    </r>
    <r>
      <rPr>
        <b/>
        <sz val="8"/>
        <rFont val="Century Gothic"/>
        <family val="2"/>
        <charset val="204"/>
        <scheme val="minor"/>
      </rPr>
      <t xml:space="preserve"> - коэффициент, учитывающий надбавки за работу в группах компенсирующей направленности</t>
    </r>
  </si>
  <si>
    <r>
      <rPr>
        <b/>
        <sz val="10"/>
        <color rgb="FFC00000"/>
        <rFont val="Century Gothic"/>
        <family val="2"/>
        <charset val="204"/>
        <scheme val="minor"/>
      </rPr>
      <t xml:space="preserve">Раздел 1а. </t>
    </r>
    <r>
      <rPr>
        <sz val="10"/>
        <color rgb="FFC00000"/>
        <rFont val="Century Gothic"/>
        <family val="2"/>
        <charset val="204"/>
        <scheme val="minor"/>
      </rPr>
      <t>Расчет заработной платы основного (педагогического) персонала</t>
    </r>
  </si>
  <si>
    <r>
      <rPr>
        <b/>
        <sz val="10"/>
        <color rgb="FFC00000"/>
        <rFont val="Century Gothic"/>
        <family val="2"/>
        <charset val="204"/>
        <scheme val="minor"/>
      </rPr>
      <t>Д</t>
    </r>
    <r>
      <rPr>
        <b/>
        <vertAlign val="subscript"/>
        <sz val="10"/>
        <color rgb="FFC00000"/>
        <rFont val="Century Gothic"/>
        <family val="2"/>
        <charset val="204"/>
        <scheme val="minor"/>
      </rPr>
      <t>н</t>
    </r>
    <r>
      <rPr>
        <b/>
        <sz val="8"/>
        <rFont val="Century Gothic"/>
        <family val="2"/>
        <charset val="204"/>
        <scheme val="minor"/>
      </rPr>
      <t xml:space="preserve"> - число рабочих дней</t>
    </r>
    <r>
      <rPr>
        <sz val="8"/>
        <rFont val="Century Gothic"/>
        <family val="2"/>
        <charset val="204"/>
        <scheme val="minor"/>
      </rPr>
      <t>, дней в неделю</t>
    </r>
  </si>
  <si>
    <r>
      <rPr>
        <b/>
        <sz val="10"/>
        <color rgb="FFC00000"/>
        <rFont val="Century Gothic"/>
        <family val="2"/>
        <charset val="204"/>
        <scheme val="minor"/>
      </rPr>
      <t>П</t>
    </r>
    <r>
      <rPr>
        <b/>
        <vertAlign val="subscript"/>
        <sz val="10"/>
        <color rgb="FFC00000"/>
        <rFont val="Century Gothic"/>
        <family val="2"/>
        <charset val="204"/>
        <scheme val="minor"/>
      </rPr>
      <t>д</t>
    </r>
    <r>
      <rPr>
        <b/>
        <sz val="8"/>
        <rFont val="Century Gothic"/>
        <family val="2"/>
        <charset val="204"/>
        <scheme val="minor"/>
      </rPr>
      <t xml:space="preserve"> - продолжительность пребывания</t>
    </r>
    <r>
      <rPr>
        <sz val="8"/>
        <rFont val="Century Gothic"/>
        <family val="2"/>
        <charset val="204"/>
        <scheme val="minor"/>
      </rPr>
      <t>, часов в день</t>
    </r>
  </si>
  <si>
    <r>
      <rPr>
        <b/>
        <sz val="10"/>
        <color rgb="FFC00000"/>
        <rFont val="Century Gothic"/>
        <family val="2"/>
        <charset val="204"/>
        <scheme val="minor"/>
      </rPr>
      <t>m</t>
    </r>
    <r>
      <rPr>
        <b/>
        <sz val="8"/>
        <rFont val="Century Gothic"/>
        <family val="2"/>
        <charset val="204"/>
        <scheme val="minor"/>
      </rPr>
      <t xml:space="preserve"> - расчетная наполняемость групп</t>
    </r>
    <r>
      <rPr>
        <sz val="8"/>
        <rFont val="Century Gothic"/>
        <family val="2"/>
        <charset val="204"/>
        <scheme val="minor"/>
      </rPr>
      <t>, воспитанников в 1 группе</t>
    </r>
  </si>
  <si>
    <r>
      <rPr>
        <b/>
        <sz val="10"/>
        <color rgb="FFC00000"/>
        <rFont val="Century Gothic"/>
        <family val="2"/>
        <charset val="204"/>
        <scheme val="minor"/>
      </rPr>
      <t>n</t>
    </r>
    <r>
      <rPr>
        <b/>
        <vertAlign val="subscript"/>
        <sz val="10"/>
        <color rgb="FFC00000"/>
        <rFont val="Century Gothic"/>
        <family val="2"/>
        <charset val="204"/>
        <scheme val="minor"/>
      </rPr>
      <t>в</t>
    </r>
    <r>
      <rPr>
        <b/>
        <sz val="8"/>
        <rFont val="Century Gothic"/>
        <family val="2"/>
        <charset val="204"/>
        <scheme val="minor"/>
      </rPr>
      <t xml:space="preserve"> - норма рабочего времени воспитателя на 1 ставку</t>
    </r>
    <r>
      <rPr>
        <sz val="8"/>
        <rFont val="Century Gothic"/>
        <family val="2"/>
        <charset val="204"/>
        <scheme val="minor"/>
      </rPr>
      <t>, часов в неделю</t>
    </r>
  </si>
  <si>
    <r>
      <rPr>
        <b/>
        <sz val="10"/>
        <color rgb="FFC00000"/>
        <rFont val="Century Gothic"/>
        <family val="2"/>
        <charset val="204"/>
        <scheme val="minor"/>
      </rPr>
      <t>N'</t>
    </r>
    <r>
      <rPr>
        <b/>
        <vertAlign val="subscript"/>
        <sz val="10"/>
        <color rgb="FFC00000"/>
        <rFont val="Century Gothic"/>
        <family val="2"/>
        <charset val="204"/>
        <scheme val="minor"/>
      </rPr>
      <t>в</t>
    </r>
    <r>
      <rPr>
        <b/>
        <sz val="8"/>
        <rFont val="Century Gothic"/>
        <family val="2"/>
        <charset val="204"/>
        <scheme val="minor"/>
      </rPr>
      <t xml:space="preserve"> - удельная натуральная норма затрат труда воспитателей</t>
    </r>
    <r>
      <rPr>
        <sz val="8"/>
        <rFont val="Century Gothic"/>
        <family val="2"/>
        <charset val="204"/>
        <scheme val="minor"/>
      </rPr>
      <t>, ставок на 1 воспитанника</t>
    </r>
  </si>
  <si>
    <r>
      <rPr>
        <b/>
        <sz val="10"/>
        <color rgb="FFC00000"/>
        <rFont val="Century Gothic"/>
        <family val="2"/>
        <charset val="204"/>
        <scheme val="minor"/>
      </rPr>
      <t>n</t>
    </r>
    <r>
      <rPr>
        <b/>
        <vertAlign val="subscript"/>
        <sz val="10"/>
        <color rgb="FFC00000"/>
        <rFont val="Century Gothic"/>
        <family val="2"/>
        <charset val="204"/>
        <scheme val="minor"/>
      </rPr>
      <t>мв</t>
    </r>
    <r>
      <rPr>
        <b/>
        <sz val="8"/>
        <rFont val="Century Gothic"/>
        <family val="2"/>
        <charset val="204"/>
        <scheme val="minor"/>
      </rPr>
      <t xml:space="preserve"> - норма рабочего времени младшего воспитателя (помощника воспитателя) на 1 ставку</t>
    </r>
    <r>
      <rPr>
        <sz val="8"/>
        <rFont val="Century Gothic"/>
        <family val="2"/>
        <charset val="204"/>
        <scheme val="minor"/>
      </rPr>
      <t>, часов в неделю</t>
    </r>
  </si>
  <si>
    <r>
      <rPr>
        <b/>
        <sz val="10"/>
        <color rgb="FFC00000"/>
        <rFont val="Century Gothic"/>
        <family val="2"/>
        <charset val="204"/>
        <scheme val="minor"/>
      </rPr>
      <t>N'</t>
    </r>
    <r>
      <rPr>
        <b/>
        <vertAlign val="subscript"/>
        <sz val="10"/>
        <color rgb="FFC00000"/>
        <rFont val="Century Gothic"/>
        <family val="2"/>
        <charset val="204"/>
        <scheme val="minor"/>
      </rPr>
      <t>мв</t>
    </r>
    <r>
      <rPr>
        <b/>
        <sz val="8"/>
        <rFont val="Century Gothic"/>
        <family val="2"/>
        <charset val="204"/>
        <scheme val="minor"/>
      </rPr>
      <t xml:space="preserve"> - удельная натуральная норма затрат труда младших воспитателей (помощников воспитателя)</t>
    </r>
    <r>
      <rPr>
        <sz val="8"/>
        <rFont val="Century Gothic"/>
        <family val="2"/>
        <charset val="204"/>
        <scheme val="minor"/>
      </rPr>
      <t>, ставок на 1 воспитанника</t>
    </r>
  </si>
  <si>
    <r>
      <rPr>
        <b/>
        <sz val="10"/>
        <color rgb="FFC00000"/>
        <rFont val="Century Gothic"/>
        <family val="2"/>
        <charset val="204"/>
        <scheme val="minor"/>
      </rPr>
      <t>q'</t>
    </r>
    <r>
      <rPr>
        <b/>
        <vertAlign val="subscript"/>
        <sz val="10"/>
        <color rgb="FFC00000"/>
        <rFont val="Century Gothic"/>
        <family val="2"/>
        <charset val="204"/>
        <scheme val="minor"/>
      </rPr>
      <t>м,ф</t>
    </r>
    <r>
      <rPr>
        <b/>
        <sz val="8"/>
        <rFont val="Century Gothic"/>
        <family val="2"/>
        <charset val="204"/>
        <scheme val="minor"/>
      </rPr>
      <t xml:space="preserve"> - нормы штатной обеспеченности музыкальными руководителями и инструкторами физкультуры</t>
    </r>
    <r>
      <rPr>
        <sz val="8"/>
        <rFont val="Century Gothic"/>
        <family val="2"/>
        <charset val="204"/>
        <scheme val="minor"/>
      </rPr>
      <t>, ставок на 1 группу воспитанников</t>
    </r>
  </si>
  <si>
    <r>
      <rPr>
        <b/>
        <sz val="10"/>
        <color rgb="FFC00000"/>
        <rFont val="Century Gothic"/>
        <family val="2"/>
        <charset val="204"/>
        <scheme val="minor"/>
      </rPr>
      <t>N'</t>
    </r>
    <r>
      <rPr>
        <b/>
        <vertAlign val="subscript"/>
        <sz val="10"/>
        <color rgb="FFC00000"/>
        <rFont val="Century Gothic"/>
        <family val="2"/>
        <charset val="204"/>
        <scheme val="minor"/>
      </rPr>
      <t>мф</t>
    </r>
    <r>
      <rPr>
        <b/>
        <sz val="8"/>
        <rFont val="Century Gothic"/>
        <family val="2"/>
        <charset val="204"/>
        <scheme val="minor"/>
      </rPr>
      <t xml:space="preserve"> - удельная натуральная норма затрат труда музыкальных руководителей и инструкторов физкультуры</t>
    </r>
    <r>
      <rPr>
        <sz val="8"/>
        <rFont val="Century Gothic"/>
        <family val="2"/>
        <charset val="204"/>
        <scheme val="minor"/>
      </rPr>
      <t>, ставок на 1 воспитанника</t>
    </r>
  </si>
  <si>
    <r>
      <rPr>
        <b/>
        <sz val="10"/>
        <color rgb="FFC00000"/>
        <rFont val="Century Gothic"/>
        <family val="2"/>
        <charset val="204"/>
        <scheme val="minor"/>
      </rPr>
      <t>q'</t>
    </r>
    <r>
      <rPr>
        <b/>
        <vertAlign val="subscript"/>
        <sz val="10"/>
        <color rgb="FFC00000"/>
        <rFont val="Century Gothic"/>
        <family val="2"/>
        <charset val="204"/>
        <scheme val="minor"/>
      </rPr>
      <t>пс</t>
    </r>
    <r>
      <rPr>
        <b/>
        <sz val="8"/>
        <rFont val="Century Gothic"/>
        <family val="2"/>
        <charset val="204"/>
        <scheme val="minor"/>
      </rPr>
      <t xml:space="preserve"> - нормы штаной обеспеченности психологами</t>
    </r>
    <r>
      <rPr>
        <sz val="8"/>
        <rFont val="Century Gothic"/>
        <family val="2"/>
        <charset val="204"/>
        <scheme val="minor"/>
      </rPr>
      <t>, ставок на 1 группу воспитанников</t>
    </r>
  </si>
  <si>
    <r>
      <rPr>
        <b/>
        <sz val="10"/>
        <color rgb="FFC00000"/>
        <rFont val="Century Gothic"/>
        <family val="2"/>
        <charset val="204"/>
        <scheme val="minor"/>
      </rPr>
      <t>N'</t>
    </r>
    <r>
      <rPr>
        <b/>
        <vertAlign val="subscript"/>
        <sz val="10"/>
        <color rgb="FFC00000"/>
        <rFont val="Century Gothic"/>
        <family val="2"/>
        <charset val="204"/>
        <scheme val="minor"/>
      </rPr>
      <t>пс</t>
    </r>
    <r>
      <rPr>
        <b/>
        <sz val="8"/>
        <rFont val="Century Gothic"/>
        <family val="2"/>
        <charset val="204"/>
        <scheme val="minor"/>
      </rPr>
      <t xml:space="preserve"> - удельная натуральная норма затрат труда психологов</t>
    </r>
    <r>
      <rPr>
        <sz val="8"/>
        <rFont val="Century Gothic"/>
        <family val="2"/>
        <charset val="204"/>
        <scheme val="minor"/>
      </rPr>
      <t>, ставок на 1 воспитанника</t>
    </r>
  </si>
  <si>
    <r>
      <rPr>
        <b/>
        <sz val="10"/>
        <color rgb="FFC00000"/>
        <rFont val="Century Gothic"/>
        <family val="2"/>
        <charset val="204"/>
        <scheme val="minor"/>
      </rPr>
      <t>q'</t>
    </r>
    <r>
      <rPr>
        <b/>
        <vertAlign val="subscript"/>
        <sz val="10"/>
        <color rgb="FFC00000"/>
        <rFont val="Century Gothic"/>
        <family val="2"/>
        <charset val="204"/>
        <scheme val="minor"/>
      </rPr>
      <t>л</t>
    </r>
    <r>
      <rPr>
        <b/>
        <sz val="8"/>
        <rFont val="Century Gothic"/>
        <family val="2"/>
        <charset val="204"/>
        <scheme val="minor"/>
      </rPr>
      <t xml:space="preserve"> - нормы штаной обеспеченности логопедами</t>
    </r>
    <r>
      <rPr>
        <sz val="8"/>
        <rFont val="Century Gothic"/>
        <family val="2"/>
        <charset val="204"/>
        <scheme val="minor"/>
      </rPr>
      <t>, ставок на 1 группу воспитанников</t>
    </r>
  </si>
  <si>
    <r>
      <rPr>
        <b/>
        <sz val="10"/>
        <color rgb="FFC00000"/>
        <rFont val="Century Gothic"/>
        <family val="2"/>
        <charset val="204"/>
        <scheme val="minor"/>
      </rPr>
      <t>N'</t>
    </r>
    <r>
      <rPr>
        <b/>
        <vertAlign val="subscript"/>
        <sz val="10"/>
        <color rgb="FFC00000"/>
        <rFont val="Century Gothic"/>
        <family val="2"/>
        <charset val="204"/>
        <scheme val="minor"/>
      </rPr>
      <t>л</t>
    </r>
    <r>
      <rPr>
        <b/>
        <sz val="8"/>
        <rFont val="Century Gothic"/>
        <family val="2"/>
        <charset val="204"/>
        <scheme val="minor"/>
      </rPr>
      <t xml:space="preserve"> - удельная натуральная норма затрат труда логопедов</t>
    </r>
    <r>
      <rPr>
        <sz val="8"/>
        <rFont val="Century Gothic"/>
        <family val="2"/>
        <charset val="204"/>
        <scheme val="minor"/>
      </rPr>
      <t>, ставок на 1 воспитанника</t>
    </r>
  </si>
  <si>
    <t>Коэффициент соотношения заработной платы между должностями младшего воспитателя (помощника воспитателя) и воспитателя</t>
  </si>
  <si>
    <r>
      <rPr>
        <b/>
        <sz val="10"/>
        <color rgb="FFC00000"/>
        <rFont val="Century Gothic"/>
        <family val="2"/>
        <charset val="204"/>
        <scheme val="minor"/>
      </rPr>
      <t>k</t>
    </r>
    <r>
      <rPr>
        <b/>
        <vertAlign val="subscript"/>
        <sz val="10"/>
        <color rgb="FFC00000"/>
        <rFont val="Century Gothic"/>
        <family val="2"/>
        <charset val="204"/>
        <scheme val="minor"/>
      </rPr>
      <t>АХЧ</t>
    </r>
    <r>
      <rPr>
        <b/>
        <sz val="8"/>
        <rFont val="Century Gothic"/>
        <family val="2"/>
        <charset val="204"/>
        <scheme val="minor"/>
      </rPr>
      <t xml:space="preserve"> - коэффициент, учитывающий соотношение затрат на оплату труда вспомогательного (административного) и основного (педагогического) персонала</t>
    </r>
  </si>
  <si>
    <r>
      <rPr>
        <b/>
        <sz val="10"/>
        <color rgb="FFC00000"/>
        <rFont val="Century Gothic"/>
        <family val="2"/>
        <charset val="204"/>
        <scheme val="minor"/>
      </rPr>
      <t>ОТ</t>
    </r>
    <r>
      <rPr>
        <b/>
        <vertAlign val="subscript"/>
        <sz val="10"/>
        <color rgb="FFC00000"/>
        <rFont val="Century Gothic"/>
        <family val="2"/>
        <charset val="204"/>
        <scheme val="minor"/>
      </rPr>
      <t>ПЕД</t>
    </r>
    <r>
      <rPr>
        <b/>
        <sz val="10"/>
        <rFont val="Century Gothic"/>
        <family val="2"/>
        <charset val="204"/>
        <scheme val="minor"/>
      </rPr>
      <t xml:space="preserve"> </t>
    </r>
    <r>
      <rPr>
        <b/>
        <sz val="8"/>
        <rFont val="Century Gothic"/>
        <family val="2"/>
        <charset val="204"/>
        <scheme val="minor"/>
      </rPr>
      <t>- удельные затраты на оплату труда основного (педагогического) персонала</t>
    </r>
    <r>
      <rPr>
        <sz val="8"/>
        <rFont val="Century Gothic"/>
        <family val="2"/>
        <charset val="204"/>
        <scheme val="minor"/>
      </rPr>
      <t>, рублей на 1 воспитанника</t>
    </r>
  </si>
  <si>
    <r>
      <rPr>
        <b/>
        <sz val="10"/>
        <color rgb="FFC00000"/>
        <rFont val="Century Gothic"/>
        <family val="2"/>
        <charset val="204"/>
        <scheme val="minor"/>
      </rPr>
      <t>СО</t>
    </r>
    <r>
      <rPr>
        <b/>
        <sz val="8"/>
        <rFont val="Century Gothic"/>
        <family val="2"/>
        <charset val="204"/>
        <scheme val="minor"/>
      </rPr>
      <t xml:space="preserve"> - Удельные затраты на средства обучения и прочие административно-хозяйственные расходы</t>
    </r>
    <r>
      <rPr>
        <sz val="8"/>
        <rFont val="Century Gothic"/>
        <family val="2"/>
        <charset val="204"/>
        <scheme val="minor"/>
      </rPr>
      <t>, рублей на 1 воспитанника</t>
    </r>
  </si>
  <si>
    <r>
      <rPr>
        <b/>
        <sz val="10"/>
        <color rgb="FFC00000"/>
        <rFont val="Century Gothic"/>
        <family val="2"/>
        <charset val="204"/>
        <scheme val="minor"/>
      </rPr>
      <t>k</t>
    </r>
    <r>
      <rPr>
        <b/>
        <vertAlign val="subscript"/>
        <sz val="10"/>
        <color rgb="FFC00000"/>
        <rFont val="Century Gothic"/>
        <family val="2"/>
        <charset val="204"/>
        <scheme val="minor"/>
      </rPr>
      <t>СО</t>
    </r>
    <r>
      <rPr>
        <b/>
        <sz val="8"/>
        <rFont val="Century Gothic"/>
        <family val="2"/>
        <charset val="204"/>
        <scheme val="minor"/>
      </rPr>
      <t xml:space="preserve"> - коэффициент, расчета базового значения удельных затрат на средства обучения и прочие административно-хозяйственные расходы</t>
    </r>
  </si>
  <si>
    <r>
      <rPr>
        <b/>
        <sz val="10"/>
        <color rgb="FFC00000"/>
        <rFont val="Century Gothic"/>
        <family val="2"/>
        <charset val="204"/>
        <scheme val="minor"/>
      </rPr>
      <t>СО</t>
    </r>
    <r>
      <rPr>
        <b/>
        <vertAlign val="subscript"/>
        <sz val="10"/>
        <color rgb="FFC00000"/>
        <rFont val="Century Gothic"/>
        <family val="2"/>
        <charset val="204"/>
        <scheme val="minor"/>
      </rPr>
      <t>баз</t>
    </r>
    <r>
      <rPr>
        <b/>
        <sz val="10"/>
        <rFont val="Century Gothic"/>
        <family val="2"/>
        <charset val="204"/>
        <scheme val="minor"/>
      </rPr>
      <t xml:space="preserve"> </t>
    </r>
    <r>
      <rPr>
        <b/>
        <sz val="8"/>
        <rFont val="Century Gothic"/>
        <family val="2"/>
        <charset val="204"/>
        <scheme val="minor"/>
      </rPr>
      <t xml:space="preserve">- базовое расчетное значение удельных затрат на обеспечение средствами обучения и прочие административно-хозяйственные расходы </t>
    </r>
    <r>
      <rPr>
        <sz val="8"/>
        <rFont val="Century Gothic"/>
        <family val="2"/>
        <charset val="204"/>
        <scheme val="minor"/>
      </rPr>
      <t>, рублей на 1 воспитанника</t>
    </r>
  </si>
  <si>
    <r>
      <rPr>
        <b/>
        <sz val="10"/>
        <color rgb="FFC00000"/>
        <rFont val="Century Gothic"/>
        <family val="2"/>
        <charset val="204"/>
        <scheme val="minor"/>
      </rPr>
      <t>k</t>
    </r>
    <r>
      <rPr>
        <b/>
        <vertAlign val="subscript"/>
        <sz val="10"/>
        <color rgb="FFC00000"/>
        <rFont val="Century Gothic"/>
        <family val="2"/>
        <charset val="204"/>
        <scheme val="minor"/>
      </rPr>
      <t>СОпов</t>
    </r>
    <r>
      <rPr>
        <b/>
        <sz val="8"/>
        <rFont val="Century Gothic"/>
        <family val="2"/>
        <charset val="204"/>
        <scheme val="minor"/>
      </rPr>
      <t xml:space="preserve"> - коэффициент, учитывающий удорожание удельных затрат на средства обучения и прочие административно-хозяйственные расходы</t>
    </r>
  </si>
  <si>
    <t>1.
Общеразвивающие группы</t>
  </si>
  <si>
    <t>2.
Группы комбинированной направленности</t>
  </si>
  <si>
    <t>3.
Группы компенсирующей направленности</t>
  </si>
  <si>
    <r>
      <rPr>
        <b/>
        <sz val="10"/>
        <color rgb="FFC00000"/>
        <rFont val="Century Gothic"/>
        <family val="2"/>
        <charset val="204"/>
        <scheme val="minor"/>
      </rPr>
      <t>ОТ</t>
    </r>
    <r>
      <rPr>
        <b/>
        <vertAlign val="subscript"/>
        <sz val="10"/>
        <color rgb="FFC00000"/>
        <rFont val="Century Gothic"/>
        <family val="2"/>
        <charset val="204"/>
        <scheme val="minor"/>
      </rPr>
      <t>АХЧ</t>
    </r>
    <r>
      <rPr>
        <b/>
        <sz val="10"/>
        <rFont val="Century Gothic"/>
        <family val="2"/>
        <charset val="204"/>
        <scheme val="minor"/>
      </rPr>
      <t xml:space="preserve"> </t>
    </r>
    <r>
      <rPr>
        <b/>
        <sz val="8"/>
        <rFont val="Century Gothic"/>
        <family val="2"/>
        <charset val="204"/>
        <scheme val="minor"/>
      </rPr>
      <t>- удельные затраты на оплату труда вспомогательного (административного) персонала, связанного с обеспечением образовательного процесса</t>
    </r>
    <r>
      <rPr>
        <sz val="8"/>
        <rFont val="Century Gothic"/>
        <family val="2"/>
        <charset val="204"/>
        <scheme val="minor"/>
      </rPr>
      <t>, рублей на 1 воспитанника</t>
    </r>
  </si>
  <si>
    <r>
      <rPr>
        <sz val="12"/>
        <color rgb="FFC00000"/>
        <rFont val="Century Gothic"/>
        <family val="2"/>
        <charset val="204"/>
        <scheme val="minor"/>
      </rPr>
      <t xml:space="preserve">Нормативы: </t>
    </r>
    <r>
      <rPr>
        <b/>
        <sz val="12"/>
        <color rgb="FFC00000"/>
        <rFont val="Century Gothic"/>
        <family val="2"/>
        <charset val="204"/>
        <scheme val="minor"/>
      </rPr>
      <t>Дошкольное образование</t>
    </r>
  </si>
  <si>
    <r>
      <rPr>
        <b/>
        <sz val="10"/>
        <color rgb="FFC00000"/>
        <rFont val="Century Gothic"/>
        <family val="2"/>
        <charset val="204"/>
        <scheme val="minor"/>
      </rPr>
      <t>ЗП</t>
    </r>
    <r>
      <rPr>
        <b/>
        <vertAlign val="subscript"/>
        <sz val="10"/>
        <color rgb="FFC00000"/>
        <rFont val="Century Gothic"/>
        <family val="2"/>
        <charset val="204"/>
        <scheme val="minor"/>
      </rPr>
      <t>ПЕД</t>
    </r>
    <r>
      <rPr>
        <b/>
        <sz val="8"/>
        <rFont val="Century Gothic"/>
        <family val="2"/>
        <charset val="204"/>
        <scheme val="minor"/>
      </rPr>
      <t xml:space="preserve"> - ставка заработной платы (вкл. начисления) педагогических работников</t>
    </r>
    <r>
      <rPr>
        <sz val="8"/>
        <rFont val="Century Gothic"/>
        <family val="2"/>
        <charset val="204"/>
        <scheme val="minor"/>
      </rPr>
      <t>, рублей в год на 1 ставку</t>
    </r>
  </si>
  <si>
    <r>
      <rPr>
        <b/>
        <sz val="10"/>
        <color rgb="FFC00000"/>
        <rFont val="Century Gothic"/>
        <family val="2"/>
        <charset val="204"/>
        <scheme val="minor"/>
      </rPr>
      <t>ЗП</t>
    </r>
    <r>
      <rPr>
        <b/>
        <vertAlign val="subscript"/>
        <sz val="10"/>
        <color rgb="FFC00000"/>
        <rFont val="Century Gothic"/>
        <family val="2"/>
        <charset val="204"/>
        <scheme val="minor"/>
      </rPr>
      <t>МВ</t>
    </r>
    <r>
      <rPr>
        <b/>
        <sz val="8"/>
        <rFont val="Century Gothic"/>
        <family val="2"/>
        <charset val="204"/>
        <scheme val="minor"/>
      </rPr>
      <t xml:space="preserve"> - ставка заработной платы (вкл. начисления) младших воспитателей (помощников воспитателей)</t>
    </r>
    <r>
      <rPr>
        <sz val="8"/>
        <rFont val="Century Gothic"/>
        <family val="2"/>
        <charset val="204"/>
        <scheme val="minor"/>
      </rPr>
      <t>, рублей в год на 1 ставку</t>
    </r>
  </si>
  <si>
    <r>
      <rPr>
        <b/>
        <sz val="10"/>
        <color rgb="FFC00000"/>
        <rFont val="Century Gothic"/>
        <family val="2"/>
        <charset val="204"/>
        <scheme val="minor"/>
      </rPr>
      <t>Раздел 3.</t>
    </r>
    <r>
      <rPr>
        <sz val="10"/>
        <color rgb="FFC00000"/>
        <rFont val="Century Gothic"/>
        <family val="2"/>
        <charset val="204"/>
        <scheme val="minor"/>
      </rPr>
      <t xml:space="preserve"> Расходы на приобретение средств обучения (учебные расходы)</t>
    </r>
  </si>
  <si>
    <t>всего</t>
  </si>
  <si>
    <t>Дошкольное образование</t>
  </si>
  <si>
    <t>Сосновоборский</t>
  </si>
  <si>
    <t>Волосовский</t>
  </si>
  <si>
    <t>Волховский</t>
  </si>
  <si>
    <t>Всеволожский</t>
  </si>
  <si>
    <t>Выборгский</t>
  </si>
  <si>
    <t>Гатчинский</t>
  </si>
  <si>
    <t>Кингисеппский</t>
  </si>
  <si>
    <t>Киришский</t>
  </si>
  <si>
    <t>Кировский</t>
  </si>
  <si>
    <t>Лодейнопольский</t>
  </si>
  <si>
    <t>Ломоносовский</t>
  </si>
  <si>
    <t>Лужский</t>
  </si>
  <si>
    <t>Подпорожский</t>
  </si>
  <si>
    <t>Приозерский</t>
  </si>
  <si>
    <t>Сланцевский</t>
  </si>
  <si>
    <t>Тихвинский</t>
  </si>
  <si>
    <t>Тосненский</t>
  </si>
  <si>
    <t>восп.</t>
  </si>
  <si>
    <t>Сумма</t>
  </si>
  <si>
    <t>группы до 3 лет</t>
  </si>
  <si>
    <t>Всего:</t>
  </si>
  <si>
    <t>норматив, руб./1 учащ.</t>
  </si>
  <si>
    <r>
      <rPr>
        <b/>
        <sz val="8"/>
        <rFont val="Century Gothic"/>
        <family val="2"/>
        <charset val="204"/>
        <scheme val="minor"/>
      </rPr>
      <t>3.</t>
    </r>
    <r>
      <rPr>
        <sz val="8"/>
        <rFont val="Century Gothic"/>
        <family val="2"/>
        <charset val="204"/>
        <scheme val="minor"/>
      </rPr>
      <t xml:space="preserve">
Группы компенсирующей направленности</t>
    </r>
  </si>
  <si>
    <r>
      <rPr>
        <b/>
        <sz val="8"/>
        <rFont val="Century Gothic"/>
        <family val="2"/>
        <charset val="204"/>
        <scheme val="minor"/>
      </rPr>
      <t>2.</t>
    </r>
    <r>
      <rPr>
        <sz val="8"/>
        <rFont val="Century Gothic"/>
        <family val="2"/>
        <charset val="204"/>
        <scheme val="minor"/>
      </rPr>
      <t xml:space="preserve">
Группы комбинированной направленности</t>
    </r>
  </si>
  <si>
    <r>
      <rPr>
        <b/>
        <sz val="8"/>
        <rFont val="Century Gothic"/>
        <family val="2"/>
        <charset val="204"/>
        <scheme val="minor"/>
      </rPr>
      <t>1.</t>
    </r>
    <r>
      <rPr>
        <sz val="8"/>
        <rFont val="Century Gothic"/>
        <family val="2"/>
        <charset val="204"/>
        <scheme val="minor"/>
      </rPr>
      <t xml:space="preserve">
Общеразвивающие группы</t>
    </r>
  </si>
  <si>
    <t>район</t>
  </si>
  <si>
    <t>Контингент, восп.</t>
  </si>
  <si>
    <t>руб.</t>
  </si>
  <si>
    <t>руб</t>
  </si>
  <si>
    <t>гор.округ</t>
  </si>
  <si>
    <t>Ленинградская область</t>
  </si>
  <si>
    <t>в целом</t>
  </si>
  <si>
    <t>расчет объемов финансового обеспечения образовательной деятельности муниципальных образовательных организаций</t>
  </si>
  <si>
    <t>Нормативы финансового обеспечения</t>
  </si>
  <si>
    <t>воспитанники до 3 лет</t>
  </si>
  <si>
    <t>воспитанники старше 3 лет</t>
  </si>
  <si>
    <t>группы старше 3 лет</t>
  </si>
  <si>
    <r>
      <rPr>
        <b/>
        <sz val="10"/>
        <color rgb="FFC00000"/>
        <rFont val="Century Gothic"/>
        <family val="2"/>
        <charset val="204"/>
        <scheme val="minor"/>
      </rPr>
      <t>Контингент.</t>
    </r>
    <r>
      <rPr>
        <sz val="10"/>
        <color rgb="FFC00000"/>
        <rFont val="Century Gothic"/>
        <family val="2"/>
        <charset val="204"/>
        <scheme val="minor"/>
      </rPr>
      <t xml:space="preserve"> Общая численность воспитанников муниципальных образовательных организаций, реализующих программы дошкольного образования</t>
    </r>
  </si>
  <si>
    <r>
      <rPr>
        <b/>
        <sz val="10"/>
        <color rgb="FFC00000"/>
        <rFont val="Century Gothic"/>
        <family val="2"/>
        <charset val="204"/>
        <scheme val="minor"/>
      </rPr>
      <t>W</t>
    </r>
    <r>
      <rPr>
        <b/>
        <vertAlign val="subscript"/>
        <sz val="10"/>
        <color rgb="FFC00000"/>
        <rFont val="Century Gothic"/>
        <family val="2"/>
        <charset val="204"/>
        <scheme val="minor"/>
      </rPr>
      <t>ДО</t>
    </r>
    <r>
      <rPr>
        <b/>
        <sz val="8"/>
        <rFont val="Century Gothic"/>
        <family val="2"/>
        <charset val="204"/>
        <scheme val="minor"/>
      </rPr>
      <t xml:space="preserve"> - целевой уровень заработной платы педагогов дошкольного образования (без начислений)</t>
    </r>
    <r>
      <rPr>
        <sz val="8"/>
        <rFont val="Century Gothic"/>
        <family val="2"/>
        <charset val="204"/>
        <scheme val="minor"/>
      </rPr>
      <t>, рублей в месяц на 1 педработника</t>
    </r>
  </si>
  <si>
    <t>в организациях на 10 восп., расположенных на селе</t>
  </si>
  <si>
    <t>в организациях на 11-25 восп., расположенных на селе</t>
  </si>
  <si>
    <t>в организациях на 26-50 восп., расположенных на селе, или в организациях менее 51 восп., расположенных в ПГТ</t>
  </si>
  <si>
    <r>
      <rPr>
        <b/>
        <sz val="10"/>
        <color rgb="FFC00000"/>
        <rFont val="Century Gothic"/>
        <family val="2"/>
        <charset val="204"/>
        <scheme val="minor"/>
      </rPr>
      <t>m'</t>
    </r>
    <r>
      <rPr>
        <b/>
        <sz val="8"/>
        <rFont val="Century Gothic"/>
        <family val="2"/>
        <charset val="204"/>
        <scheme val="minor"/>
      </rPr>
      <t xml:space="preserve"> - предельное число воспитанников с ОВЗ в группе комбинированной направленности</t>
    </r>
    <r>
      <rPr>
        <sz val="8"/>
        <rFont val="Century Gothic"/>
        <family val="2"/>
        <charset val="204"/>
        <scheme val="minor"/>
      </rPr>
      <t>, воспитанников с ОВЗ в 1 группе</t>
    </r>
  </si>
  <si>
    <r>
      <rPr>
        <b/>
        <sz val="8"/>
        <color rgb="FFC00000"/>
        <rFont val="Century Gothic"/>
        <family val="2"/>
        <charset val="204"/>
        <scheme val="minor"/>
      </rPr>
      <t>q''</t>
    </r>
    <r>
      <rPr>
        <b/>
        <vertAlign val="subscript"/>
        <sz val="8"/>
        <color rgb="FFC00000"/>
        <rFont val="Century Gothic"/>
        <family val="2"/>
        <charset val="204"/>
        <scheme val="minor"/>
      </rPr>
      <t>пс</t>
    </r>
    <r>
      <rPr>
        <sz val="7"/>
        <rFont val="Century Gothic"/>
        <family val="2"/>
        <charset val="204"/>
        <scheme val="minor"/>
      </rPr>
      <t xml:space="preserve"> </t>
    </r>
    <r>
      <rPr>
        <b/>
        <sz val="7"/>
        <rFont val="Century Gothic"/>
        <family val="2"/>
        <charset val="204"/>
        <scheme val="minor"/>
      </rPr>
      <t>- нормы штаной обеспеченности психологами в группах комбинированной направленности</t>
    </r>
    <r>
      <rPr>
        <sz val="7"/>
        <rFont val="Century Gothic"/>
        <family val="2"/>
        <charset val="204"/>
        <scheme val="minor"/>
      </rPr>
      <t>, воспитанников с ОВЗ на 1 ставку педагога-психолога</t>
    </r>
  </si>
  <si>
    <r>
      <rPr>
        <b/>
        <sz val="10"/>
        <color rgb="FFC00000"/>
        <rFont val="Century Gothic"/>
        <family val="2"/>
        <charset val="204"/>
        <scheme val="minor"/>
      </rPr>
      <t>q'</t>
    </r>
    <r>
      <rPr>
        <b/>
        <vertAlign val="subscript"/>
        <sz val="10"/>
        <color rgb="FFC00000"/>
        <rFont val="Century Gothic"/>
        <family val="2"/>
        <charset val="204"/>
        <scheme val="minor"/>
      </rPr>
      <t>дф</t>
    </r>
    <r>
      <rPr>
        <b/>
        <sz val="8"/>
        <rFont val="Century Gothic"/>
        <family val="2"/>
        <charset val="204"/>
        <scheme val="minor"/>
      </rPr>
      <t xml:space="preserve"> - нормы штаной обеспеченности дефектологами</t>
    </r>
    <r>
      <rPr>
        <sz val="8"/>
        <rFont val="Century Gothic"/>
        <family val="2"/>
        <charset val="204"/>
        <scheme val="minor"/>
      </rPr>
      <t>, ставок на 1 группу воспитанников</t>
    </r>
  </si>
  <si>
    <r>
      <rPr>
        <b/>
        <sz val="8"/>
        <color rgb="FFC00000"/>
        <rFont val="Century Gothic"/>
        <family val="2"/>
        <charset val="204"/>
        <scheme val="minor"/>
      </rPr>
      <t>q''</t>
    </r>
    <r>
      <rPr>
        <b/>
        <vertAlign val="subscript"/>
        <sz val="8"/>
        <color rgb="FFC00000"/>
        <rFont val="Century Gothic"/>
        <family val="2"/>
        <charset val="204"/>
        <scheme val="minor"/>
      </rPr>
      <t>л</t>
    </r>
    <r>
      <rPr>
        <sz val="7"/>
        <rFont val="Century Gothic"/>
        <family val="2"/>
        <charset val="204"/>
        <scheme val="minor"/>
      </rPr>
      <t xml:space="preserve"> </t>
    </r>
    <r>
      <rPr>
        <b/>
        <sz val="7"/>
        <rFont val="Century Gothic"/>
        <family val="2"/>
        <charset val="204"/>
        <scheme val="minor"/>
      </rPr>
      <t>- нормы штаной обеспеченности логопедами в группах комбинированной направленности</t>
    </r>
    <r>
      <rPr>
        <sz val="7"/>
        <rFont val="Century Gothic"/>
        <family val="2"/>
        <charset val="204"/>
        <scheme val="minor"/>
      </rPr>
      <t>, воспитанников с ОВЗ на 1 ставку учителя-логопеда</t>
    </r>
  </si>
  <si>
    <r>
      <rPr>
        <b/>
        <sz val="8"/>
        <color rgb="FFC00000"/>
        <rFont val="Century Gothic"/>
        <family val="2"/>
        <charset val="204"/>
        <scheme val="minor"/>
      </rPr>
      <t>q''</t>
    </r>
    <r>
      <rPr>
        <b/>
        <vertAlign val="subscript"/>
        <sz val="8"/>
        <color rgb="FFC00000"/>
        <rFont val="Century Gothic"/>
        <family val="2"/>
        <charset val="204"/>
        <scheme val="minor"/>
      </rPr>
      <t>дф</t>
    </r>
    <r>
      <rPr>
        <sz val="7"/>
        <rFont val="Century Gothic"/>
        <family val="2"/>
        <charset val="204"/>
        <scheme val="minor"/>
      </rPr>
      <t xml:space="preserve"> </t>
    </r>
    <r>
      <rPr>
        <b/>
        <sz val="7"/>
        <rFont val="Century Gothic"/>
        <family val="2"/>
        <charset val="204"/>
        <scheme val="minor"/>
      </rPr>
      <t>- нормы штаной обеспеченности дефектологами в группах комбинированной направленности</t>
    </r>
    <r>
      <rPr>
        <sz val="7"/>
        <rFont val="Century Gothic"/>
        <family val="2"/>
        <charset val="204"/>
        <scheme val="minor"/>
      </rPr>
      <t>, воспитанников с ОВЗ на 1 ставку учителя-дефектолога</t>
    </r>
  </si>
  <si>
    <r>
      <rPr>
        <b/>
        <sz val="10"/>
        <color rgb="FFC00000"/>
        <rFont val="Century Gothic"/>
        <family val="2"/>
        <charset val="204"/>
        <scheme val="minor"/>
      </rPr>
      <t>N'</t>
    </r>
    <r>
      <rPr>
        <b/>
        <vertAlign val="subscript"/>
        <sz val="10"/>
        <color rgb="FFC00000"/>
        <rFont val="Century Gothic"/>
        <family val="2"/>
        <charset val="204"/>
        <scheme val="minor"/>
      </rPr>
      <t>дф</t>
    </r>
    <r>
      <rPr>
        <b/>
        <sz val="8"/>
        <rFont val="Century Gothic"/>
        <family val="2"/>
        <charset val="204"/>
        <scheme val="minor"/>
      </rPr>
      <t xml:space="preserve"> - удельная натуральная норма затрат труда дефектологов</t>
    </r>
    <r>
      <rPr>
        <sz val="8"/>
        <rFont val="Century Gothic"/>
        <family val="2"/>
        <charset val="204"/>
        <scheme val="minor"/>
      </rPr>
      <t>, ставок на 1 воспитанника</t>
    </r>
  </si>
  <si>
    <r>
      <rPr>
        <b/>
        <sz val="10"/>
        <color rgb="FFC00000"/>
        <rFont val="Century Gothic"/>
        <family val="2"/>
        <charset val="204"/>
        <scheme val="minor"/>
      </rPr>
      <t>q'</t>
    </r>
    <r>
      <rPr>
        <b/>
        <vertAlign val="subscript"/>
        <sz val="10"/>
        <color rgb="FFC00000"/>
        <rFont val="Century Gothic"/>
        <family val="2"/>
        <charset val="204"/>
        <scheme val="minor"/>
      </rPr>
      <t>ас</t>
    </r>
    <r>
      <rPr>
        <b/>
        <sz val="8"/>
        <rFont val="Century Gothic"/>
        <family val="2"/>
        <charset val="204"/>
        <scheme val="minor"/>
      </rPr>
      <t xml:space="preserve"> - нормы штаной обеспеченности ассистентами (помощниками)</t>
    </r>
    <r>
      <rPr>
        <sz val="8"/>
        <rFont val="Century Gothic"/>
        <family val="2"/>
        <charset val="204"/>
        <scheme val="minor"/>
      </rPr>
      <t>, ставок на 1 группу воспитанников</t>
    </r>
  </si>
  <si>
    <r>
      <rPr>
        <b/>
        <sz val="8"/>
        <color rgb="FFC00000"/>
        <rFont val="Century Gothic"/>
        <family val="2"/>
        <charset val="204"/>
        <scheme val="minor"/>
      </rPr>
      <t>q''</t>
    </r>
    <r>
      <rPr>
        <b/>
        <vertAlign val="subscript"/>
        <sz val="8"/>
        <color rgb="FFC00000"/>
        <rFont val="Century Gothic"/>
        <family val="2"/>
        <charset val="204"/>
        <scheme val="minor"/>
      </rPr>
      <t>ас</t>
    </r>
    <r>
      <rPr>
        <sz val="7"/>
        <rFont val="Century Gothic"/>
        <family val="2"/>
        <charset val="204"/>
        <scheme val="minor"/>
      </rPr>
      <t xml:space="preserve"> </t>
    </r>
    <r>
      <rPr>
        <b/>
        <sz val="7"/>
        <rFont val="Century Gothic"/>
        <family val="2"/>
        <charset val="204"/>
        <scheme val="minor"/>
      </rPr>
      <t>- нормы штаной обеспеченности дефектологами в группах комбинированной направленности</t>
    </r>
    <r>
      <rPr>
        <sz val="7"/>
        <rFont val="Century Gothic"/>
        <family val="2"/>
        <charset val="204"/>
        <scheme val="minor"/>
      </rPr>
      <t>, воспитанников с ОВЗ на 1 ставку ассистента (помощника)</t>
    </r>
  </si>
  <si>
    <r>
      <rPr>
        <b/>
        <sz val="10"/>
        <color rgb="FFC00000"/>
        <rFont val="Century Gothic"/>
        <family val="2"/>
        <charset val="204"/>
        <scheme val="minor"/>
      </rPr>
      <t>N'</t>
    </r>
    <r>
      <rPr>
        <b/>
        <vertAlign val="subscript"/>
        <sz val="10"/>
        <color rgb="FFC00000"/>
        <rFont val="Century Gothic"/>
        <family val="2"/>
        <charset val="204"/>
        <scheme val="minor"/>
      </rPr>
      <t>ас</t>
    </r>
    <r>
      <rPr>
        <b/>
        <sz val="8"/>
        <rFont val="Century Gothic"/>
        <family val="2"/>
        <charset val="204"/>
        <scheme val="minor"/>
      </rPr>
      <t xml:space="preserve"> - удельная натуральная норма затрат труда ассистента (помощника)</t>
    </r>
    <r>
      <rPr>
        <sz val="8"/>
        <rFont val="Century Gothic"/>
        <family val="2"/>
        <charset val="204"/>
        <scheme val="minor"/>
      </rPr>
      <t>, ставок на 1 воспитанника</t>
    </r>
  </si>
  <si>
    <r>
      <rPr>
        <b/>
        <sz val="10"/>
        <color rgb="FFC00000"/>
        <rFont val="Century Gothic"/>
        <family val="2"/>
        <charset val="204"/>
        <scheme val="minor"/>
      </rPr>
      <t>q'</t>
    </r>
    <r>
      <rPr>
        <b/>
        <vertAlign val="subscript"/>
        <sz val="10"/>
        <color rgb="FFC00000"/>
        <rFont val="Century Gothic"/>
        <family val="2"/>
        <charset val="204"/>
        <scheme val="minor"/>
      </rPr>
      <t>т</t>
    </r>
    <r>
      <rPr>
        <b/>
        <sz val="8"/>
        <rFont val="Century Gothic"/>
        <family val="2"/>
        <charset val="204"/>
        <scheme val="minor"/>
      </rPr>
      <t xml:space="preserve"> - нормы штаной обеспеченности тьюторами</t>
    </r>
    <r>
      <rPr>
        <sz val="8"/>
        <rFont val="Century Gothic"/>
        <family val="2"/>
        <charset val="204"/>
        <scheme val="minor"/>
      </rPr>
      <t>, ставок на 1 группу воспитанников</t>
    </r>
  </si>
  <si>
    <r>
      <rPr>
        <b/>
        <sz val="8"/>
        <color rgb="FFC00000"/>
        <rFont val="Century Gothic"/>
        <family val="2"/>
        <charset val="204"/>
        <scheme val="minor"/>
      </rPr>
      <t>q''</t>
    </r>
    <r>
      <rPr>
        <b/>
        <vertAlign val="subscript"/>
        <sz val="8"/>
        <color rgb="FFC00000"/>
        <rFont val="Century Gothic"/>
        <family val="2"/>
        <charset val="204"/>
        <scheme val="minor"/>
      </rPr>
      <t>т</t>
    </r>
    <r>
      <rPr>
        <sz val="7"/>
        <rFont val="Century Gothic"/>
        <family val="2"/>
        <charset val="204"/>
        <scheme val="minor"/>
      </rPr>
      <t xml:space="preserve"> </t>
    </r>
    <r>
      <rPr>
        <b/>
        <sz val="7"/>
        <rFont val="Century Gothic"/>
        <family val="2"/>
        <charset val="204"/>
        <scheme val="minor"/>
      </rPr>
      <t>- нормы штаной обеспеченности дефектологами в группах комбинированной направленности</t>
    </r>
    <r>
      <rPr>
        <sz val="7"/>
        <rFont val="Century Gothic"/>
        <family val="2"/>
        <charset val="204"/>
        <scheme val="minor"/>
      </rPr>
      <t>, воспитанников с ОВЗ на 1 ставку тьютора</t>
    </r>
  </si>
  <si>
    <r>
      <rPr>
        <b/>
        <sz val="10"/>
        <color rgb="FFC00000"/>
        <rFont val="Century Gothic"/>
        <family val="2"/>
        <charset val="204"/>
        <scheme val="minor"/>
      </rPr>
      <t>N'</t>
    </r>
    <r>
      <rPr>
        <b/>
        <vertAlign val="subscript"/>
        <sz val="10"/>
        <color rgb="FFC00000"/>
        <rFont val="Century Gothic"/>
        <family val="2"/>
        <charset val="204"/>
        <scheme val="minor"/>
      </rPr>
      <t>т</t>
    </r>
    <r>
      <rPr>
        <b/>
        <sz val="8"/>
        <rFont val="Century Gothic"/>
        <family val="2"/>
        <charset val="204"/>
        <scheme val="minor"/>
      </rPr>
      <t xml:space="preserve"> - удельная натуральная норма затрат труда тьютора</t>
    </r>
    <r>
      <rPr>
        <sz val="8"/>
        <rFont val="Century Gothic"/>
        <family val="2"/>
        <charset val="204"/>
        <scheme val="minor"/>
      </rPr>
      <t>, ставок на 1 воспитанника</t>
    </r>
  </si>
  <si>
    <r>
      <rPr>
        <b/>
        <sz val="10"/>
        <color rgb="FFC00000"/>
        <rFont val="Century Gothic"/>
        <family val="2"/>
        <charset val="204"/>
        <scheme val="minor"/>
      </rPr>
      <t>k</t>
    </r>
    <r>
      <rPr>
        <b/>
        <vertAlign val="subscript"/>
        <sz val="10"/>
        <color rgb="FFC00000"/>
        <rFont val="Century Gothic"/>
        <family val="2"/>
        <charset val="204"/>
        <scheme val="minor"/>
      </rPr>
      <t>СОВ</t>
    </r>
    <r>
      <rPr>
        <b/>
        <sz val="8"/>
        <rFont val="Century Gothic"/>
        <family val="2"/>
        <charset val="204"/>
        <scheme val="minor"/>
      </rPr>
      <t xml:space="preserve"> - коэффициент приведения расчетного и списочного числа ставок педагогических работников</t>
    </r>
  </si>
  <si>
    <r>
      <rPr>
        <sz val="7"/>
        <color rgb="FFC00000"/>
        <rFont val="Century Gothic"/>
        <family val="2"/>
        <charset val="204"/>
        <scheme val="minor"/>
      </rPr>
      <t>ЗП</t>
    </r>
    <r>
      <rPr>
        <vertAlign val="subscript"/>
        <sz val="7"/>
        <color rgb="FFC00000"/>
        <rFont val="Century Gothic"/>
        <family val="2"/>
        <charset val="204"/>
        <scheme val="minor"/>
      </rPr>
      <t>ОО</t>
    </r>
    <r>
      <rPr>
        <sz val="7"/>
        <rFont val="Century Gothic"/>
        <family val="2"/>
        <charset val="204"/>
        <scheme val="minor"/>
      </rPr>
      <t xml:space="preserve"> - средняя зароботная плата в сфере общего образования (без начислений), рублей в месяц на 1 работника</t>
    </r>
  </si>
  <si>
    <r>
      <rPr>
        <sz val="7"/>
        <color rgb="FFC00000"/>
        <rFont val="Century Gothic"/>
        <family val="2"/>
        <charset val="204"/>
        <scheme val="minor"/>
      </rPr>
      <t>ЦП</t>
    </r>
    <r>
      <rPr>
        <vertAlign val="subscript"/>
        <sz val="7"/>
        <color rgb="FFC00000"/>
        <rFont val="Century Gothic"/>
        <family val="2"/>
        <charset val="204"/>
        <scheme val="minor"/>
      </rPr>
      <t>ДО</t>
    </r>
    <r>
      <rPr>
        <sz val="7"/>
        <rFont val="Century Gothic"/>
        <family val="2"/>
        <charset val="204"/>
        <scheme val="minor"/>
      </rPr>
      <t xml:space="preserve"> - целевой показатель отношения зарплаты работников дошкольного образования и общего образования, %</t>
    </r>
  </si>
  <si>
    <t>ИТОГО</t>
  </si>
  <si>
    <t>ООУ</t>
  </si>
  <si>
    <t>ДОУ</t>
  </si>
  <si>
    <t>контингент по заявкам</t>
  </si>
  <si>
    <t>по заявкам</t>
  </si>
  <si>
    <t>отклонения</t>
  </si>
  <si>
    <t>%</t>
  </si>
  <si>
    <r>
      <rPr>
        <b/>
        <sz val="10"/>
        <color rgb="FFC00000"/>
        <rFont val="Century Gothic"/>
        <family val="2"/>
        <charset val="204"/>
        <scheme val="minor"/>
      </rPr>
      <t>Разница.</t>
    </r>
    <r>
      <rPr>
        <sz val="10"/>
        <color rgb="FFC00000"/>
        <rFont val="Century Gothic"/>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дошкольного образования</t>
    </r>
  </si>
  <si>
    <r>
      <rPr>
        <b/>
        <sz val="10"/>
        <color rgb="FFC00000"/>
        <rFont val="Century Gothic"/>
        <family val="2"/>
        <charset val="204"/>
        <scheme val="minor"/>
      </rPr>
      <t>Разница, %.</t>
    </r>
    <r>
      <rPr>
        <sz val="10"/>
        <color rgb="FFC00000"/>
        <rFont val="Century Gothic"/>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дошкольного образования</t>
    </r>
  </si>
  <si>
    <r>
      <rPr>
        <b/>
        <sz val="10"/>
        <color rgb="FFC00000"/>
        <rFont val="Century Gothic"/>
        <family val="2"/>
        <charset val="204"/>
        <scheme val="minor"/>
      </rPr>
      <t>РВ</t>
    </r>
    <r>
      <rPr>
        <b/>
        <sz val="8"/>
        <rFont val="Century Gothic"/>
        <family val="2"/>
        <charset val="204"/>
        <scheme val="minor"/>
      </rPr>
      <t xml:space="preserve"> -</t>
    </r>
    <r>
      <rPr>
        <sz val="8"/>
        <rFont val="Century Gothic"/>
        <family val="2"/>
        <charset val="204"/>
        <scheme val="minor"/>
      </rPr>
      <t xml:space="preserve"> </t>
    </r>
    <r>
      <rPr>
        <b/>
        <sz val="8"/>
        <rFont val="Century Gothic"/>
        <family val="2"/>
        <charset val="204"/>
        <scheme val="minor"/>
      </rPr>
      <t>расчетная величина, показатель,</t>
    </r>
    <r>
      <rPr>
        <sz val="8"/>
        <rFont val="Century Gothic"/>
        <family val="2"/>
        <charset val="204"/>
        <scheme val="minor"/>
      </rPr>
      <t xml:space="preserve"> установленный областным законом об областном бюджете Ленинградской области на очередной финансовый год и на плановый период, который применяется для расчета должностных окладов (окладов, ставок заработной платы) работников за календарный месяц или за выполнение установленной нормы труда (нормы часов педагогической работы за ставку заработной платы), рублей в месяц </t>
    </r>
  </si>
  <si>
    <r>
      <rPr>
        <b/>
        <sz val="8"/>
        <color theme="5"/>
        <rFont val="Century Gothic"/>
        <family val="2"/>
        <charset val="204"/>
        <scheme val="minor"/>
      </rPr>
      <t xml:space="preserve">Мk </t>
    </r>
    <r>
      <rPr>
        <b/>
        <sz val="8"/>
        <rFont val="Century Gothic"/>
        <family val="2"/>
        <charset val="204"/>
        <scheme val="minor"/>
      </rPr>
      <t>-межуровневый коэффициент</t>
    </r>
    <r>
      <rPr>
        <sz val="8"/>
        <rFont val="Century Gothic"/>
        <family val="2"/>
        <charset val="204"/>
        <scheme val="minor"/>
      </rPr>
      <t xml:space="preserve"> - показатель, устанавливаемый Правительством Ленинградской области по квалификационным уровням профессиональных квалификационных групп, профессиональным квалификационным группам (в случаях, когда профессиональная квалификационная группа не содержит деления на квалификационные уровни), а также по должностям, не включенным в профессиональные квалификационные группы, отражающий уровень квалификации работников</t>
    </r>
  </si>
  <si>
    <r>
      <rPr>
        <b/>
        <sz val="8"/>
        <color theme="5"/>
        <rFont val="Century Gothic"/>
        <family val="2"/>
        <charset val="204"/>
        <scheme val="minor"/>
      </rPr>
      <t>K привед.</t>
    </r>
    <r>
      <rPr>
        <b/>
        <sz val="8"/>
        <rFont val="Century Gothic"/>
        <family val="2"/>
        <charset val="204"/>
        <scheme val="minor"/>
      </rPr>
      <t xml:space="preserve"> -  коэффициент приведения</t>
    </r>
    <r>
      <rPr>
        <sz val="8"/>
        <rFont val="Century Gothic"/>
        <family val="2"/>
        <charset val="204"/>
        <scheme val="minor"/>
      </rPr>
      <t xml:space="preserve"> - рассчитывается как соотношение целевого уровня заработной платы педагогов общего образования (без начислений) к окладу на 1 января соответсвующего года по должности учитель с высшим профессиональным образованием</t>
    </r>
  </si>
  <si>
    <r>
      <rPr>
        <b/>
        <sz val="8"/>
        <color theme="5"/>
        <rFont val="Century Gothic"/>
        <family val="2"/>
        <charset val="204"/>
        <scheme val="minor"/>
      </rPr>
      <t>ОКЛД учит</t>
    </r>
    <r>
      <rPr>
        <b/>
        <sz val="8"/>
        <rFont val="Century Gothic"/>
        <family val="2"/>
        <charset val="204"/>
        <scheme val="minor"/>
      </rPr>
      <t xml:space="preserve">-оклад  должности воспитатель </t>
    </r>
    <r>
      <rPr>
        <sz val="8"/>
        <rFont val="Century Gothic"/>
        <family val="2"/>
        <charset val="204"/>
        <scheme val="minor"/>
      </rPr>
      <t>с высшим профессиональным образованием на 1 января, руб.</t>
    </r>
  </si>
  <si>
    <t>-</t>
  </si>
  <si>
    <t>на 2021 по заявкам</t>
  </si>
  <si>
    <t>тыс. руб.</t>
  </si>
  <si>
    <t>ДОУ новый</t>
  </si>
  <si>
    <t>ООУ новый</t>
  </si>
  <si>
    <t>на 2021</t>
  </si>
  <si>
    <t>из утвержденного порядка</t>
  </si>
  <si>
    <t>ООУ + ДОУ</t>
  </si>
  <si>
    <t>ЧОУ</t>
  </si>
  <si>
    <t>опека</t>
  </si>
  <si>
    <t>компенсация</t>
  </si>
  <si>
    <t>питание</t>
  </si>
  <si>
    <t>подготовка</t>
  </si>
  <si>
    <t>,</t>
  </si>
  <si>
    <r>
      <rPr>
        <b/>
        <sz val="8"/>
        <color rgb="FFC00000"/>
        <rFont val="Century Gothic"/>
        <family val="2"/>
        <charset val="204"/>
        <scheme val="minor"/>
      </rPr>
      <t>q''</t>
    </r>
    <r>
      <rPr>
        <b/>
        <vertAlign val="subscript"/>
        <sz val="8"/>
        <color rgb="FFC00000"/>
        <rFont val="Century Gothic"/>
        <family val="2"/>
        <charset val="204"/>
        <scheme val="minor"/>
      </rPr>
      <t>пс</t>
    </r>
    <r>
      <rPr>
        <sz val="7"/>
        <rFont val="Century Gothic"/>
        <family val="2"/>
        <charset val="204"/>
        <scheme val="minor"/>
      </rPr>
      <t xml:space="preserve"> </t>
    </r>
    <r>
      <rPr>
        <b/>
        <sz val="7"/>
        <rFont val="Century Gothic"/>
        <family val="2"/>
        <charset val="204"/>
        <scheme val="minor"/>
      </rPr>
      <t xml:space="preserve">- нормы штаной обеспеченности психологами в группах общеразвивающих и группах комбинированной направленности без учета </t>
    </r>
    <r>
      <rPr>
        <sz val="7"/>
        <rFont val="Century Gothic"/>
        <family val="2"/>
        <charset val="204"/>
        <scheme val="minor"/>
      </rPr>
      <t xml:space="preserve"> воспитанников с ОВЗ на 1 ставку педагога-психолога</t>
    </r>
  </si>
  <si>
    <t>Итого. Норматив финансового обеспечения образовательной деятельности муниципальных образовательных организаций, реализующих программы дошкольного образования</t>
  </si>
  <si>
    <r>
      <rPr>
        <b/>
        <sz val="10"/>
        <color rgb="FFC00000"/>
        <rFont val="Century Gothic"/>
        <family val="2"/>
        <charset val="204"/>
        <scheme val="minor"/>
      </rPr>
      <t>КО и ПО ЛО.</t>
    </r>
    <r>
      <rPr>
        <sz val="10"/>
        <color rgb="FFC00000"/>
        <rFont val="Century Gothic"/>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дошкольного образования на 2025  год  (14105 руб.)</t>
    </r>
  </si>
  <si>
    <t>Индивидуальное  обучение на дому</t>
  </si>
  <si>
    <r>
      <rPr>
        <b/>
        <sz val="10"/>
        <color rgb="FFC00000"/>
        <rFont val="Century Gothic"/>
        <family val="2"/>
        <charset val="204"/>
        <scheme val="minor"/>
      </rPr>
      <t>П</t>
    </r>
    <r>
      <rPr>
        <b/>
        <vertAlign val="subscript"/>
        <sz val="10"/>
        <color rgb="FFC00000"/>
        <rFont val="Century Gothic"/>
        <family val="2"/>
        <charset val="204"/>
        <scheme val="minor"/>
      </rPr>
      <t>д</t>
    </r>
    <r>
      <rPr>
        <b/>
        <sz val="8"/>
        <rFont val="Century Gothic"/>
        <family val="2"/>
        <charset val="204"/>
        <scheme val="minor"/>
      </rPr>
      <t xml:space="preserve"> - продолжительность пребывания</t>
    </r>
    <r>
      <rPr>
        <sz val="8"/>
        <rFont val="Century Gothic"/>
        <family val="2"/>
        <charset val="204"/>
        <scheme val="minor"/>
      </rPr>
      <t>, часов в неделю при индиидуальном обучении ППЛО № 132 от 19.03.2020)</t>
    </r>
  </si>
  <si>
    <t xml:space="preserve">Наименование муниципального образования </t>
  </si>
  <si>
    <t>Расчет объема субвенций бюджетам муниципальных образований Ленинградской области на осуществление отдельных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
на 2026 год и на плановый период 2027 и 2028 годов</t>
  </si>
  <si>
    <t xml:space="preserve">Всего </t>
  </si>
  <si>
    <t>Проект бюджета на 2026-2028</t>
  </si>
  <si>
    <t>Приложение 16 к пояснительной записке 2026 года</t>
  </si>
  <si>
    <t>таблица 1</t>
  </si>
  <si>
    <t>таблица 2</t>
  </si>
  <si>
    <t>таблица 3</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</si>
</sst>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 _₽_-;\-* #,##0.00\ _₽_-;_-* &quot;-&quot;??\ _₽_-;_-@_-"/>
    <numFmt numFmtId="164" formatCode="_-* #,##0&quot;р.&quot;_-;\-* #,##0&quot;р.&quot;_-;_-* &quot;-&quot;&quot;р.&quot;_-;_-@_-"/>
    <numFmt numFmtId="165" formatCode="_-* #,##0_р_._-;\-* #,##0_р_._-;_-* &quot;-&quot;_р_._-;_-@_-"/>
    <numFmt numFmtId="166" formatCode="00"/>
    <numFmt numFmtId="167" formatCode="0.0%"/>
    <numFmt numFmtId="168" formatCode="#,##0.00\ &quot;₽&quot;;#,##0.00\ &quot;₽&quot;;&quot;-&quot;??\ &quot;₽&quot;;_-@"/>
    <numFmt numFmtId="169" formatCode="#,##0.00;[Red]\-#,##0.00;&quot;-&quot;"/>
    <numFmt numFmtId="170" formatCode="#,##0;[Red]\-#,##0;&quot;-&quot;"/>
    <numFmt numFmtId="171" formatCode="[Blue]\+#,##0.00;[Red]\-#,##0.00;&quot;-&quot;"/>
    <numFmt numFmtId="172" formatCode="#,##0.0,,&quot; млн.руб&quot;;[Red]\-#,##0.0,,&quot; млн.руб&quot;;&quot;-&quot;"/>
    <numFmt numFmtId="173" formatCode="[Blue]\+#,##0.0,,&quot; млн.руб&quot;;[Red]\-#,##0.0,,&quot; млн.руб&quot;;&quot;-&quot;"/>
    <numFmt numFmtId="174" formatCode="#,##0.000;[Red]\-#,##0.000;&quot;-&quot;"/>
    <numFmt numFmtId="175" formatCode="#,##0.0000;[Red]\-#,##0.0000;&quot;-&quot;"/>
    <numFmt numFmtId="176" formatCode="_(* #,##0.00_);_(* \(#,##0.00\);_(* \-??_);_(@_)"/>
    <numFmt numFmtId="177" formatCode="_(* #,##0.00_);_(* \(#,##0.00\);_(* &quot;-&quot;??_);_(@_)"/>
    <numFmt numFmtId="178" formatCode="_-* #,##0.00_р_._-;\-* #,##0.00_р_._-;_-* &quot;-&quot;??_р_._-;_-@_-"/>
    <numFmt numFmtId="179" formatCode="#,##0.00000;[Red]\-#,##0.00000;&quot;-&quot;"/>
    <numFmt numFmtId="180" formatCode="#,##0_ ;[Red]\-#,##0\ "/>
    <numFmt numFmtId="181" formatCode="#,##0.0_ ;[Red]\-#,##0.0\ "/>
    <numFmt numFmtId="182" formatCode="#,##0.00_ ;[Red]\-#,##0.00\ "/>
    <numFmt numFmtId="183" formatCode="0.0000%"/>
    <numFmt numFmtId="185" formatCode="#,##0.000_ ;[Red]\-#,##0.000\ "/>
    <numFmt numFmtId="186" formatCode="_-* #,##0.00_р_._-;\-* #,##0.00_р_._-;_-* \-??_р_._-;_-@_-"/>
    <numFmt numFmtId="187" formatCode="#,##0.0000000;[Red]\-#,##0.0000000;&quot;-&quot;"/>
    <numFmt numFmtId="188" formatCode="0.000"/>
  </numFmts>
  <fonts count="98" x14ac:knownFonts="1">
    <font>
      <sz val="7"/>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8"/>
      <color theme="1"/>
      <name val="Calibri"/>
      <family val="2"/>
      <charset val="204"/>
    </font>
    <font>
      <b/>
      <sz val="15"/>
      <color theme="3"/>
      <name val="Calibri"/>
      <family val="2"/>
      <charset val="204"/>
    </font>
    <font>
      <b/>
      <sz val="13"/>
      <color theme="3"/>
      <name val="Calibri"/>
      <family val="2"/>
      <charset val="204"/>
    </font>
    <font>
      <b/>
      <sz val="11"/>
      <color theme="3"/>
      <name val="Calibri"/>
      <family val="2"/>
      <charset val="204"/>
    </font>
    <font>
      <sz val="8"/>
      <color rgb="FF006100"/>
      <name val="Calibri"/>
      <family val="2"/>
      <charset val="204"/>
    </font>
    <font>
      <sz val="8"/>
      <color rgb="FF9C0006"/>
      <name val="Calibri"/>
      <family val="2"/>
      <charset val="204"/>
    </font>
    <font>
      <sz val="8"/>
      <color rgb="FF9C6500"/>
      <name val="Calibri"/>
      <family val="2"/>
      <charset val="204"/>
    </font>
    <font>
      <b/>
      <sz val="8"/>
      <color rgb="FF3F3F3F"/>
      <name val="Calibri"/>
      <family val="2"/>
      <charset val="204"/>
    </font>
    <font>
      <b/>
      <sz val="8"/>
      <color rgb="FFFA7D00"/>
      <name val="Calibri"/>
      <family val="2"/>
      <charset val="204"/>
    </font>
    <font>
      <sz val="8"/>
      <color rgb="FFFA7D00"/>
      <name val="Calibri"/>
      <family val="2"/>
      <charset val="204"/>
    </font>
    <font>
      <b/>
      <sz val="8"/>
      <color theme="0"/>
      <name val="Calibri"/>
      <family val="2"/>
      <charset val="204"/>
    </font>
    <font>
      <sz val="8"/>
      <color rgb="FFFF0000"/>
      <name val="Calibri"/>
      <family val="2"/>
      <charset val="204"/>
    </font>
    <font>
      <i/>
      <sz val="8"/>
      <color rgb="FF7F7F7F"/>
      <name val="Calibri"/>
      <family val="2"/>
      <charset val="204"/>
    </font>
    <font>
      <b/>
      <sz val="8"/>
      <color theme="1"/>
      <name val="Calibri"/>
      <family val="2"/>
      <charset val="204"/>
    </font>
    <font>
      <sz val="48"/>
      <color rgb="FFC00000"/>
      <name val="Copperplate Gothic Bold"/>
      <family val="2"/>
    </font>
    <font>
      <u/>
      <sz val="8"/>
      <color theme="10"/>
      <name val="Century Gothic"/>
      <family val="2"/>
      <charset val="204"/>
      <scheme val="minor"/>
    </font>
    <font>
      <sz val="8"/>
      <color theme="1"/>
      <name val="Century Gothic"/>
      <family val="2"/>
      <charset val="204"/>
      <scheme val="minor"/>
    </font>
    <font>
      <sz val="11"/>
      <color theme="0"/>
      <name val="Century Gothic"/>
      <family val="2"/>
      <charset val="204"/>
      <scheme val="minor"/>
    </font>
    <font>
      <b/>
      <sz val="10"/>
      <color rgb="FFC00000"/>
      <name val="Century Gothic"/>
      <family val="2"/>
      <charset val="204"/>
      <scheme val="minor"/>
    </font>
    <font>
      <sz val="8"/>
      <color rgb="FFFF0000"/>
      <name val="Century Gothic"/>
      <family val="2"/>
      <charset val="204"/>
      <scheme val="minor"/>
    </font>
    <font>
      <b/>
      <sz val="6"/>
      <name val="Century Gothic"/>
      <family val="2"/>
      <charset val="204"/>
      <scheme val="minor"/>
    </font>
    <font>
      <b/>
      <sz val="4"/>
      <name val="Century Gothic"/>
      <family val="2"/>
      <charset val="204"/>
      <scheme val="minor"/>
    </font>
    <font>
      <b/>
      <sz val="11"/>
      <color rgb="FF3F3F3F"/>
      <name val="Century Gothic"/>
      <family val="2"/>
      <charset val="204"/>
      <scheme val="minor"/>
    </font>
    <font>
      <sz val="7"/>
      <name val="Century Gothic"/>
      <family val="2"/>
      <charset val="204"/>
      <scheme val="minor"/>
    </font>
    <font>
      <b/>
      <sz val="7"/>
      <color theme="1"/>
      <name val="Century Gothic"/>
      <family val="2"/>
      <charset val="204"/>
      <scheme val="minor"/>
    </font>
    <font>
      <b/>
      <sz val="7"/>
      <name val="Century Gothic"/>
      <family val="2"/>
      <charset val="204"/>
      <scheme val="minor"/>
    </font>
    <font>
      <sz val="7"/>
      <color rgb="FFC00000"/>
      <name val="Century Gothic"/>
      <family val="2"/>
      <charset val="204"/>
      <scheme val="minor"/>
    </font>
    <font>
      <sz val="6"/>
      <name val="Century Gothic"/>
      <family val="2"/>
      <charset val="204"/>
      <scheme val="minor"/>
    </font>
    <font>
      <sz val="6"/>
      <color theme="1"/>
      <name val="Century Gothic"/>
      <family val="2"/>
      <charset val="204"/>
      <scheme val="minor"/>
    </font>
    <font>
      <sz val="4"/>
      <color theme="1"/>
      <name val="Century Gothic"/>
      <family val="2"/>
      <charset val="204"/>
      <scheme val="minor"/>
    </font>
    <font>
      <sz val="6"/>
      <color theme="0" tint="-0.249977111117893"/>
      <name val="Century Gothic"/>
      <family val="2"/>
      <charset val="204"/>
      <scheme val="minor"/>
    </font>
    <font>
      <b/>
      <sz val="7"/>
      <color rgb="FFC00000"/>
      <name val="Century Gothic"/>
      <family val="2"/>
      <charset val="204"/>
      <scheme val="minor"/>
    </font>
    <font>
      <sz val="8"/>
      <color rgb="FFC00000"/>
      <name val="Century Gothic"/>
      <family val="2"/>
      <charset val="204"/>
      <scheme val="minor"/>
    </font>
    <font>
      <sz val="8"/>
      <name val="Century Gothic"/>
      <family val="2"/>
      <charset val="204"/>
      <scheme val="minor"/>
    </font>
    <font>
      <sz val="10"/>
      <color rgb="FFC00000"/>
      <name val="Century Gothic"/>
      <family val="2"/>
      <charset val="204"/>
      <scheme val="minor"/>
    </font>
    <font>
      <sz val="8"/>
      <color theme="0" tint="-0.249977111117893"/>
      <name val="Century Gothic"/>
      <family val="2"/>
      <charset val="204"/>
      <scheme val="minor"/>
    </font>
    <font>
      <b/>
      <sz val="8"/>
      <color rgb="FFC00000"/>
      <name val="Century Gothic"/>
      <family val="2"/>
      <charset val="204"/>
      <scheme val="minor"/>
    </font>
    <font>
      <sz val="7"/>
      <color theme="1" tint="0.34998626667073579"/>
      <name val="Century Gothic"/>
      <family val="2"/>
      <charset val="204"/>
      <scheme val="minor"/>
    </font>
    <font>
      <b/>
      <sz val="12"/>
      <color rgb="FFC00000"/>
      <name val="Century Gothic"/>
      <family val="2"/>
      <charset val="204"/>
      <scheme val="minor"/>
    </font>
    <font>
      <sz val="12"/>
      <color rgb="FFC00000"/>
      <name val="Century Gothic"/>
      <family val="2"/>
      <charset val="204"/>
      <scheme val="minor"/>
    </font>
    <font>
      <sz val="8"/>
      <color theme="1" tint="0.34998626667073579"/>
      <name val="Century Gothic"/>
      <family val="2"/>
      <charset val="204"/>
      <scheme val="minor"/>
    </font>
    <font>
      <sz val="12"/>
      <color theme="1"/>
      <name val="Century Gothic"/>
      <family val="2"/>
      <charset val="204"/>
      <scheme val="minor"/>
    </font>
    <font>
      <sz val="16"/>
      <color theme="1"/>
      <name val="Century Gothic"/>
      <family val="2"/>
      <charset val="204"/>
      <scheme val="minor"/>
    </font>
    <font>
      <u/>
      <sz val="7"/>
      <color theme="10"/>
      <name val="Century Gothic"/>
      <family val="2"/>
      <charset val="204"/>
      <scheme val="minor"/>
    </font>
    <font>
      <u/>
      <sz val="7"/>
      <color theme="11"/>
      <name val="Century Gothic"/>
      <family val="2"/>
      <charset val="204"/>
      <scheme val="minor"/>
    </font>
    <font>
      <b/>
      <sz val="10"/>
      <name val="Century Gothic"/>
      <family val="2"/>
      <charset val="204"/>
      <scheme val="minor"/>
    </font>
    <font>
      <b/>
      <sz val="8"/>
      <name val="Century Gothic"/>
      <family val="2"/>
      <charset val="204"/>
      <scheme val="minor"/>
    </font>
    <font>
      <b/>
      <sz val="8"/>
      <color theme="1"/>
      <name val="Century Gothic"/>
      <family val="2"/>
      <charset val="204"/>
      <scheme val="minor"/>
    </font>
    <font>
      <sz val="10"/>
      <color theme="1"/>
      <name val="Century Gothic"/>
      <family val="2"/>
      <charset val="204"/>
      <scheme val="minor"/>
    </font>
    <font>
      <i/>
      <sz val="8"/>
      <name val="Century Gothic"/>
      <family val="2"/>
      <charset val="204"/>
      <scheme val="minor"/>
    </font>
    <font>
      <sz val="10"/>
      <name val="Century Gothic"/>
      <family val="2"/>
      <charset val="204"/>
      <scheme val="minor"/>
    </font>
    <font>
      <i/>
      <sz val="8"/>
      <color theme="0" tint="-0.249977111117893"/>
      <name val="Century Gothic"/>
      <family val="2"/>
      <charset val="204"/>
      <scheme val="minor"/>
    </font>
    <font>
      <b/>
      <vertAlign val="subscript"/>
      <sz val="10"/>
      <color rgb="FFC00000"/>
      <name val="Century Gothic"/>
      <family val="2"/>
      <charset val="204"/>
      <scheme val="minor"/>
    </font>
    <font>
      <b/>
      <i/>
      <sz val="8"/>
      <name val="Century Gothic"/>
      <family val="2"/>
      <charset val="204"/>
      <scheme val="minor"/>
    </font>
    <font>
      <b/>
      <sz val="9"/>
      <name val="Century Gothic"/>
      <family val="2"/>
      <charset val="204"/>
      <scheme val="minor"/>
    </font>
    <font>
      <b/>
      <sz val="9"/>
      <color theme="1"/>
      <name val="Century Gothic"/>
      <family val="2"/>
      <charset val="204"/>
      <scheme val="minor"/>
    </font>
    <font>
      <i/>
      <sz val="6.5"/>
      <name val="Century Gothic"/>
      <family val="2"/>
      <charset val="204"/>
      <scheme val="minor"/>
    </font>
    <font>
      <i/>
      <sz val="6.5"/>
      <color theme="0" tint="-0.249977111117893"/>
      <name val="Century Gothic"/>
      <family val="2"/>
      <charset val="204"/>
      <scheme val="minor"/>
    </font>
    <font>
      <sz val="7"/>
      <color theme="1" tint="0.499984740745262"/>
      <name val="Century Gothic"/>
      <family val="2"/>
      <charset val="204"/>
      <scheme val="minor"/>
    </font>
    <font>
      <b/>
      <sz val="9"/>
      <color rgb="FFC00000"/>
      <name val="Century Gothic"/>
      <family val="2"/>
      <charset val="204"/>
      <scheme val="minor"/>
    </font>
    <font>
      <vertAlign val="subscript"/>
      <sz val="7"/>
      <color rgb="FFC00000"/>
      <name val="Century Gothic"/>
      <family val="2"/>
      <charset val="204"/>
      <scheme val="minor"/>
    </font>
    <font>
      <b/>
      <vertAlign val="subscript"/>
      <sz val="8"/>
      <color rgb="FFC00000"/>
      <name val="Century Gothic"/>
      <family val="2"/>
      <charset val="204"/>
      <scheme val="minor"/>
    </font>
    <font>
      <sz val="8"/>
      <color theme="5" tint="0.39997558519241921"/>
      <name val="Century Gothic"/>
      <family val="2"/>
      <charset val="204"/>
      <scheme val="minor"/>
    </font>
    <font>
      <sz val="10"/>
      <name val="Arial"/>
      <family val="2"/>
      <charset val="204"/>
    </font>
    <font>
      <sz val="10"/>
      <name val="Arial Cyr"/>
      <charset val="204"/>
    </font>
    <font>
      <sz val="11"/>
      <color theme="1"/>
      <name val="Century Gothic"/>
      <family val="2"/>
      <scheme val="minor"/>
    </font>
    <font>
      <b/>
      <sz val="8"/>
      <color theme="5"/>
      <name val="Century Gothic"/>
      <family val="2"/>
      <charset val="204"/>
      <scheme val="minor"/>
    </font>
    <font>
      <sz val="7"/>
      <color theme="9"/>
      <name val="Century Gothic"/>
      <family val="2"/>
      <charset val="204"/>
      <scheme val="minor"/>
    </font>
    <font>
      <sz val="9"/>
      <color indexed="81"/>
      <name val="Tahoma"/>
      <family val="2"/>
      <charset val="204"/>
    </font>
    <font>
      <b/>
      <sz val="9"/>
      <color indexed="81"/>
      <name val="Tahoma"/>
      <family val="2"/>
      <charset val="204"/>
    </font>
    <font>
      <sz val="7"/>
      <color theme="1"/>
      <name val="Century Gothic"/>
      <family val="2"/>
      <charset val="204"/>
      <scheme val="minor"/>
    </font>
    <font>
      <sz val="8"/>
      <color indexed="2"/>
      <name val="Century Gothic"/>
      <family val="2"/>
      <charset val="204"/>
      <scheme val="minor"/>
    </font>
    <font>
      <sz val="10"/>
      <name val="Arial Cyr"/>
    </font>
    <font>
      <sz val="11"/>
      <color indexed="8"/>
      <name val="Calibri"/>
      <family val="2"/>
      <charset val="1"/>
    </font>
    <font>
      <sz val="11"/>
      <color indexed="8"/>
      <name val="Calibri"/>
      <family val="2"/>
      <charset val="204"/>
    </font>
    <font>
      <b/>
      <i/>
      <sz val="8"/>
      <color theme="0" tint="-0.249977111117893"/>
      <name val="Century Gothic"/>
      <family val="2"/>
      <charset val="204"/>
      <scheme val="minor"/>
    </font>
    <font>
      <b/>
      <sz val="10"/>
      <name val="Times New Roman"/>
      <family val="1"/>
      <charset val="204"/>
    </font>
    <font>
      <sz val="7"/>
      <color theme="1"/>
      <name val="Times New Roman"/>
      <family val="1"/>
      <charset val="204"/>
    </font>
    <font>
      <b/>
      <sz val="8"/>
      <name val="Times New Roman"/>
      <family val="1"/>
      <charset val="204"/>
    </font>
    <font>
      <sz val="10"/>
      <color theme="1"/>
      <name val="Times New Roman"/>
      <family val="1"/>
      <charset val="204"/>
    </font>
    <font>
      <sz val="7"/>
      <name val="Times New Roman"/>
      <family val="1"/>
      <charset val="204"/>
    </font>
    <font>
      <sz val="8"/>
      <name val="Times New Roman"/>
      <family val="1"/>
      <charset val="204"/>
    </font>
    <font>
      <sz val="8"/>
      <color theme="1"/>
      <name val="Times New Roman"/>
      <family val="1"/>
      <charset val="204"/>
    </font>
    <font>
      <b/>
      <sz val="9"/>
      <name val="Times New Roman"/>
      <family val="1"/>
      <charset val="204"/>
    </font>
    <font>
      <sz val="9"/>
      <color rgb="FFC00000"/>
      <name val="Times New Roman"/>
      <family val="1"/>
      <charset val="204"/>
    </font>
    <font>
      <b/>
      <sz val="9"/>
      <color rgb="FFFF0000"/>
      <name val="Times New Roman"/>
      <family val="1"/>
      <charset val="204"/>
    </font>
    <font>
      <b/>
      <sz val="9"/>
      <color rgb="FFC00000"/>
      <name val="Times New Roman"/>
      <family val="1"/>
      <charset val="204"/>
    </font>
    <font>
      <sz val="7"/>
      <color rgb="FFFF0000"/>
      <name val="Times New Roman"/>
      <family val="1"/>
      <charset val="204"/>
    </font>
    <font>
      <b/>
      <sz val="7"/>
      <color theme="1"/>
      <name val="Times New Roman"/>
      <family val="1"/>
      <charset val="204"/>
    </font>
    <font>
      <sz val="9"/>
      <color theme="1"/>
      <name val="Times New Roman"/>
      <family val="1"/>
      <charset val="204"/>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theme="0"/>
      </patternFill>
    </fill>
    <fill>
      <patternFill patternType="solid">
        <fgColor theme="0" tint="-0.249977111117893"/>
        <bgColor theme="0" tint="-0.249977111117893"/>
      </patternFill>
    </fill>
    <fill>
      <patternFill patternType="solid">
        <fgColor theme="3" tint="0.39997558519241921"/>
        <bgColor indexed="64"/>
      </patternFill>
    </fill>
    <fill>
      <patternFill patternType="solid">
        <fgColor rgb="FF0070C0"/>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0" tint="-0.24994659260841701"/>
      </bottom>
      <diagonal/>
    </border>
    <border>
      <left/>
      <right/>
      <top/>
      <bottom style="thin">
        <color theme="0" tint="-0.24994659260841701"/>
      </bottom>
      <diagonal/>
    </border>
    <border>
      <left style="thin">
        <color indexed="64"/>
      </left>
      <right/>
      <top/>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top style="thin">
        <color indexed="64"/>
      </top>
      <bottom style="thin">
        <color theme="0" tint="-0.24994659260841701"/>
      </bottom>
      <diagonal/>
    </border>
    <border>
      <left/>
      <right/>
      <top/>
      <bottom style="thin">
        <color indexed="64"/>
      </bottom>
      <diagonal/>
    </border>
    <border>
      <left/>
      <right/>
      <top style="thin">
        <color theme="0" tint="-0.24994659260841701"/>
      </top>
      <bottom style="thin">
        <color indexed="64"/>
      </bottom>
      <diagonal/>
    </border>
    <border>
      <left/>
      <right style="thin">
        <color indexed="64"/>
      </right>
      <top/>
      <bottom/>
      <diagonal/>
    </border>
    <border>
      <left/>
      <right/>
      <top style="thin">
        <color indexed="64"/>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indexed="64"/>
      </bottom>
      <diagonal/>
    </border>
    <border>
      <left/>
      <right/>
      <top style="medium">
        <color theme="0" tint="-0.24994659260841701"/>
      </top>
      <bottom style="thin">
        <color theme="0" tint="-0.24994659260841701"/>
      </bottom>
      <diagonal/>
    </border>
    <border>
      <left/>
      <right/>
      <top style="medium">
        <color theme="0" tint="-0.24994659260841701"/>
      </top>
      <bottom/>
      <diagonal/>
    </border>
    <border>
      <left/>
      <right/>
      <top style="thin">
        <color auto="1"/>
      </top>
      <bottom style="thin">
        <color auto="1"/>
      </bottom>
      <diagonal/>
    </border>
    <border>
      <left/>
      <right style="thin">
        <color theme="0" tint="-0.24994659260841701"/>
      </right>
      <top style="thin">
        <color auto="1"/>
      </top>
      <bottom style="thin">
        <color auto="1"/>
      </bottom>
      <diagonal/>
    </border>
    <border>
      <left style="thin">
        <color theme="0" tint="-0.24994659260841701"/>
      </left>
      <right/>
      <top style="thin">
        <color auto="1"/>
      </top>
      <bottom style="thin">
        <color auto="1"/>
      </bottom>
      <diagonal/>
    </border>
    <border>
      <left/>
      <right style="medium">
        <color theme="0" tint="-0.24994659260841701"/>
      </right>
      <top style="thin">
        <color theme="0" tint="-0.24994659260841701"/>
      </top>
      <bottom style="thin">
        <color indexed="64"/>
      </bottom>
      <diagonal/>
    </border>
    <border>
      <left/>
      <right style="medium">
        <color theme="0" tint="-0.24994659260841701"/>
      </right>
      <top style="thin">
        <color theme="0" tint="-0.24994659260841701"/>
      </top>
      <bottom/>
      <diagonal/>
    </border>
    <border>
      <left/>
      <right style="medium">
        <color theme="0" tint="-0.24994659260841701"/>
      </right>
      <top/>
      <bottom/>
      <diagonal/>
    </border>
    <border>
      <left style="thin">
        <color theme="0" tint="-0.24994659260841701"/>
      </left>
      <right style="medium">
        <color theme="0" tint="-0.24994659260841701"/>
      </right>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style="medium">
        <color theme="0" tint="-0.24994659260841701"/>
      </right>
      <top/>
      <bottom style="thin">
        <color theme="0" tint="-0.24994659260841701"/>
      </bottom>
      <diagonal/>
    </border>
    <border>
      <left/>
      <right style="medium">
        <color theme="0" tint="-0.24994659260841701"/>
      </right>
      <top style="thin">
        <color indexed="64"/>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indexed="64"/>
      </bottom>
      <diagonal/>
    </border>
    <border>
      <left style="thin">
        <color theme="0" tint="-0.24994659260841701"/>
      </left>
      <right style="medium">
        <color theme="0" tint="-0.24994659260841701"/>
      </right>
      <top/>
      <bottom/>
      <diagonal/>
    </border>
    <border>
      <left style="thin">
        <color theme="0" tint="-0.24994659260841701"/>
      </left>
      <right style="medium">
        <color theme="0" tint="-0.24994659260841701"/>
      </right>
      <top style="thin">
        <color auto="1"/>
      </top>
      <bottom style="thin">
        <color indexed="64"/>
      </bottom>
      <diagonal/>
    </border>
    <border>
      <left/>
      <right/>
      <top/>
      <bottom style="medium">
        <color theme="0" tint="-0.24994659260841701"/>
      </bottom>
      <diagonal/>
    </border>
    <border>
      <left/>
      <right/>
      <top style="thin">
        <color theme="0" tint="-0.24994659260841701"/>
      </top>
      <bottom style="medium">
        <color theme="0" tint="-0.24994659260841701"/>
      </bottom>
      <diagonal/>
    </border>
    <border>
      <left style="thin">
        <color indexed="64"/>
      </left>
      <right/>
      <top/>
      <bottom style="thin">
        <color theme="0" tint="-0.24994659260841701"/>
      </bottom>
      <diagonal/>
    </border>
    <border>
      <left style="thin">
        <color indexed="64"/>
      </left>
      <right/>
      <top style="thin">
        <color auto="1"/>
      </top>
      <bottom style="thin">
        <color theme="0" tint="-0.24994659260841701"/>
      </bottom>
      <diagonal/>
    </border>
    <border>
      <left style="thin">
        <color indexed="64"/>
      </left>
      <right/>
      <top style="thin">
        <color auto="1"/>
      </top>
      <bottom/>
      <diagonal/>
    </border>
    <border>
      <left style="thin">
        <color theme="0" tint="-0.24994659260841701"/>
      </left>
      <right style="thin">
        <color indexed="64"/>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theme="0" tint="-0.24994659260841701"/>
      </right>
      <top/>
      <bottom style="medium">
        <color theme="0" tint="-0.24994659260841701"/>
      </bottom>
      <diagonal/>
    </border>
    <border>
      <left/>
      <right/>
      <top style="thin">
        <color auto="1"/>
      </top>
      <bottom/>
      <diagonal/>
    </border>
    <border>
      <left/>
      <right style="medium">
        <color theme="0" tint="-0.24994659260841701"/>
      </right>
      <top style="thin">
        <color auto="1"/>
      </top>
      <bottom/>
      <diagonal/>
    </border>
    <border>
      <left/>
      <right/>
      <top style="thin">
        <color auto="1"/>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s>
  <cellStyleXfs count="32540">
    <xf numFmtId="0" fontId="0" fillId="0" borderId="0">
      <alignment vertical="center"/>
    </xf>
    <xf numFmtId="165" fontId="8" fillId="0" borderId="0" applyFont="0" applyFill="0" applyBorder="0" applyAlignment="0" applyProtection="0"/>
    <xf numFmtId="164" fontId="8" fillId="0" borderId="0" applyFont="0" applyFill="0" applyBorder="0" applyAlignment="0" applyProtection="0"/>
    <xf numFmtId="0" fontId="22"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5" borderId="4" applyNumberFormat="0" applyAlignment="0" applyProtection="0"/>
    <xf numFmtId="0" fontId="17" fillId="0" borderId="6" applyNumberFormat="0" applyFill="0" applyAlignment="0" applyProtection="0"/>
    <xf numFmtId="0" fontId="18" fillId="6" borderId="7" applyNumberFormat="0" applyAlignment="0" applyProtection="0"/>
    <xf numFmtId="0" fontId="19" fillId="0" borderId="0" applyNumberFormat="0" applyFill="0" applyBorder="0" applyAlignment="0" applyProtection="0"/>
    <xf numFmtId="0" fontId="8" fillId="7"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3" fillId="0" borderId="0" applyNumberFormat="0" applyFill="0" applyBorder="0" applyAlignment="0" applyProtection="0"/>
    <xf numFmtId="0" fontId="26" fillId="0" borderId="10">
      <alignment horizontal="left" indent="1"/>
    </xf>
    <xf numFmtId="169" fontId="24" fillId="0" borderId="0" applyFont="0" applyFill="0" applyBorder="0" applyProtection="0">
      <alignment horizontal="right" vertical="center" indent="1"/>
    </xf>
    <xf numFmtId="168" fontId="24" fillId="0" borderId="0" applyFont="0" applyFill="0" applyBorder="0" applyProtection="0">
      <alignment horizontal="right" vertical="center" indent="1"/>
    </xf>
    <xf numFmtId="167" fontId="24" fillId="0" borderId="0" applyFont="0" applyFill="0" applyBorder="0" applyProtection="0">
      <alignment horizontal="right" vertical="center" indent="1"/>
    </xf>
    <xf numFmtId="0" fontId="25"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5" fillId="31" borderId="0" applyNumberFormat="0" applyBorder="0" applyAlignment="0" applyProtection="0"/>
    <xf numFmtId="0" fontId="26" fillId="0" borderId="10">
      <alignment horizontal="left" indent="1"/>
    </xf>
    <xf numFmtId="0" fontId="27" fillId="0" borderId="11">
      <alignment horizontal="left" indent="1"/>
    </xf>
    <xf numFmtId="0" fontId="40" fillId="0" borderId="11">
      <alignment horizontal="left" indent="1"/>
    </xf>
    <xf numFmtId="166" fontId="29" fillId="32" borderId="0">
      <alignment horizontal="right" vertical="center" indent="1"/>
    </xf>
    <xf numFmtId="0" fontId="30" fillId="5" borderId="5" applyNumberFormat="0" applyAlignment="0" applyProtection="0"/>
    <xf numFmtId="171" fontId="35" fillId="33" borderId="0" applyFont="0" applyFill="0" applyBorder="0" applyAlignment="0" applyProtection="0">
      <alignment horizontal="right" indent="1"/>
    </xf>
    <xf numFmtId="165" fontId="8" fillId="0" borderId="0" applyFont="0" applyFill="0" applyBorder="0" applyAlignment="0" applyProtection="0"/>
    <xf numFmtId="164" fontId="8" fillId="0" borderId="0" applyFont="0" applyFill="0" applyBorder="0" applyAlignment="0" applyProtection="0"/>
    <xf numFmtId="0" fontId="22" fillId="0" borderId="0" applyNumberFormat="0" applyFill="0" applyBorder="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5" borderId="4" applyNumberFormat="0" applyAlignment="0" applyProtection="0"/>
    <xf numFmtId="0" fontId="17" fillId="0" borderId="6" applyNumberFormat="0" applyFill="0" applyAlignment="0" applyProtection="0"/>
    <xf numFmtId="0" fontId="18" fillId="6" borderId="7" applyNumberFormat="0" applyAlignment="0" applyProtection="0"/>
    <xf numFmtId="0" fontId="19" fillId="0" borderId="0" applyNumberFormat="0" applyFill="0" applyBorder="0" applyAlignment="0" applyProtection="0"/>
    <xf numFmtId="0" fontId="8" fillId="7"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3" fillId="0" borderId="0" applyNumberFormat="0" applyFill="0" applyBorder="0" applyAlignment="0" applyProtection="0"/>
    <xf numFmtId="0" fontId="25"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5" fillId="31" borderId="0" applyNumberFormat="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22"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5" borderId="4" applyNumberFormat="0" applyAlignment="0" applyProtection="0"/>
    <xf numFmtId="0" fontId="17" fillId="0" borderId="6" applyNumberFormat="0" applyFill="0" applyAlignment="0" applyProtection="0"/>
    <xf numFmtId="0" fontId="18" fillId="6" borderId="7" applyNumberFormat="0" applyAlignment="0" applyProtection="0"/>
    <xf numFmtId="0" fontId="19" fillId="0" borderId="0" applyNumberFormat="0" applyFill="0" applyBorder="0" applyAlignment="0" applyProtection="0"/>
    <xf numFmtId="0" fontId="8" fillId="7"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3" fillId="0" borderId="0" applyNumberFormat="0" applyFill="0" applyBorder="0" applyAlignment="0" applyProtection="0"/>
    <xf numFmtId="0" fontId="26" fillId="0" borderId="10">
      <alignment horizontal="left" indent="1"/>
    </xf>
    <xf numFmtId="0" fontId="25"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5" fillId="31" borderId="0" applyNumberFormat="0" applyBorder="0" applyAlignment="0" applyProtection="0"/>
    <xf numFmtId="0" fontId="27" fillId="0" borderId="11">
      <alignment horizontal="left" indent="1"/>
    </xf>
    <xf numFmtId="165" fontId="8" fillId="0" borderId="0" applyFont="0" applyFill="0" applyBorder="0" applyAlignment="0" applyProtection="0"/>
    <xf numFmtId="164" fontId="8" fillId="0" borderId="0" applyFont="0" applyFill="0" applyBorder="0" applyAlignment="0" applyProtection="0"/>
    <xf numFmtId="0" fontId="22" fillId="0" borderId="0" applyNumberFormat="0" applyFill="0" applyBorder="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5" borderId="4" applyNumberFormat="0" applyAlignment="0" applyProtection="0"/>
    <xf numFmtId="0" fontId="17" fillId="0" borderId="6" applyNumberFormat="0" applyFill="0" applyAlignment="0" applyProtection="0"/>
    <xf numFmtId="0" fontId="18" fillId="6" borderId="7" applyNumberFormat="0" applyAlignment="0" applyProtection="0"/>
    <xf numFmtId="0" fontId="19" fillId="0" borderId="0" applyNumberFormat="0" applyFill="0" applyBorder="0" applyAlignment="0" applyProtection="0"/>
    <xf numFmtId="0" fontId="8" fillId="7"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3" fillId="0" borderId="0" applyNumberFormat="0" applyFill="0" applyBorder="0" applyAlignment="0" applyProtection="0"/>
    <xf numFmtId="0" fontId="25"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5" fillId="31" borderId="0" applyNumberFormat="0" applyBorder="0" applyAlignment="0" applyProtection="0"/>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8" fillId="0" borderId="0" applyFill="0" applyBorder="0">
      <alignment horizontal="center" vertical="center" wrapText="1"/>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0" fillId="5" borderId="5" applyNumberFormat="0" applyAlignment="0" applyProtection="0"/>
    <xf numFmtId="170" fontId="24" fillId="0" borderId="0" applyFont="0" applyFill="0" applyBorder="0" applyProtection="0">
      <alignment horizontal="right" vertical="center" indent="1"/>
    </xf>
    <xf numFmtId="0" fontId="71" fillId="0" borderId="0"/>
    <xf numFmtId="176" fontId="71" fillId="0" borderId="0" applyBorder="0" applyProtection="0"/>
    <xf numFmtId="0" fontId="71" fillId="0" borderId="0"/>
    <xf numFmtId="0" fontId="7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9" fontId="71" fillId="0" borderId="0" applyBorder="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177" fontId="71" fillId="0" borderId="0" applyFont="0" applyFill="0" applyBorder="0" applyAlignment="0" applyProtection="0"/>
    <xf numFmtId="176" fontId="71" fillId="0" borderId="0" applyBorder="0" applyProtection="0"/>
    <xf numFmtId="177" fontId="71" fillId="0" borderId="0" applyFill="0" applyBorder="0" applyAlignment="0" applyProtection="0"/>
    <xf numFmtId="177" fontId="71" fillId="0" borderId="0" applyFill="0" applyBorder="0" applyAlignment="0" applyProtection="0"/>
    <xf numFmtId="177" fontId="71" fillId="0" borderId="0" applyFill="0" applyBorder="0" applyAlignment="0" applyProtection="0"/>
    <xf numFmtId="177" fontId="71" fillId="0" borderId="0" applyFill="0" applyBorder="0" applyAlignment="0" applyProtection="0"/>
    <xf numFmtId="177" fontId="71" fillId="0" borderId="0" applyFill="0" applyBorder="0" applyAlignment="0" applyProtection="0"/>
    <xf numFmtId="178" fontId="72" fillId="0" borderId="0" applyFill="0" applyBorder="0" applyAlignment="0" applyProtection="0"/>
    <xf numFmtId="177" fontId="71" fillId="0" borderId="0" applyFill="0" applyBorder="0" applyAlignment="0" applyProtection="0"/>
    <xf numFmtId="176" fontId="71" fillId="0" borderId="0" applyFill="0" applyBorder="0" applyAlignment="0" applyProtection="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3" fillId="0" borderId="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176" fontId="71" fillId="0" borderId="0" applyFill="0" applyBorder="0" applyProtection="0"/>
    <xf numFmtId="176" fontId="71" fillId="0" borderId="0" applyFill="0" applyBorder="0" applyProtection="0"/>
    <xf numFmtId="177" fontId="71" fillId="0" borderId="0" applyFill="0" applyBorder="0" applyProtection="0"/>
    <xf numFmtId="176" fontId="71" fillId="0" borderId="0" applyFill="0" applyBorder="0" applyProtection="0"/>
    <xf numFmtId="0" fontId="26" fillId="0" borderId="10">
      <alignment horizontal="left" indent="1"/>
    </xf>
    <xf numFmtId="178" fontId="80" fillId="0" borderId="0" applyFill="0" applyBorder="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176" fontId="71" fillId="0" borderId="0" applyFill="0" applyBorder="0" applyProtection="0"/>
    <xf numFmtId="0" fontId="26" fillId="0" borderId="10">
      <alignment horizontal="left" indent="1"/>
    </xf>
    <xf numFmtId="0" fontId="26" fillId="0" borderId="10">
      <alignment horizontal="left" indent="1"/>
    </xf>
    <xf numFmtId="0" fontId="26" fillId="0" borderId="10">
      <alignment horizontal="left" indent="1"/>
    </xf>
    <xf numFmtId="176" fontId="71" fillId="0" borderId="0" applyFill="0" applyBorder="0" applyProtection="0"/>
    <xf numFmtId="0" fontId="26" fillId="0" borderId="10">
      <alignment horizontal="left" indent="1"/>
    </xf>
    <xf numFmtId="176" fontId="71" fillId="0" borderId="0" applyFill="0" applyBorder="0" applyProtection="0"/>
    <xf numFmtId="0" fontId="26" fillId="0" borderId="10">
      <alignment horizontal="left" indent="1"/>
    </xf>
    <xf numFmtId="177" fontId="71" fillId="0" borderId="0" applyFill="0" applyBorder="0" applyProtection="0"/>
    <xf numFmtId="176" fontId="71" fillId="0" borderId="0" applyFill="0" applyBorder="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176" fontId="71" fillId="0" borderId="0" applyFill="0" applyBorder="0" applyProtection="0"/>
    <xf numFmtId="176" fontId="71" fillId="0" borderId="0" applyFill="0" applyBorder="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176" fontId="71" fillId="0" borderId="0" applyFill="0" applyBorder="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176" fontId="71" fillId="0" borderId="0" applyFill="0" applyBorder="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176" fontId="71" fillId="0" borderId="0" applyFill="0" applyBorder="0" applyProtection="0"/>
    <xf numFmtId="0" fontId="9" fillId="0" borderId="1" applyNumberFormat="0" applyFill="0" applyAlignment="0" applyProtection="0"/>
    <xf numFmtId="177" fontId="71" fillId="0" borderId="0" applyFill="0" applyBorder="0" applyProtection="0"/>
    <xf numFmtId="176" fontId="71" fillId="0" borderId="0" applyFill="0" applyBorder="0" applyProtection="0"/>
    <xf numFmtId="176" fontId="71" fillId="0" borderId="0" applyFill="0" applyBorder="0" applyProtection="0"/>
    <xf numFmtId="176" fontId="71" fillId="0" borderId="0" applyFill="0" applyBorder="0" applyProtection="0"/>
    <xf numFmtId="177" fontId="71" fillId="0" borderId="0" applyFill="0" applyBorder="0" applyProtection="0"/>
    <xf numFmtId="176" fontId="71" fillId="0" borderId="0" applyFill="0" applyBorder="0" applyProtection="0"/>
    <xf numFmtId="176" fontId="71" fillId="0" borderId="0" applyFill="0" applyBorder="0" applyProtection="0"/>
    <xf numFmtId="176" fontId="71" fillId="0" borderId="0" applyFill="0" applyBorder="0" applyProtection="0"/>
    <xf numFmtId="177" fontId="71" fillId="0" borderId="0" applyFill="0" applyBorder="0" applyProtection="0"/>
    <xf numFmtId="177" fontId="71" fillId="0" borderId="0" applyFill="0" applyBorder="0" applyProtection="0"/>
    <xf numFmtId="176" fontId="71" fillId="0" borderId="0" applyFill="0" applyBorder="0" applyProtection="0"/>
    <xf numFmtId="176" fontId="71" fillId="0" borderId="0" applyFill="0" applyBorder="0" applyProtection="0"/>
    <xf numFmtId="176" fontId="71" fillId="0" borderId="0" applyFill="0" applyBorder="0" applyProtection="0"/>
    <xf numFmtId="176" fontId="71" fillId="0" borderId="0" applyFill="0" applyBorder="0" applyProtection="0"/>
    <xf numFmtId="176" fontId="71" fillId="0" borderId="0" applyFill="0" applyBorder="0" applyProtection="0"/>
    <xf numFmtId="176" fontId="71" fillId="0" borderId="0" applyFill="0" applyBorder="0" applyProtection="0"/>
    <xf numFmtId="176" fontId="71" fillId="0" borderId="0" applyFill="0" applyBorder="0" applyProtection="0"/>
    <xf numFmtId="176" fontId="71" fillId="0" borderId="0" applyFill="0" applyBorder="0" applyProtection="0"/>
    <xf numFmtId="176" fontId="71" fillId="0" borderId="0" applyFill="0" applyBorder="0" applyProtection="0"/>
    <xf numFmtId="177" fontId="71" fillId="0" borderId="0" applyFont="0" applyFill="0" applyBorder="0" applyProtection="0"/>
    <xf numFmtId="166" fontId="29" fillId="39" borderId="0">
      <alignment horizontal="right" vertical="center" indent="1"/>
    </xf>
    <xf numFmtId="171" fontId="35" fillId="38" borderId="0" applyFont="0" applyFill="0" applyBorder="0" applyProtection="0">
      <alignment horizontal="right" indent="1"/>
    </xf>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9" fontId="71" fillId="0" borderId="0" applyFill="0" applyBorder="0" applyProtection="0"/>
    <xf numFmtId="177" fontId="71" fillId="0" borderId="0" applyFill="0" applyBorder="0" applyProtection="0"/>
    <xf numFmtId="0" fontId="5"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170" fontId="24" fillId="0" borderId="0" applyFont="0" applyFill="0" applyBorder="0" applyProtection="0">
      <alignment horizontal="right" vertical="center"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177" fontId="71" fillId="0" borderId="0" applyFill="0" applyBorder="0" applyProtection="0"/>
    <xf numFmtId="177" fontId="71" fillId="0" borderId="0" applyFill="0" applyBorder="0" applyProtection="0"/>
    <xf numFmtId="0" fontId="80"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79" fillId="0" borderId="11">
      <alignment horizontal="left" indent="1"/>
    </xf>
    <xf numFmtId="0" fontId="10" fillId="0" borderId="2" applyNumberFormat="0" applyFill="0" applyProtection="0"/>
    <xf numFmtId="0" fontId="40" fillId="0" borderId="11">
      <alignment horizontal="left" indent="1"/>
    </xf>
    <xf numFmtId="0" fontId="26" fillId="0" borderId="10">
      <alignment horizontal="left" indent="1"/>
    </xf>
    <xf numFmtId="0" fontId="9" fillId="0" borderId="1" applyNumberFormat="0" applyFill="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177" fontId="71" fillId="0" borderId="0" applyFill="0" applyBorder="0" applyProtection="0"/>
    <xf numFmtId="177" fontId="71" fillId="0" borderId="0" applyFill="0" applyBorder="0" applyProtection="0"/>
    <xf numFmtId="177" fontId="71" fillId="0" borderId="0" applyFont="0" applyFill="0" applyBorder="0" applyProtection="0"/>
    <xf numFmtId="177" fontId="71" fillId="0" borderId="0" applyFont="0" applyFill="0" applyBorder="0" applyProtection="0"/>
    <xf numFmtId="177" fontId="71" fillId="0" borderId="0" applyFill="0" applyBorder="0" applyProtection="0"/>
    <xf numFmtId="177" fontId="71" fillId="0" borderId="0" applyFill="0" applyBorder="0" applyProtection="0"/>
    <xf numFmtId="177" fontId="71" fillId="0" borderId="0" applyFill="0" applyBorder="0" applyProtection="0"/>
    <xf numFmtId="177" fontId="71" fillId="0" borderId="0" applyFill="0" applyBorder="0" applyProtection="0"/>
    <xf numFmtId="177" fontId="71" fillId="0" borderId="0" applyFill="0" applyBorder="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4"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71" fillId="0" borderId="0"/>
    <xf numFmtId="0" fontId="71" fillId="0" borderId="0"/>
    <xf numFmtId="0" fontId="71" fillId="0" borderId="0"/>
    <xf numFmtId="0" fontId="8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82" fillId="0" borderId="0"/>
    <xf numFmtId="0" fontId="82" fillId="0" borderId="0"/>
    <xf numFmtId="0" fontId="82" fillId="0" borderId="0"/>
    <xf numFmtId="0" fontId="71" fillId="0" borderId="0"/>
    <xf numFmtId="0" fontId="82" fillId="0" borderId="0"/>
    <xf numFmtId="0" fontId="71" fillId="0" borderId="0"/>
    <xf numFmtId="0" fontId="71" fillId="0" borderId="0"/>
    <xf numFmtId="0" fontId="7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71" fillId="0" borderId="0"/>
    <xf numFmtId="0" fontId="71" fillId="0" borderId="0"/>
    <xf numFmtId="0" fontId="71" fillId="0" borderId="0"/>
    <xf numFmtId="0" fontId="71"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8" fillId="0" borderId="0">
      <alignment vertical="center"/>
    </xf>
    <xf numFmtId="0" fontId="71" fillId="0" borderId="0"/>
    <xf numFmtId="0" fontId="3" fillId="0" borderId="0"/>
    <xf numFmtId="0" fontId="3" fillId="0" borderId="0"/>
    <xf numFmtId="0" fontId="3" fillId="0" borderId="0"/>
    <xf numFmtId="0" fontId="71" fillId="0" borderId="0"/>
    <xf numFmtId="0" fontId="71"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71"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ill="0" applyBorder="0" applyAlignment="0" applyProtection="0"/>
    <xf numFmtId="167" fontId="24" fillId="0" borderId="0" applyFont="0" applyFill="0" applyBorder="0" applyProtection="0">
      <alignment horizontal="right" vertical="center" indent="1"/>
    </xf>
    <xf numFmtId="9" fontId="71" fillId="0" borderId="0" applyFont="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Border="0" applyProtection="0"/>
    <xf numFmtId="9" fontId="71" fillId="0" borderId="0" applyBorder="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Border="0" applyProtection="0"/>
    <xf numFmtId="9" fontId="71" fillId="0" borderId="0" applyBorder="0" applyProtection="0"/>
    <xf numFmtId="9" fontId="71" fillId="0" borderId="0" applyBorder="0" applyProtection="0"/>
    <xf numFmtId="9" fontId="71" fillId="0" borderId="0" applyFont="0" applyFill="0" applyBorder="0" applyAlignment="0" applyProtection="0"/>
    <xf numFmtId="9" fontId="71" fillId="0" borderId="0" applyBorder="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Border="0" applyProtection="0"/>
    <xf numFmtId="9" fontId="71" fillId="0" borderId="0" applyBorder="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ill="0" applyBorder="0" applyAlignment="0" applyProtection="0"/>
    <xf numFmtId="9" fontId="71" fillId="0" borderId="0" applyFont="0" applyFill="0" applyBorder="0" applyAlignment="0" applyProtection="0"/>
    <xf numFmtId="9"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77" fontId="71" fillId="0" borderId="0" applyFont="0" applyFill="0" applyBorder="0" applyAlignment="0" applyProtection="0"/>
    <xf numFmtId="176" fontId="71" fillId="0" borderId="0" applyBorder="0" applyProtection="0"/>
    <xf numFmtId="176" fontId="71" fillId="0" borderId="0" applyFill="0" applyBorder="0" applyAlignment="0" applyProtection="0"/>
    <xf numFmtId="169" fontId="24" fillId="0" borderId="0" applyFont="0" applyFill="0" applyBorder="0" applyProtection="0">
      <alignment horizontal="right" vertical="center" indent="1"/>
    </xf>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Border="0" applyProtection="0"/>
    <xf numFmtId="176" fontId="71" fillId="0" borderId="0" applyBorder="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Border="0" applyProtection="0"/>
    <xf numFmtId="176" fontId="71" fillId="0" borderId="0" applyBorder="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0"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Border="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Border="0" applyProtection="0"/>
    <xf numFmtId="176" fontId="71" fillId="0" borderId="0" applyBorder="0" applyProtection="0"/>
    <xf numFmtId="176" fontId="71" fillId="0" borderId="0" applyBorder="0" applyProtection="0"/>
    <xf numFmtId="177" fontId="71" fillId="0" borderId="0" applyFont="0" applyFill="0" applyBorder="0" applyAlignment="0" applyProtection="0"/>
    <xf numFmtId="176" fontId="71" fillId="0" borderId="0" applyBorder="0" applyProtection="0"/>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Border="0" applyProtection="0"/>
    <xf numFmtId="176" fontId="71" fillId="0" borderId="0" applyBorder="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Border="0" applyProtection="0"/>
    <xf numFmtId="176" fontId="71" fillId="0" borderId="0" applyBorder="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0"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86" fontId="72" fillId="0" borderId="0" applyFill="0" applyBorder="0" applyAlignment="0" applyProtection="0"/>
    <xf numFmtId="178" fontId="72" fillId="0" borderId="0" applyFont="0" applyFill="0" applyBorder="0" applyAlignment="0" applyProtection="0"/>
    <xf numFmtId="176" fontId="71" fillId="0" borderId="0" applyBorder="0" applyProtection="0"/>
    <xf numFmtId="186" fontId="72"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177" fontId="71" fillId="0" borderId="0" applyFont="0" applyFill="0" applyBorder="0" applyAlignment="0" applyProtection="0"/>
    <xf numFmtId="176" fontId="71" fillId="0" borderId="0" applyFill="0" applyBorder="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 fillId="0" borderId="0"/>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10">
      <alignment horizontal="left"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 fillId="0" borderId="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 fillId="0" borderId="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 fillId="0" borderId="0"/>
    <xf numFmtId="0" fontId="2" fillId="0" borderId="0"/>
    <xf numFmtId="0" fontId="9" fillId="0" borderId="1" applyNumberFormat="0" applyFill="0" applyAlignment="0" applyProtection="0"/>
    <xf numFmtId="0" fontId="10" fillId="0" borderId="2" applyNumberFormat="0" applyFill="0" applyAlignment="0" applyProtection="0"/>
    <xf numFmtId="0" fontId="2" fillId="0" borderId="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 fillId="0" borderId="0"/>
    <xf numFmtId="0" fontId="2" fillId="0" borderId="0"/>
    <xf numFmtId="0" fontId="2" fillId="0" borderId="0"/>
    <xf numFmtId="0" fontId="2" fillId="0" borderId="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1"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1"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 fillId="0" borderId="0"/>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10">
      <alignment horizontal="left"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 fillId="0" borderId="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 fillId="0" borderId="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 fillId="0" borderId="0"/>
    <xf numFmtId="0" fontId="1" fillId="0" borderId="0"/>
    <xf numFmtId="0" fontId="9" fillId="0" borderId="1" applyNumberFormat="0" applyFill="0" applyAlignment="0" applyProtection="0"/>
    <xf numFmtId="0" fontId="10" fillId="0" borderId="2" applyNumberFormat="0" applyFill="0" applyAlignment="0" applyProtection="0"/>
    <xf numFmtId="0" fontId="1" fillId="0" borderId="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 fillId="0" borderId="0"/>
    <xf numFmtId="0" fontId="1" fillId="0" borderId="0"/>
    <xf numFmtId="0" fontId="1" fillId="0" borderId="0"/>
    <xf numFmtId="0" fontId="1" fillId="0" borderId="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cellStyleXfs>
  <cellXfs count="362">
    <xf numFmtId="0" fontId="0" fillId="0" borderId="0" xfId="0">
      <alignment vertical="center"/>
    </xf>
    <xf numFmtId="0" fontId="0" fillId="0" borderId="0" xfId="0" applyBorder="1">
      <alignment vertical="center"/>
    </xf>
    <xf numFmtId="0" fontId="37" fillId="0" borderId="0" xfId="0" applyFont="1" applyBorder="1">
      <alignment vertical="center"/>
    </xf>
    <xf numFmtId="0" fontId="50" fillId="0" borderId="0" xfId="0" applyFont="1">
      <alignment vertical="center"/>
    </xf>
    <xf numFmtId="0" fontId="37" fillId="0" borderId="0" xfId="0" applyFont="1">
      <alignment vertical="center"/>
    </xf>
    <xf numFmtId="0" fontId="49" fillId="0" borderId="0" xfId="0" applyFont="1">
      <alignment vertical="center"/>
    </xf>
    <xf numFmtId="0" fontId="41" fillId="0" borderId="13" xfId="0" applyFont="1" applyFill="1" applyBorder="1" applyAlignment="1">
      <alignment horizontal="center" vertical="center"/>
    </xf>
    <xf numFmtId="0" fontId="0" fillId="0" borderId="0" xfId="0">
      <alignment vertical="center"/>
    </xf>
    <xf numFmtId="0" fontId="56" fillId="0" borderId="0" xfId="0" applyFont="1">
      <alignment vertical="center"/>
    </xf>
    <xf numFmtId="170" fontId="41" fillId="0" borderId="15" xfId="21" applyNumberFormat="1" applyFont="1" applyFill="1" applyBorder="1" applyAlignment="1">
      <alignment horizontal="center" vertical="center"/>
    </xf>
    <xf numFmtId="170" fontId="41" fillId="0" borderId="29" xfId="21" applyNumberFormat="1" applyFont="1" applyFill="1" applyBorder="1" applyAlignment="1">
      <alignment horizontal="center" vertical="center"/>
    </xf>
    <xf numFmtId="0" fontId="41" fillId="0" borderId="0" xfId="0" applyFont="1" applyFill="1" applyBorder="1" applyAlignment="1">
      <alignment horizontal="center" vertical="center"/>
    </xf>
    <xf numFmtId="174" fontId="41" fillId="0" borderId="13" xfId="21" applyNumberFormat="1" applyFont="1" applyFill="1" applyBorder="1">
      <alignment horizontal="right" vertical="center" indent="1"/>
    </xf>
    <xf numFmtId="0" fontId="24" fillId="0" borderId="0" xfId="0" applyFont="1">
      <alignment vertical="center"/>
    </xf>
    <xf numFmtId="0" fontId="44" fillId="0" borderId="11" xfId="48" applyFont="1" applyBorder="1">
      <alignment horizontal="left" indent="1"/>
    </xf>
    <xf numFmtId="0" fontId="24" fillId="0" borderId="0" xfId="0" applyFont="1" applyAlignment="1">
      <alignment horizontal="center" vertical="center"/>
    </xf>
    <xf numFmtId="0" fontId="41" fillId="0" borderId="13" xfId="0" applyFont="1" applyFill="1" applyBorder="1" applyAlignment="1">
      <alignment horizontal="left" vertical="center" indent="1"/>
    </xf>
    <xf numFmtId="0" fontId="31" fillId="0" borderId="11" xfId="0" applyFont="1" applyBorder="1" applyAlignment="1">
      <alignment horizontal="left" vertical="center" indent="1"/>
    </xf>
    <xf numFmtId="0" fontId="31" fillId="0" borderId="13" xfId="0" applyFont="1" applyFill="1" applyBorder="1" applyAlignment="1">
      <alignment horizontal="left" vertical="center" indent="1"/>
    </xf>
    <xf numFmtId="0" fontId="31" fillId="0" borderId="11" xfId="0" applyFont="1" applyFill="1" applyBorder="1" applyAlignment="1">
      <alignment horizontal="left" vertical="center" indent="1"/>
    </xf>
    <xf numFmtId="0" fontId="41" fillId="0" borderId="11" xfId="0" applyFont="1" applyFill="1" applyBorder="1" applyAlignment="1">
      <alignment horizontal="center" vertical="center"/>
    </xf>
    <xf numFmtId="0" fontId="41" fillId="0" borderId="14" xfId="0" applyFont="1" applyFill="1" applyBorder="1" applyAlignment="1">
      <alignment horizontal="center" vertical="center"/>
    </xf>
    <xf numFmtId="173" fontId="54" fillId="0" borderId="14" xfId="53" applyNumberFormat="1" applyFont="1" applyFill="1" applyBorder="1" applyAlignment="1">
      <alignment horizontal="left" vertical="center" indent="1"/>
    </xf>
    <xf numFmtId="173" fontId="41" fillId="0" borderId="14" xfId="53" applyNumberFormat="1" applyFont="1" applyFill="1" applyBorder="1" applyAlignment="1">
      <alignment horizontal="right" vertical="center" indent="4"/>
    </xf>
    <xf numFmtId="173" fontId="41" fillId="0" borderId="13" xfId="53" applyNumberFormat="1" applyFont="1" applyFill="1" applyBorder="1" applyAlignment="1">
      <alignment horizontal="right" vertical="center" indent="4"/>
    </xf>
    <xf numFmtId="0" fontId="31" fillId="0" borderId="0" xfId="0" applyFont="1" applyBorder="1" applyAlignment="1">
      <alignment horizontal="left" vertical="top" indent="2"/>
    </xf>
    <xf numFmtId="0" fontId="31" fillId="0" borderId="13" xfId="0" applyFont="1" applyBorder="1" applyAlignment="1">
      <alignment horizontal="left" vertical="top" indent="2"/>
    </xf>
    <xf numFmtId="0" fontId="6" fillId="0" borderId="0" xfId="0" applyFont="1">
      <alignment vertical="center"/>
    </xf>
    <xf numFmtId="173" fontId="54" fillId="0" borderId="14" xfId="53" applyNumberFormat="1" applyFont="1" applyFill="1" applyBorder="1" applyAlignment="1">
      <alignment horizontal="left" indent="1"/>
    </xf>
    <xf numFmtId="173" fontId="54" fillId="0" borderId="0" xfId="53" applyNumberFormat="1" applyFont="1" applyFill="1" applyBorder="1" applyAlignment="1">
      <alignment horizontal="left" indent="1"/>
    </xf>
    <xf numFmtId="173" fontId="41" fillId="0" borderId="0" xfId="53" applyNumberFormat="1" applyFont="1" applyFill="1" applyBorder="1" applyAlignment="1">
      <alignment horizontal="right" vertical="center" indent="4"/>
    </xf>
    <xf numFmtId="173" fontId="41" fillId="0" borderId="29" xfId="53" applyNumberFormat="1" applyFont="1" applyFill="1" applyBorder="1" applyAlignment="1">
      <alignment horizontal="right" vertical="center" indent="4"/>
    </xf>
    <xf numFmtId="0" fontId="41" fillId="0" borderId="29" xfId="0" applyFont="1" applyFill="1" applyBorder="1" applyAlignment="1">
      <alignment horizontal="center" vertical="center"/>
    </xf>
    <xf numFmtId="0" fontId="31" fillId="0" borderId="27" xfId="0" applyFont="1" applyFill="1" applyBorder="1" applyAlignment="1">
      <alignment horizontal="left" vertical="center" indent="1"/>
    </xf>
    <xf numFmtId="173" fontId="54" fillId="0" borderId="29" xfId="53" applyNumberFormat="1" applyFont="1" applyFill="1" applyBorder="1" applyAlignment="1">
      <alignment horizontal="left" indent="1"/>
    </xf>
    <xf numFmtId="175" fontId="57" fillId="0" borderId="20" xfId="21" applyNumberFormat="1" applyFont="1" applyFill="1" applyBorder="1" applyAlignment="1">
      <alignment horizontal="right" vertical="center" indent="3"/>
    </xf>
    <xf numFmtId="175" fontId="57" fillId="0" borderId="21" xfId="21" applyNumberFormat="1" applyFont="1" applyFill="1" applyBorder="1" applyAlignment="1">
      <alignment horizontal="right" vertical="center" indent="3"/>
    </xf>
    <xf numFmtId="175" fontId="57" fillId="0" borderId="22" xfId="21" applyNumberFormat="1" applyFont="1" applyFill="1" applyBorder="1" applyAlignment="1">
      <alignment horizontal="right" vertical="center" indent="3"/>
    </xf>
    <xf numFmtId="175" fontId="57" fillId="0" borderId="17" xfId="21" applyNumberFormat="1" applyFont="1" applyFill="1" applyBorder="1" applyAlignment="1">
      <alignment horizontal="right" vertical="center" indent="3"/>
    </xf>
    <xf numFmtId="175" fontId="57" fillId="0" borderId="31" xfId="21" applyNumberFormat="1" applyFont="1" applyFill="1" applyBorder="1" applyAlignment="1">
      <alignment horizontal="right" vertical="center" indent="3"/>
    </xf>
    <xf numFmtId="175" fontId="57" fillId="0" borderId="16" xfId="21" applyNumberFormat="1" applyFont="1" applyFill="1" applyBorder="1" applyAlignment="1">
      <alignment horizontal="right" vertical="center" indent="3"/>
    </xf>
    <xf numFmtId="175" fontId="57" fillId="0" borderId="23" xfId="21" applyNumberFormat="1" applyFont="1" applyFill="1" applyBorder="1" applyAlignment="1">
      <alignment horizontal="right" vertical="center" indent="3"/>
    </xf>
    <xf numFmtId="175" fontId="57" fillId="0" borderId="24" xfId="21" applyNumberFormat="1" applyFont="1" applyFill="1" applyBorder="1" applyAlignment="1">
      <alignment horizontal="right" vertical="center" indent="3"/>
    </xf>
    <xf numFmtId="175" fontId="57" fillId="0" borderId="36" xfId="21" applyNumberFormat="1" applyFont="1" applyFill="1" applyBorder="1" applyAlignment="1">
      <alignment horizontal="right" vertical="center" indent="3"/>
    </xf>
    <xf numFmtId="0" fontId="41" fillId="0" borderId="43" xfId="0" applyFont="1" applyFill="1" applyBorder="1" applyAlignment="1">
      <alignment horizontal="center" vertical="center"/>
    </xf>
    <xf numFmtId="0" fontId="41" fillId="0" borderId="47" xfId="0" applyFont="1" applyFill="1" applyBorder="1" applyAlignment="1">
      <alignment horizontal="center" vertical="center"/>
    </xf>
    <xf numFmtId="0" fontId="41" fillId="0" borderId="46" xfId="0" applyFont="1" applyFill="1" applyBorder="1" applyAlignment="1">
      <alignment horizontal="center" vertical="center"/>
    </xf>
    <xf numFmtId="0" fontId="41" fillId="0" borderId="48" xfId="0" applyFont="1" applyFill="1" applyBorder="1" applyAlignment="1">
      <alignment horizontal="center" vertical="center"/>
    </xf>
    <xf numFmtId="175" fontId="57" fillId="0" borderId="45" xfId="21" applyNumberFormat="1" applyFont="1" applyFill="1" applyBorder="1" applyAlignment="1">
      <alignment horizontal="right" vertical="center" indent="3"/>
    </xf>
    <xf numFmtId="175" fontId="57" fillId="0" borderId="49" xfId="21" applyNumberFormat="1" applyFont="1" applyFill="1" applyBorder="1" applyAlignment="1">
      <alignment horizontal="right" vertical="center" indent="3"/>
    </xf>
    <xf numFmtId="175" fontId="57" fillId="0" borderId="50" xfId="21" applyNumberFormat="1" applyFont="1" applyFill="1" applyBorder="1" applyAlignment="1">
      <alignment horizontal="right" vertical="center" indent="3"/>
    </xf>
    <xf numFmtId="174" fontId="41" fillId="0" borderId="46" xfId="21" applyNumberFormat="1" applyFont="1" applyFill="1" applyBorder="1">
      <alignment horizontal="right" vertical="center" indent="1"/>
    </xf>
    <xf numFmtId="0" fontId="48" fillId="34" borderId="19" xfId="0" applyFont="1" applyFill="1" applyBorder="1" applyAlignment="1">
      <alignment horizontal="center" vertical="center" wrapText="1"/>
    </xf>
    <xf numFmtId="0" fontId="48" fillId="34" borderId="15" xfId="0" applyFont="1" applyFill="1" applyBorder="1" applyAlignment="1">
      <alignment horizontal="center" vertical="center" wrapText="1"/>
    </xf>
    <xf numFmtId="0" fontId="48" fillId="34" borderId="51" xfId="0" applyFont="1" applyFill="1" applyBorder="1" applyAlignment="1">
      <alignment horizontal="center" vertical="center" wrapText="1"/>
    </xf>
    <xf numFmtId="0" fontId="48" fillId="34" borderId="18" xfId="0" applyFont="1" applyFill="1" applyBorder="1" applyAlignment="1">
      <alignment horizontal="center" vertical="center" wrapText="1"/>
    </xf>
    <xf numFmtId="173" fontId="42" fillId="34" borderId="37" xfId="53" applyNumberFormat="1" applyFont="1" applyFill="1" applyBorder="1" applyAlignment="1">
      <alignment horizontal="left"/>
    </xf>
    <xf numFmtId="173" fontId="42" fillId="34" borderId="37" xfId="53" applyNumberFormat="1" applyFont="1" applyFill="1" applyBorder="1" applyAlignment="1">
      <alignment horizontal="right"/>
    </xf>
    <xf numFmtId="175" fontId="58" fillId="34" borderId="37" xfId="21" applyNumberFormat="1" applyFont="1" applyFill="1" applyBorder="1" applyAlignment="1">
      <alignment horizontal="right"/>
    </xf>
    <xf numFmtId="174" fontId="58" fillId="34" borderId="37" xfId="21" applyNumberFormat="1" applyFont="1" applyFill="1" applyBorder="1" applyAlignment="1">
      <alignment horizontal="right"/>
    </xf>
    <xf numFmtId="175" fontId="59" fillId="0" borderId="17" xfId="21" applyNumberFormat="1" applyFont="1" applyFill="1" applyBorder="1" applyAlignment="1">
      <alignment horizontal="right" vertical="center" indent="3"/>
    </xf>
    <xf numFmtId="175" fontId="59" fillId="0" borderId="31" xfId="21" applyNumberFormat="1" applyFont="1" applyFill="1" applyBorder="1" applyAlignment="1">
      <alignment horizontal="right" vertical="center" indent="3"/>
    </xf>
    <xf numFmtId="175" fontId="59" fillId="0" borderId="49" xfId="21" applyNumberFormat="1" applyFont="1" applyFill="1" applyBorder="1" applyAlignment="1">
      <alignment horizontal="right" vertical="center" indent="3"/>
    </xf>
    <xf numFmtId="175" fontId="59" fillId="0" borderId="16" xfId="21" applyNumberFormat="1" applyFont="1" applyFill="1" applyBorder="1" applyAlignment="1">
      <alignment horizontal="right" vertical="center" indent="3"/>
    </xf>
    <xf numFmtId="173" fontId="41" fillId="0" borderId="39" xfId="53" applyNumberFormat="1" applyFont="1" applyFill="1" applyBorder="1" applyAlignment="1">
      <alignment horizontal="right" vertical="center" indent="4"/>
    </xf>
    <xf numFmtId="173" fontId="54" fillId="0" borderId="39" xfId="53" applyNumberFormat="1" applyFont="1" applyFill="1" applyBorder="1" applyAlignment="1">
      <alignment horizontal="left" vertical="center" indent="1"/>
    </xf>
    <xf numFmtId="174" fontId="41" fillId="0" borderId="11" xfId="21" applyNumberFormat="1" applyFont="1" applyFill="1" applyBorder="1">
      <alignment horizontal="right" vertical="center" indent="1"/>
    </xf>
    <xf numFmtId="170" fontId="41" fillId="0" borderId="19" xfId="21" applyNumberFormat="1" applyFont="1" applyFill="1" applyBorder="1" applyAlignment="1">
      <alignment horizontal="center" vertical="center"/>
    </xf>
    <xf numFmtId="170" fontId="41" fillId="0" borderId="51" xfId="21" applyNumberFormat="1" applyFont="1" applyFill="1" applyBorder="1" applyAlignment="1">
      <alignment horizontal="center" vertical="center"/>
    </xf>
    <xf numFmtId="170" fontId="41" fillId="0" borderId="18" xfId="21" applyNumberFormat="1" applyFont="1" applyFill="1" applyBorder="1" applyAlignment="1">
      <alignment horizontal="center" vertical="center"/>
    </xf>
    <xf numFmtId="170" fontId="41" fillId="0" borderId="40" xfId="21" applyNumberFormat="1" applyFont="1" applyFill="1" applyBorder="1" applyAlignment="1">
      <alignment horizontal="center" vertical="center"/>
    </xf>
    <xf numFmtId="170" fontId="41" fillId="0" borderId="32" xfId="21" applyNumberFormat="1" applyFont="1" applyFill="1" applyBorder="1" applyAlignment="1">
      <alignment horizontal="center" vertical="center"/>
    </xf>
    <xf numFmtId="170" fontId="41" fillId="0" borderId="52" xfId="21" applyNumberFormat="1" applyFont="1" applyFill="1" applyBorder="1" applyAlignment="1">
      <alignment horizontal="center" vertical="center"/>
    </xf>
    <xf numFmtId="170" fontId="41" fillId="0" borderId="41" xfId="21" applyNumberFormat="1" applyFont="1" applyFill="1" applyBorder="1" applyAlignment="1">
      <alignment horizontal="center" vertical="center"/>
    </xf>
    <xf numFmtId="170" fontId="41" fillId="0" borderId="48" xfId="21" applyNumberFormat="1" applyFont="1" applyFill="1" applyBorder="1" applyAlignment="1">
      <alignment horizontal="center" vertical="center"/>
    </xf>
    <xf numFmtId="170" fontId="41" fillId="0" borderId="11" xfId="21" applyNumberFormat="1" applyFont="1" applyFill="1" applyBorder="1" applyAlignment="1">
      <alignment horizontal="center" vertical="center"/>
    </xf>
    <xf numFmtId="170" fontId="41" fillId="0" borderId="47" xfId="21" applyNumberFormat="1" applyFont="1" applyFill="1" applyBorder="1" applyAlignment="1">
      <alignment horizontal="center" vertical="center"/>
    </xf>
    <xf numFmtId="170" fontId="41" fillId="0" borderId="13" xfId="21" applyNumberFormat="1" applyFont="1" applyFill="1" applyBorder="1" applyAlignment="1">
      <alignment horizontal="center" vertical="center"/>
    </xf>
    <xf numFmtId="170" fontId="41" fillId="0" borderId="46" xfId="21" applyNumberFormat="1" applyFont="1" applyFill="1" applyBorder="1" applyAlignment="1">
      <alignment horizontal="center" vertical="center"/>
    </xf>
    <xf numFmtId="170" fontId="43" fillId="0" borderId="13" xfId="21" applyNumberFormat="1" applyFont="1" applyFill="1" applyBorder="1" applyAlignment="1">
      <alignment horizontal="center" vertical="center"/>
    </xf>
    <xf numFmtId="170" fontId="41" fillId="0" borderId="27" xfId="21" applyNumberFormat="1" applyFont="1" applyFill="1" applyBorder="1" applyAlignment="1">
      <alignment horizontal="center" vertical="center"/>
    </xf>
    <xf numFmtId="170" fontId="41" fillId="0" borderId="42" xfId="21" applyNumberFormat="1" applyFont="1" applyFill="1" applyBorder="1" applyAlignment="1">
      <alignment horizontal="center" vertical="center"/>
    </xf>
    <xf numFmtId="175" fontId="41" fillId="0" borderId="11" xfId="21" applyNumberFormat="1" applyFont="1" applyFill="1" applyBorder="1" applyAlignment="1">
      <alignment horizontal="center" vertical="center"/>
    </xf>
    <xf numFmtId="175" fontId="41" fillId="0" borderId="13" xfId="21" applyNumberFormat="1" applyFont="1" applyFill="1" applyBorder="1" applyAlignment="1">
      <alignment horizontal="center" vertical="center"/>
    </xf>
    <xf numFmtId="169" fontId="41" fillId="0" borderId="13" xfId="21" applyNumberFormat="1" applyFont="1" applyFill="1" applyBorder="1" applyAlignment="1">
      <alignment horizontal="center" vertical="center"/>
    </xf>
    <xf numFmtId="174" fontId="41" fillId="0" borderId="47" xfId="21" applyNumberFormat="1" applyFont="1" applyFill="1" applyBorder="1">
      <alignment horizontal="right" vertical="center" indent="1"/>
    </xf>
    <xf numFmtId="0" fontId="41" fillId="0" borderId="44" xfId="0" applyFont="1" applyFill="1" applyBorder="1" applyAlignment="1">
      <alignment horizontal="center" vertical="center"/>
    </xf>
    <xf numFmtId="173" fontId="54" fillId="0" borderId="13" xfId="53" applyNumberFormat="1" applyFont="1" applyFill="1" applyBorder="1" applyAlignment="1">
      <alignment horizontal="left" vertical="center" indent="1"/>
    </xf>
    <xf numFmtId="173" fontId="42" fillId="34" borderId="38" xfId="53" applyNumberFormat="1" applyFont="1" applyFill="1" applyBorder="1" applyAlignment="1">
      <alignment horizontal="left"/>
    </xf>
    <xf numFmtId="173" fontId="42" fillId="34" borderId="38" xfId="53" applyNumberFormat="1" applyFont="1" applyFill="1" applyBorder="1" applyAlignment="1">
      <alignment horizontal="right"/>
    </xf>
    <xf numFmtId="169" fontId="41" fillId="0" borderId="11" xfId="21" applyNumberFormat="1" applyFont="1" applyFill="1" applyBorder="1" applyAlignment="1">
      <alignment horizontal="center" vertical="center"/>
    </xf>
    <xf numFmtId="0" fontId="31" fillId="34" borderId="11" xfId="0" applyFont="1" applyFill="1" applyBorder="1" applyAlignment="1">
      <alignment horizontal="left" vertical="center" indent="1"/>
    </xf>
    <xf numFmtId="0" fontId="31" fillId="34" borderId="13" xfId="0" applyFont="1" applyFill="1" applyBorder="1" applyAlignment="1">
      <alignment horizontal="left" vertical="center" indent="1"/>
    </xf>
    <xf numFmtId="169" fontId="57" fillId="0" borderId="13" xfId="21" applyNumberFormat="1" applyFont="1" applyFill="1" applyBorder="1" applyAlignment="1">
      <alignment horizontal="center" vertical="center"/>
    </xf>
    <xf numFmtId="170" fontId="57" fillId="0" borderId="13" xfId="21" applyNumberFormat="1" applyFont="1" applyFill="1" applyBorder="1" applyAlignment="1">
      <alignment horizontal="center" vertical="center"/>
    </xf>
    <xf numFmtId="170" fontId="57" fillId="0" borderId="46" xfId="21" applyNumberFormat="1" applyFont="1" applyFill="1" applyBorder="1" applyAlignment="1">
      <alignment horizontal="center" vertical="center"/>
    </xf>
    <xf numFmtId="0" fontId="31" fillId="34" borderId="54" xfId="0" applyFont="1" applyFill="1" applyBorder="1" applyAlignment="1">
      <alignment horizontal="left" vertical="center" indent="1"/>
    </xf>
    <xf numFmtId="173" fontId="54" fillId="0" borderId="13" xfId="53" applyNumberFormat="1" applyFont="1" applyFill="1" applyBorder="1" applyAlignment="1">
      <alignment horizontal="left" indent="1"/>
    </xf>
    <xf numFmtId="0" fontId="46" fillId="0" borderId="11" xfId="48" applyFont="1" applyBorder="1">
      <alignment horizontal="left" indent="1"/>
    </xf>
    <xf numFmtId="170" fontId="41" fillId="0" borderId="29" xfId="21" applyNumberFormat="1" applyFont="1" applyFill="1" applyBorder="1" applyAlignment="1">
      <alignment horizontal="center" vertical="center"/>
    </xf>
    <xf numFmtId="0" fontId="31" fillId="0" borderId="11" xfId="0" applyFont="1" applyBorder="1" applyAlignment="1">
      <alignment horizontal="left" vertical="top" indent="2"/>
    </xf>
    <xf numFmtId="170" fontId="41" fillId="0" borderId="13" xfId="21" applyNumberFormat="1" applyFont="1" applyFill="1" applyBorder="1" applyAlignment="1">
      <alignment horizontal="center" vertical="center"/>
    </xf>
    <xf numFmtId="175" fontId="41" fillId="0" borderId="27" xfId="21" applyNumberFormat="1" applyFont="1" applyFill="1" applyBorder="1" applyAlignment="1">
      <alignment horizontal="center" vertical="center"/>
    </xf>
    <xf numFmtId="0" fontId="0" fillId="0" borderId="0" xfId="0" applyFont="1">
      <alignment vertical="center"/>
    </xf>
    <xf numFmtId="170" fontId="31" fillId="0" borderId="13" xfId="21" applyNumberFormat="1" applyFont="1" applyFill="1" applyBorder="1" applyAlignment="1">
      <alignment horizontal="center" vertical="center"/>
    </xf>
    <xf numFmtId="175" fontId="41" fillId="0" borderId="46" xfId="21" applyNumberFormat="1" applyFont="1" applyFill="1" applyBorder="1" applyAlignment="1">
      <alignment horizontal="center" vertical="center"/>
    </xf>
    <xf numFmtId="170" fontId="31" fillId="0" borderId="46" xfId="21" applyNumberFormat="1" applyFont="1" applyFill="1" applyBorder="1" applyAlignment="1">
      <alignment horizontal="center" vertical="center"/>
    </xf>
    <xf numFmtId="175" fontId="43" fillId="0" borderId="13" xfId="21" applyNumberFormat="1" applyFont="1" applyFill="1" applyBorder="1" applyAlignment="1">
      <alignment horizontal="center" vertical="center"/>
    </xf>
    <xf numFmtId="0" fontId="45" fillId="0" borderId="19" xfId="0" applyFont="1" applyFill="1" applyBorder="1" applyAlignment="1">
      <alignment horizontal="center" vertical="center" wrapText="1"/>
    </xf>
    <xf numFmtId="0" fontId="45" fillId="0" borderId="15" xfId="0" applyFont="1" applyFill="1" applyBorder="1" applyAlignment="1">
      <alignment horizontal="center" vertical="center" wrapText="1"/>
    </xf>
    <xf numFmtId="169" fontId="59" fillId="0" borderId="31" xfId="21" applyNumberFormat="1" applyFont="1" applyFill="1" applyBorder="1" applyAlignment="1">
      <alignment horizontal="right" vertical="center" indent="2"/>
    </xf>
    <xf numFmtId="169" fontId="59" fillId="0" borderId="16" xfId="21" applyNumberFormat="1" applyFont="1" applyFill="1" applyBorder="1" applyAlignment="1">
      <alignment horizontal="right" vertical="center" indent="2"/>
    </xf>
    <xf numFmtId="170" fontId="41" fillId="34" borderId="21" xfId="21" applyNumberFormat="1" applyFont="1" applyFill="1" applyBorder="1" applyAlignment="1">
      <alignment horizontal="right" vertical="center" indent="2"/>
    </xf>
    <xf numFmtId="170" fontId="41" fillId="34" borderId="45" xfId="21" applyNumberFormat="1" applyFont="1" applyFill="1" applyBorder="1" applyAlignment="1">
      <alignment horizontal="right" vertical="center" indent="2"/>
    </xf>
    <xf numFmtId="170" fontId="41" fillId="34" borderId="31" xfId="21" applyNumberFormat="1" applyFont="1" applyFill="1" applyBorder="1" applyAlignment="1">
      <alignment horizontal="right" vertical="center" indent="2"/>
    </xf>
    <xf numFmtId="170" fontId="41" fillId="34" borderId="49" xfId="21" applyNumberFormat="1" applyFont="1" applyFill="1" applyBorder="1" applyAlignment="1">
      <alignment horizontal="right" vertical="center" indent="2"/>
    </xf>
    <xf numFmtId="169" fontId="57" fillId="0" borderId="21" xfId="21" applyNumberFormat="1" applyFont="1" applyFill="1" applyBorder="1" applyAlignment="1">
      <alignment horizontal="right" vertical="center" indent="2"/>
    </xf>
    <xf numFmtId="169" fontId="57" fillId="0" borderId="45" xfId="21" applyNumberFormat="1" applyFont="1" applyFill="1" applyBorder="1" applyAlignment="1">
      <alignment horizontal="right" vertical="center" indent="2"/>
    </xf>
    <xf numFmtId="169" fontId="57" fillId="0" borderId="22" xfId="21" applyNumberFormat="1" applyFont="1" applyFill="1" applyBorder="1" applyAlignment="1">
      <alignment horizontal="right" vertical="center" indent="2"/>
    </xf>
    <xf numFmtId="169" fontId="57" fillId="0" borderId="31" xfId="21" applyNumberFormat="1" applyFont="1" applyFill="1" applyBorder="1" applyAlignment="1">
      <alignment horizontal="right" vertical="center" indent="2"/>
    </xf>
    <xf numFmtId="169" fontId="57" fillId="0" borderId="49" xfId="21" applyNumberFormat="1" applyFont="1" applyFill="1" applyBorder="1" applyAlignment="1">
      <alignment horizontal="right" vertical="center" indent="2"/>
    </xf>
    <xf numFmtId="169" fontId="57" fillId="0" borderId="16" xfId="21" applyNumberFormat="1" applyFont="1" applyFill="1" applyBorder="1" applyAlignment="1">
      <alignment horizontal="right" vertical="center" indent="2"/>
    </xf>
    <xf numFmtId="169" fontId="57" fillId="0" borderId="20" xfId="21" applyNumberFormat="1" applyFont="1" applyFill="1" applyBorder="1" applyAlignment="1">
      <alignment horizontal="right" vertical="center" indent="2"/>
    </xf>
    <xf numFmtId="169" fontId="57" fillId="0" borderId="17" xfId="21" applyNumberFormat="1" applyFont="1" applyFill="1" applyBorder="1" applyAlignment="1">
      <alignment horizontal="right" vertical="center" indent="2"/>
    </xf>
    <xf numFmtId="169" fontId="59" fillId="0" borderId="17" xfId="21" applyNumberFormat="1" applyFont="1" applyFill="1" applyBorder="1" applyAlignment="1">
      <alignment horizontal="right" vertical="center" indent="2"/>
    </xf>
    <xf numFmtId="169" fontId="59" fillId="0" borderId="49" xfId="21" applyNumberFormat="1" applyFont="1" applyFill="1" applyBorder="1" applyAlignment="1">
      <alignment horizontal="right" vertical="center" indent="2"/>
    </xf>
    <xf numFmtId="169" fontId="57" fillId="0" borderId="23" xfId="21" applyNumberFormat="1" applyFont="1" applyFill="1" applyBorder="1" applyAlignment="1">
      <alignment horizontal="right" vertical="center" indent="2"/>
    </xf>
    <xf numFmtId="169" fontId="57" fillId="0" borderId="24" xfId="21" applyNumberFormat="1" applyFont="1" applyFill="1" applyBorder="1" applyAlignment="1">
      <alignment horizontal="right" vertical="center" indent="2"/>
    </xf>
    <xf numFmtId="169" fontId="57" fillId="0" borderId="50" xfId="21" applyNumberFormat="1" applyFont="1" applyFill="1" applyBorder="1" applyAlignment="1">
      <alignment horizontal="right" vertical="center" indent="2"/>
    </xf>
    <xf numFmtId="169" fontId="57" fillId="0" borderId="36" xfId="21" applyNumberFormat="1" applyFont="1" applyFill="1" applyBorder="1" applyAlignment="1">
      <alignment horizontal="right" vertical="center" indent="2"/>
    </xf>
    <xf numFmtId="169" fontId="57" fillId="34" borderId="20" xfId="21" applyNumberFormat="1" applyFont="1" applyFill="1" applyBorder="1" applyAlignment="1">
      <alignment horizontal="right" vertical="center" indent="2"/>
    </xf>
    <xf numFmtId="169" fontId="57" fillId="34" borderId="17" xfId="21" applyNumberFormat="1" applyFont="1" applyFill="1" applyBorder="1" applyAlignment="1">
      <alignment horizontal="right" vertical="center" indent="2"/>
    </xf>
    <xf numFmtId="169" fontId="59" fillId="34" borderId="17" xfId="21" applyNumberFormat="1" applyFont="1" applyFill="1" applyBorder="1" applyAlignment="1">
      <alignment horizontal="right" vertical="center" indent="2"/>
    </xf>
    <xf numFmtId="169" fontId="57" fillId="34" borderId="23" xfId="21" applyNumberFormat="1" applyFont="1" applyFill="1" applyBorder="1" applyAlignment="1">
      <alignment horizontal="right" vertical="center" indent="2"/>
    </xf>
    <xf numFmtId="0" fontId="32" fillId="0" borderId="0" xfId="0" applyFont="1">
      <alignment vertical="center"/>
    </xf>
    <xf numFmtId="170" fontId="36" fillId="0" borderId="21" xfId="21" applyNumberFormat="1" applyFont="1" applyFill="1" applyBorder="1">
      <alignment horizontal="right" vertical="center" indent="1"/>
    </xf>
    <xf numFmtId="170" fontId="36" fillId="0" borderId="22" xfId="21" applyNumberFormat="1" applyFont="1" applyFill="1" applyBorder="1">
      <alignment horizontal="right" vertical="center" indent="1"/>
    </xf>
    <xf numFmtId="0" fontId="0" fillId="0" borderId="29" xfId="0" applyBorder="1">
      <alignment vertical="center"/>
    </xf>
    <xf numFmtId="169" fontId="57" fillId="0" borderId="25" xfId="21" applyNumberFormat="1" applyFont="1" applyFill="1" applyBorder="1" applyAlignment="1">
      <alignment horizontal="right" vertical="center"/>
    </xf>
    <xf numFmtId="0" fontId="45" fillId="0" borderId="34"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5" fillId="0" borderId="15" xfId="0" applyFont="1" applyFill="1" applyBorder="1" applyAlignment="1">
      <alignment horizontal="center" wrapText="1"/>
    </xf>
    <xf numFmtId="0" fontId="31" fillId="0" borderId="14" xfId="0" applyFont="1" applyFill="1" applyBorder="1" applyAlignment="1">
      <alignment horizontal="left" vertical="center" indent="1"/>
    </xf>
    <xf numFmtId="0" fontId="41" fillId="0" borderId="25" xfId="0" applyFont="1" applyFill="1" applyBorder="1" applyAlignment="1">
      <alignment vertical="center" wrapText="1"/>
    </xf>
    <xf numFmtId="170" fontId="24" fillId="0" borderId="35" xfId="21" applyNumberFormat="1" applyFont="1" applyFill="1" applyBorder="1">
      <alignment horizontal="right" vertical="center" indent="1"/>
    </xf>
    <xf numFmtId="170" fontId="38" fillId="0" borderId="21" xfId="21" applyNumberFormat="1" applyFont="1" applyFill="1" applyBorder="1">
      <alignment horizontal="right" vertical="center" indent="1"/>
    </xf>
    <xf numFmtId="170" fontId="24" fillId="0" borderId="25" xfId="21" applyNumberFormat="1" applyFont="1" applyFill="1" applyBorder="1" applyAlignment="1">
      <alignment horizontal="right" indent="1"/>
    </xf>
    <xf numFmtId="170" fontId="24" fillId="0" borderId="56" xfId="21" applyNumberFormat="1" applyFont="1" applyFill="1" applyBorder="1" applyAlignment="1">
      <alignment horizontal="right" indent="1"/>
    </xf>
    <xf numFmtId="169" fontId="57" fillId="0" borderId="56" xfId="21" applyNumberFormat="1" applyFont="1" applyFill="1" applyBorder="1" applyAlignment="1">
      <alignment horizontal="right" vertical="center"/>
    </xf>
    <xf numFmtId="0" fontId="31" fillId="0" borderId="12" xfId="0" applyFont="1" applyFill="1" applyBorder="1" applyAlignment="1">
      <alignment horizontal="center" vertical="center" wrapText="1"/>
    </xf>
    <xf numFmtId="0" fontId="31" fillId="0" borderId="58" xfId="0" applyFont="1" applyFill="1" applyBorder="1" applyAlignment="1">
      <alignment horizontal="center" vertical="center" wrapText="1"/>
    </xf>
    <xf numFmtId="169" fontId="24" fillId="0" borderId="59" xfId="21" applyFont="1" applyFill="1" applyBorder="1" applyAlignment="1">
      <alignment horizontal="right" indent="1"/>
    </xf>
    <xf numFmtId="169" fontId="24" fillId="0" borderId="33" xfId="21" applyFont="1" applyFill="1" applyBorder="1" applyAlignment="1">
      <alignment horizontal="right" vertical="center" indent="1"/>
    </xf>
    <xf numFmtId="170" fontId="64" fillId="0" borderId="17" xfId="21" applyNumberFormat="1" applyFont="1" applyFill="1" applyBorder="1" applyAlignment="1">
      <alignment horizontal="right" vertical="center"/>
    </xf>
    <xf numFmtId="170" fontId="64" fillId="0" borderId="30" xfId="21" applyNumberFormat="1" applyFont="1" applyFill="1" applyBorder="1" applyAlignment="1">
      <alignment horizontal="right" vertical="center"/>
    </xf>
    <xf numFmtId="170" fontId="65" fillId="0" borderId="17" xfId="21" applyNumberFormat="1" applyFont="1" applyFill="1" applyBorder="1" applyAlignment="1">
      <alignment horizontal="right" vertical="center"/>
    </xf>
    <xf numFmtId="170" fontId="65" fillId="0" borderId="30" xfId="21" applyNumberFormat="1" applyFont="1" applyFill="1" applyBorder="1" applyAlignment="1">
      <alignment horizontal="right" vertical="center"/>
    </xf>
    <xf numFmtId="0" fontId="31" fillId="0" borderId="0" xfId="0" applyFont="1" applyFill="1" applyBorder="1" applyAlignment="1">
      <alignment horizontal="center" vertical="center" wrapText="1"/>
    </xf>
    <xf numFmtId="0" fontId="33" fillId="0" borderId="12" xfId="0" applyFont="1" applyFill="1" applyBorder="1" applyAlignment="1">
      <alignment horizontal="left" vertical="top" wrapText="1" indent="1"/>
    </xf>
    <xf numFmtId="0" fontId="31" fillId="0" borderId="12" xfId="0" applyFont="1" applyFill="1" applyBorder="1" applyAlignment="1">
      <alignment horizontal="center" vertical="top" wrapText="1"/>
    </xf>
    <xf numFmtId="170" fontId="24" fillId="0" borderId="55" xfId="21" applyNumberFormat="1" applyFont="1" applyFill="1" applyBorder="1">
      <alignment horizontal="right" vertical="center" indent="1"/>
    </xf>
    <xf numFmtId="0" fontId="31" fillId="34" borderId="0" xfId="0" applyFont="1" applyFill="1" applyBorder="1" applyAlignment="1">
      <alignment horizontal="center" vertical="top" wrapText="1"/>
    </xf>
    <xf numFmtId="0" fontId="31" fillId="34" borderId="26" xfId="0" applyFont="1" applyFill="1" applyBorder="1" applyAlignment="1">
      <alignment horizontal="center" vertical="center" wrapText="1"/>
    </xf>
    <xf numFmtId="169" fontId="24" fillId="34" borderId="25" xfId="21" applyFont="1" applyFill="1" applyBorder="1" applyAlignment="1">
      <alignment horizontal="right" indent="1"/>
    </xf>
    <xf numFmtId="169" fontId="24" fillId="34" borderId="11" xfId="21" applyFont="1" applyFill="1" applyBorder="1" applyAlignment="1">
      <alignment horizontal="right" vertical="center" indent="1"/>
    </xf>
    <xf numFmtId="0" fontId="62" fillId="0" borderId="12" xfId="0" applyFont="1" applyFill="1" applyBorder="1" applyAlignment="1">
      <alignment horizontal="left" vertical="top" indent="1"/>
    </xf>
    <xf numFmtId="0" fontId="62" fillId="0" borderId="0" xfId="0" applyFont="1" applyFill="1" applyBorder="1" applyAlignment="1">
      <alignment horizontal="left" vertical="top" indent="1"/>
    </xf>
    <xf numFmtId="170" fontId="55" fillId="0" borderId="57" xfId="0" applyNumberFormat="1" applyFont="1" applyFill="1" applyBorder="1" applyAlignment="1">
      <alignment horizontal="right" vertical="center" indent="1"/>
    </xf>
    <xf numFmtId="0" fontId="55" fillId="0" borderId="29" xfId="0" applyFont="1" applyFill="1" applyBorder="1">
      <alignment vertical="center"/>
    </xf>
    <xf numFmtId="169" fontId="55" fillId="0" borderId="60" xfId="21" applyFont="1" applyFill="1" applyBorder="1" applyAlignment="1">
      <alignment horizontal="right" vertical="center" indent="1"/>
    </xf>
    <xf numFmtId="169" fontId="55" fillId="34" borderId="29" xfId="21" applyFont="1" applyFill="1" applyBorder="1" applyAlignment="1">
      <alignment horizontal="right" vertical="center" indent="1"/>
    </xf>
    <xf numFmtId="0" fontId="33" fillId="0" borderId="0" xfId="0" applyFont="1" applyFill="1" applyBorder="1" applyAlignment="1">
      <alignment horizontal="left" vertical="top" wrapText="1" indent="1"/>
    </xf>
    <xf numFmtId="0" fontId="31" fillId="0" borderId="0" xfId="0" applyFont="1" applyFill="1" applyBorder="1" applyAlignment="1">
      <alignment horizontal="center" vertical="top" wrapText="1"/>
    </xf>
    <xf numFmtId="170" fontId="24" fillId="0" borderId="11" xfId="21" applyNumberFormat="1" applyFont="1" applyFill="1" applyBorder="1">
      <alignment horizontal="right" vertical="center" indent="1"/>
    </xf>
    <xf numFmtId="0" fontId="62" fillId="0" borderId="0" xfId="0" applyFont="1" applyFill="1" applyBorder="1" applyAlignment="1">
      <alignment horizontal="right" vertical="center" wrapText="1"/>
    </xf>
    <xf numFmtId="170" fontId="63" fillId="0" borderId="29" xfId="0" applyNumberFormat="1" applyFont="1" applyFill="1" applyBorder="1" applyAlignment="1">
      <alignment horizontal="right" vertical="center" indent="1"/>
    </xf>
    <xf numFmtId="169" fontId="63" fillId="34" borderId="29" xfId="21" applyFont="1" applyFill="1" applyBorder="1" applyAlignment="1">
      <alignment horizontal="right" vertical="center" indent="1"/>
    </xf>
    <xf numFmtId="0" fontId="26" fillId="0" borderId="0" xfId="0" applyFont="1" applyAlignment="1">
      <alignment horizontal="left" vertical="top" indent="1"/>
    </xf>
    <xf numFmtId="170" fontId="43" fillId="0" borderId="35" xfId="21" applyNumberFormat="1" applyFont="1" applyFill="1" applyBorder="1">
      <alignment horizontal="right" vertical="center" indent="1"/>
    </xf>
    <xf numFmtId="170" fontId="41" fillId="0" borderId="35" xfId="21" applyNumberFormat="1" applyFont="1" applyFill="1" applyBorder="1">
      <alignment horizontal="right" vertical="center" indent="1"/>
    </xf>
    <xf numFmtId="170" fontId="35" fillId="0" borderId="21" xfId="21" applyNumberFormat="1" applyFont="1" applyFill="1" applyBorder="1">
      <alignment horizontal="right" vertical="center" indent="1"/>
    </xf>
    <xf numFmtId="169" fontId="41" fillId="0" borderId="33" xfId="21" applyFont="1" applyFill="1" applyBorder="1" applyAlignment="1">
      <alignment horizontal="right" vertical="center" indent="1"/>
    </xf>
    <xf numFmtId="169" fontId="43" fillId="0" borderId="33" xfId="21" applyFont="1" applyFill="1" applyBorder="1" applyAlignment="1">
      <alignment horizontal="right" vertical="center" indent="1"/>
    </xf>
    <xf numFmtId="0" fontId="62" fillId="0" borderId="29" xfId="0" applyFont="1" applyFill="1" applyBorder="1" applyAlignment="1">
      <alignment horizontal="right" vertical="center" wrapText="1"/>
    </xf>
    <xf numFmtId="170" fontId="43" fillId="34" borderId="31" xfId="21" applyNumberFormat="1" applyFont="1" applyFill="1" applyBorder="1" applyAlignment="1">
      <alignment horizontal="right" vertical="center" indent="2"/>
    </xf>
    <xf numFmtId="170" fontId="43" fillId="34" borderId="49" xfId="21" applyNumberFormat="1" applyFont="1" applyFill="1" applyBorder="1" applyAlignment="1">
      <alignment horizontal="right" vertical="center" indent="2"/>
    </xf>
    <xf numFmtId="170" fontId="43" fillId="34" borderId="16" xfId="21" applyNumberFormat="1" applyFont="1" applyFill="1" applyBorder="1" applyAlignment="1">
      <alignment horizontal="right" vertical="center" indent="2"/>
    </xf>
    <xf numFmtId="170" fontId="41" fillId="34" borderId="20" xfId="21" applyNumberFormat="1" applyFont="1" applyFill="1" applyBorder="1" applyAlignment="1">
      <alignment horizontal="right" vertical="center" indent="2"/>
    </xf>
    <xf numFmtId="170" fontId="41" fillId="34" borderId="17" xfId="21" applyNumberFormat="1" applyFont="1" applyFill="1" applyBorder="1" applyAlignment="1">
      <alignment horizontal="right" vertical="center" indent="2"/>
    </xf>
    <xf numFmtId="170" fontId="43" fillId="34" borderId="17" xfId="21" applyNumberFormat="1" applyFont="1" applyFill="1" applyBorder="1" applyAlignment="1">
      <alignment horizontal="right" vertical="center" indent="2"/>
    </xf>
    <xf numFmtId="167" fontId="33" fillId="0" borderId="13" xfId="23" applyFont="1" applyFill="1" applyBorder="1" applyAlignment="1">
      <alignment horizontal="center" vertical="center"/>
    </xf>
    <xf numFmtId="167" fontId="33" fillId="0" borderId="46" xfId="23" applyFont="1" applyFill="1" applyBorder="1" applyAlignment="1">
      <alignment horizontal="center" vertical="center"/>
    </xf>
    <xf numFmtId="170" fontId="67" fillId="34" borderId="38" xfId="21" applyNumberFormat="1" applyFont="1" applyFill="1" applyBorder="1" applyAlignment="1"/>
    <xf numFmtId="169" fontId="67" fillId="34" borderId="37" xfId="21" applyNumberFormat="1" applyFont="1" applyFill="1" applyBorder="1" applyAlignment="1"/>
    <xf numFmtId="169" fontId="54" fillId="0" borderId="14" xfId="21" applyFont="1" applyFill="1" applyBorder="1" applyAlignment="1">
      <alignment horizontal="right" vertical="center" indent="3"/>
    </xf>
    <xf numFmtId="0" fontId="24" fillId="0" borderId="0" xfId="0" applyFont="1" applyFill="1">
      <alignment vertical="center"/>
    </xf>
    <xf numFmtId="0" fontId="6" fillId="0" borderId="0" xfId="0" applyFont="1" applyFill="1">
      <alignment vertical="center"/>
    </xf>
    <xf numFmtId="0" fontId="31" fillId="0" borderId="0" xfId="0" applyFont="1" applyFill="1" applyBorder="1" applyAlignment="1">
      <alignment horizontal="left" vertical="top" indent="2"/>
    </xf>
    <xf numFmtId="0" fontId="31" fillId="0" borderId="13" xfId="0" applyFont="1" applyFill="1" applyBorder="1" applyAlignment="1">
      <alignment horizontal="left" vertical="top" indent="2"/>
    </xf>
    <xf numFmtId="0" fontId="24" fillId="0" borderId="0" xfId="0" applyFont="1" applyFill="1" applyAlignment="1">
      <alignment horizontal="center" vertical="top"/>
    </xf>
    <xf numFmtId="169" fontId="66" fillId="0" borderId="13" xfId="21" applyNumberFormat="1" applyFont="1" applyFill="1" applyBorder="1" applyAlignment="1">
      <alignment horizontal="center" vertical="center"/>
    </xf>
    <xf numFmtId="169" fontId="70" fillId="0" borderId="13" xfId="21" applyNumberFormat="1" applyFont="1" applyFill="1" applyBorder="1" applyAlignment="1">
      <alignment horizontal="center" vertical="center"/>
    </xf>
    <xf numFmtId="175" fontId="70" fillId="0" borderId="13" xfId="21" applyNumberFormat="1" applyFont="1" applyFill="1" applyBorder="1" applyAlignment="1">
      <alignment horizontal="center" vertical="center"/>
    </xf>
    <xf numFmtId="0" fontId="31" fillId="0" borderId="12" xfId="0" applyFont="1" applyFill="1" applyBorder="1" applyAlignment="1">
      <alignment horizontal="center" vertical="center" wrapText="1"/>
    </xf>
    <xf numFmtId="167" fontId="66" fillId="0" borderId="13" xfId="23" applyNumberFormat="1" applyFont="1" applyFill="1" applyBorder="1" applyAlignment="1">
      <alignment horizontal="center" vertical="center"/>
    </xf>
    <xf numFmtId="3" fontId="0" fillId="0" borderId="0" xfId="0" applyNumberFormat="1">
      <alignment vertical="center"/>
    </xf>
    <xf numFmtId="0" fontId="0" fillId="0" borderId="62" xfId="0" applyBorder="1">
      <alignment vertical="center"/>
    </xf>
    <xf numFmtId="0" fontId="32" fillId="0" borderId="62" xfId="0" applyFont="1" applyBorder="1">
      <alignment vertical="center"/>
    </xf>
    <xf numFmtId="3" fontId="0" fillId="0" borderId="61" xfId="0" applyNumberFormat="1" applyBorder="1">
      <alignment vertical="center"/>
    </xf>
    <xf numFmtId="3" fontId="32" fillId="0" borderId="61" xfId="0" applyNumberFormat="1" applyFont="1" applyBorder="1">
      <alignment vertical="center"/>
    </xf>
    <xf numFmtId="0" fontId="0" fillId="0" borderId="61" xfId="0" applyBorder="1" applyAlignment="1">
      <alignment horizontal="center" vertical="center" wrapText="1"/>
    </xf>
    <xf numFmtId="0" fontId="0" fillId="0" borderId="64" xfId="0" applyBorder="1" applyAlignment="1">
      <alignment horizontal="center" vertical="center" wrapText="1"/>
    </xf>
    <xf numFmtId="10" fontId="57" fillId="34" borderId="20" xfId="23" applyNumberFormat="1" applyFont="1" applyFill="1" applyBorder="1">
      <alignment horizontal="right" vertical="center" indent="1"/>
    </xf>
    <xf numFmtId="169" fontId="58" fillId="0" borderId="0" xfId="21" applyFont="1" applyFill="1" applyBorder="1" applyAlignment="1">
      <alignment horizontal="center" vertical="center"/>
    </xf>
    <xf numFmtId="169" fontId="0" fillId="0" borderId="0" xfId="0" applyNumberFormat="1" applyBorder="1">
      <alignment vertical="center"/>
    </xf>
    <xf numFmtId="3" fontId="32" fillId="36" borderId="61" xfId="0" applyNumberFormat="1" applyFont="1" applyFill="1" applyBorder="1">
      <alignment vertical="center"/>
    </xf>
    <xf numFmtId="0" fontId="55" fillId="0" borderId="65" xfId="0" applyFont="1" applyFill="1" applyBorder="1">
      <alignment vertical="center"/>
    </xf>
    <xf numFmtId="0" fontId="0" fillId="0" borderId="65" xfId="0" applyBorder="1">
      <alignment vertical="center"/>
    </xf>
    <xf numFmtId="0" fontId="0" fillId="36" borderId="61" xfId="0" applyFill="1" applyBorder="1" applyAlignment="1">
      <alignment horizontal="center" vertical="center" wrapText="1"/>
    </xf>
    <xf numFmtId="0" fontId="0" fillId="0" borderId="0" xfId="0" applyFill="1">
      <alignment vertical="center"/>
    </xf>
    <xf numFmtId="167" fontId="31" fillId="0" borderId="61" xfId="23" applyFont="1" applyFill="1" applyBorder="1">
      <alignment horizontal="right" vertical="center" indent="1"/>
    </xf>
    <xf numFmtId="167" fontId="31" fillId="36" borderId="61" xfId="23" applyFont="1" applyFill="1" applyBorder="1">
      <alignment horizontal="right" vertical="center" indent="1"/>
    </xf>
    <xf numFmtId="3" fontId="31" fillId="0" borderId="61" xfId="0" applyNumberFormat="1" applyFont="1" applyFill="1" applyBorder="1">
      <alignment vertical="center"/>
    </xf>
    <xf numFmtId="3" fontId="33" fillId="0" borderId="61" xfId="0" applyNumberFormat="1" applyFont="1" applyFill="1" applyBorder="1">
      <alignment vertical="center"/>
    </xf>
    <xf numFmtId="167" fontId="75" fillId="0" borderId="61" xfId="23" applyFont="1" applyFill="1" applyBorder="1">
      <alignment horizontal="right" vertical="center" indent="1"/>
    </xf>
    <xf numFmtId="0" fontId="0" fillId="37" borderId="62" xfId="0" applyFill="1" applyBorder="1">
      <alignment vertical="center"/>
    </xf>
    <xf numFmtId="182" fontId="24" fillId="0" borderId="0" xfId="0" applyNumberFormat="1" applyFont="1">
      <alignment vertical="center"/>
    </xf>
    <xf numFmtId="167" fontId="0" fillId="0" borderId="0" xfId="23" applyFont="1">
      <alignment horizontal="right" vertical="center" indent="1"/>
    </xf>
    <xf numFmtId="167" fontId="24" fillId="0" borderId="0" xfId="23" applyFont="1">
      <alignment horizontal="right" vertical="center" indent="1"/>
    </xf>
    <xf numFmtId="4" fontId="0" fillId="0" borderId="0" xfId="0" applyNumberFormat="1">
      <alignment vertical="center"/>
    </xf>
    <xf numFmtId="4" fontId="0" fillId="0" borderId="65" xfId="0" applyNumberFormat="1" applyBorder="1">
      <alignment vertical="center"/>
    </xf>
    <xf numFmtId="170" fontId="63" fillId="0" borderId="0" xfId="0" applyNumberFormat="1" applyFont="1" applyFill="1" applyBorder="1" applyAlignment="1">
      <alignment horizontal="right" vertical="center" indent="1"/>
    </xf>
    <xf numFmtId="170" fontId="55" fillId="0" borderId="0" xfId="0" applyNumberFormat="1" applyFont="1" applyFill="1" applyBorder="1" applyAlignment="1">
      <alignment horizontal="right" vertical="center" indent="1"/>
    </xf>
    <xf numFmtId="0" fontId="55" fillId="0" borderId="0" xfId="0" applyFont="1" applyFill="1" applyBorder="1">
      <alignment vertical="center"/>
    </xf>
    <xf numFmtId="169" fontId="55" fillId="0" borderId="0" xfId="21" applyFont="1" applyFill="1" applyBorder="1" applyAlignment="1">
      <alignment horizontal="right" vertical="center" indent="1"/>
    </xf>
    <xf numFmtId="169" fontId="63" fillId="34" borderId="0" xfId="21" applyFont="1" applyFill="1" applyBorder="1" applyAlignment="1">
      <alignment horizontal="right" vertical="center" indent="1"/>
    </xf>
    <xf numFmtId="169" fontId="55" fillId="34" borderId="0" xfId="21" applyFont="1" applyFill="1" applyBorder="1" applyAlignment="1">
      <alignment horizontal="right" vertical="center" indent="1"/>
    </xf>
    <xf numFmtId="170" fontId="0" fillId="0" borderId="0" xfId="0" applyNumberFormat="1">
      <alignment vertical="center"/>
    </xf>
    <xf numFmtId="169" fontId="41" fillId="0" borderId="13" xfId="21" applyFont="1" applyFill="1" applyBorder="1">
      <alignment horizontal="right" vertical="center" indent="1"/>
    </xf>
    <xf numFmtId="169" fontId="31" fillId="0" borderId="13" xfId="21" applyFont="1" applyFill="1" applyBorder="1">
      <alignment horizontal="right" vertical="center" indent="1"/>
    </xf>
    <xf numFmtId="10" fontId="41" fillId="0" borderId="13" xfId="23" applyNumberFormat="1" applyFont="1" applyFill="1" applyBorder="1">
      <alignment horizontal="right" vertical="center" indent="1"/>
    </xf>
    <xf numFmtId="0" fontId="31" fillId="0" borderId="13" xfId="0" applyFont="1" applyFill="1" applyBorder="1" applyAlignment="1">
      <alignment horizontal="left" vertical="center" indent="1"/>
    </xf>
    <xf numFmtId="169" fontId="54" fillId="0" borderId="0" xfId="21" applyFont="1" applyFill="1" applyBorder="1" applyAlignment="1">
      <alignment horizontal="right" vertical="center" indent="3"/>
    </xf>
    <xf numFmtId="169" fontId="0" fillId="0" borderId="0" xfId="21" applyFont="1" applyBorder="1">
      <alignment horizontal="right" vertical="center" indent="1"/>
    </xf>
    <xf numFmtId="170" fontId="41" fillId="0" borderId="0" xfId="21" applyNumberFormat="1" applyFont="1" applyFill="1" applyBorder="1" applyAlignment="1">
      <alignment horizontal="center" vertical="center"/>
    </xf>
    <xf numFmtId="169" fontId="67" fillId="40" borderId="38" xfId="21" applyNumberFormat="1" applyFont="1" applyFill="1" applyBorder="1" applyAlignment="1"/>
    <xf numFmtId="0" fontId="50" fillId="41" borderId="0" xfId="0" applyFont="1" applyFill="1">
      <alignment vertical="center"/>
    </xf>
    <xf numFmtId="0" fontId="24" fillId="41" borderId="0" xfId="0" applyFont="1" applyFill="1">
      <alignment vertical="center"/>
    </xf>
    <xf numFmtId="10" fontId="24" fillId="0" borderId="0" xfId="0" applyNumberFormat="1" applyFont="1">
      <alignment vertical="center"/>
    </xf>
    <xf numFmtId="173" fontId="26" fillId="40" borderId="38" xfId="53" applyNumberFormat="1" applyFont="1" applyFill="1" applyBorder="1" applyAlignment="1">
      <alignment horizontal="left"/>
    </xf>
    <xf numFmtId="173" fontId="26" fillId="40" borderId="38" xfId="53" applyNumberFormat="1" applyFont="1" applyFill="1" applyBorder="1" applyAlignment="1">
      <alignment horizontal="right"/>
    </xf>
    <xf numFmtId="175" fontId="53" fillId="40" borderId="38" xfId="21" applyNumberFormat="1" applyFont="1" applyFill="1" applyBorder="1" applyAlignment="1">
      <alignment horizontal="right"/>
    </xf>
    <xf numFmtId="174" fontId="53" fillId="40" borderId="38" xfId="21" applyNumberFormat="1" applyFont="1" applyFill="1" applyBorder="1" applyAlignment="1">
      <alignment horizontal="right"/>
    </xf>
    <xf numFmtId="0" fontId="33" fillId="34" borderId="11" xfId="0" applyFont="1" applyFill="1" applyBorder="1" applyAlignment="1">
      <alignment horizontal="left" vertical="center" indent="1"/>
    </xf>
    <xf numFmtId="170" fontId="61" fillId="34" borderId="20" xfId="21" applyNumberFormat="1" applyFont="1" applyFill="1" applyBorder="1" applyAlignment="1">
      <alignment horizontal="right" vertical="center" indent="2"/>
    </xf>
    <xf numFmtId="170" fontId="61" fillId="34" borderId="11" xfId="21" applyNumberFormat="1" applyFont="1" applyFill="1" applyBorder="1" applyAlignment="1">
      <alignment horizontal="right" vertical="center" indent="2"/>
    </xf>
    <xf numFmtId="170" fontId="61" fillId="34" borderId="35" xfId="21" applyNumberFormat="1" applyFont="1" applyFill="1" applyBorder="1" applyAlignment="1">
      <alignment horizontal="right" vertical="center" indent="2"/>
    </xf>
    <xf numFmtId="0" fontId="33" fillId="34" borderId="13" xfId="0" applyFont="1" applyFill="1" applyBorder="1" applyAlignment="1">
      <alignment horizontal="left" vertical="center" indent="1"/>
    </xf>
    <xf numFmtId="170" fontId="83" fillId="34" borderId="17" xfId="21" applyNumberFormat="1" applyFont="1" applyFill="1" applyBorder="1" applyAlignment="1">
      <alignment horizontal="right" vertical="center" indent="2"/>
    </xf>
    <xf numFmtId="170" fontId="83" fillId="34" borderId="13" xfId="21" applyNumberFormat="1" applyFont="1" applyFill="1" applyBorder="1" applyAlignment="1">
      <alignment horizontal="right" vertical="center" indent="2"/>
    </xf>
    <xf numFmtId="170" fontId="83" fillId="34" borderId="30" xfId="21" applyNumberFormat="1" applyFont="1" applyFill="1" applyBorder="1" applyAlignment="1">
      <alignment horizontal="right" vertical="center" indent="2"/>
    </xf>
    <xf numFmtId="0" fontId="33" fillId="34" borderId="54" xfId="0" applyFont="1" applyFill="1" applyBorder="1" applyAlignment="1">
      <alignment horizontal="left" vertical="center" indent="1"/>
    </xf>
    <xf numFmtId="170" fontId="61" fillId="34" borderId="67" xfId="21" applyNumberFormat="1" applyFont="1" applyFill="1" applyBorder="1" applyAlignment="1">
      <alignment horizontal="right" vertical="center" indent="2"/>
    </xf>
    <xf numFmtId="170" fontId="41" fillId="0" borderId="44" xfId="21" applyNumberFormat="1" applyFont="1" applyFill="1" applyBorder="1" applyAlignment="1">
      <alignment horizontal="center" vertical="center"/>
    </xf>
    <xf numFmtId="170" fontId="43" fillId="0" borderId="0" xfId="21" applyNumberFormat="1" applyFont="1" applyFill="1" applyBorder="1" applyAlignment="1">
      <alignment horizontal="center" vertical="center"/>
    </xf>
    <xf numFmtId="175" fontId="57" fillId="0" borderId="0" xfId="21" applyNumberFormat="1" applyFont="1" applyFill="1" applyBorder="1" applyAlignment="1">
      <alignment horizontal="right" vertical="center" indent="3"/>
    </xf>
    <xf numFmtId="170" fontId="41" fillId="0" borderId="68" xfId="21" applyNumberFormat="1" applyFont="1" applyFill="1" applyBorder="1" applyAlignment="1">
      <alignment horizontal="center" vertical="center"/>
    </xf>
    <xf numFmtId="170" fontId="41" fillId="0" borderId="69" xfId="21" applyNumberFormat="1" applyFont="1" applyFill="1" applyBorder="1" applyAlignment="1">
      <alignment horizontal="center" vertical="center"/>
    </xf>
    <xf numFmtId="169" fontId="57" fillId="0" borderId="0" xfId="21" applyNumberFormat="1" applyFont="1" applyFill="1" applyBorder="1" applyAlignment="1">
      <alignment horizontal="right" vertical="center" indent="2"/>
    </xf>
    <xf numFmtId="170" fontId="61" fillId="34" borderId="0" xfId="21" applyNumberFormat="1" applyFont="1" applyFill="1" applyBorder="1" applyAlignment="1">
      <alignment horizontal="right" vertical="center" indent="2"/>
    </xf>
    <xf numFmtId="170" fontId="41" fillId="34" borderId="0" xfId="21" applyNumberFormat="1" applyFont="1" applyFill="1" applyBorder="1" applyAlignment="1">
      <alignment horizontal="right" vertical="center" indent="2"/>
    </xf>
    <xf numFmtId="169" fontId="57" fillId="34" borderId="0" xfId="21" applyNumberFormat="1" applyFont="1" applyFill="1" applyBorder="1" applyAlignment="1">
      <alignment horizontal="right" vertical="center" indent="2"/>
    </xf>
    <xf numFmtId="0" fontId="85" fillId="0" borderId="0" xfId="0" applyFont="1" applyFill="1">
      <alignment vertical="center"/>
    </xf>
    <xf numFmtId="0" fontId="88" fillId="0" borderId="66" xfId="0" applyFont="1" applyFill="1" applyBorder="1" applyAlignment="1">
      <alignment horizontal="center" vertical="center" wrapText="1"/>
    </xf>
    <xf numFmtId="170" fontId="88" fillId="0" borderId="66" xfId="21" applyNumberFormat="1" applyFont="1" applyFill="1" applyBorder="1" applyAlignment="1">
      <alignment horizontal="center" vertical="center"/>
    </xf>
    <xf numFmtId="0" fontId="89" fillId="0" borderId="66" xfId="0" applyFont="1" applyFill="1" applyBorder="1" applyAlignment="1">
      <alignment horizontal="left" vertical="center" indent="1"/>
    </xf>
    <xf numFmtId="0" fontId="86" fillId="0" borderId="66" xfId="0" applyFont="1" applyFill="1" applyBorder="1" applyAlignment="1">
      <alignment horizontal="left" vertical="center"/>
    </xf>
    <xf numFmtId="0" fontId="86" fillId="0" borderId="0" xfId="0" applyFont="1" applyFill="1" applyAlignment="1">
      <alignment horizontal="right" vertical="center"/>
    </xf>
    <xf numFmtId="167" fontId="92" fillId="0" borderId="0" xfId="23" applyFont="1" applyFill="1">
      <alignment horizontal="right" vertical="center" indent="1"/>
    </xf>
    <xf numFmtId="167" fontId="93" fillId="0" borderId="0" xfId="23" applyFont="1" applyFill="1">
      <alignment horizontal="right" vertical="center" indent="1"/>
    </xf>
    <xf numFmtId="183" fontId="94" fillId="0" borderId="0" xfId="23" applyNumberFormat="1" applyFont="1" applyFill="1">
      <alignment horizontal="right" vertical="center" indent="1"/>
    </xf>
    <xf numFmtId="181" fontId="95" fillId="0" borderId="0" xfId="0" applyNumberFormat="1" applyFont="1" applyFill="1">
      <alignment vertical="center"/>
    </xf>
    <xf numFmtId="0" fontId="96" fillId="0" borderId="0" xfId="0" applyFont="1" applyFill="1">
      <alignment vertical="center"/>
    </xf>
    <xf numFmtId="4" fontId="86" fillId="0" borderId="0" xfId="0" applyNumberFormat="1" applyFont="1" applyFill="1" applyBorder="1" applyAlignment="1" applyProtection="1">
      <alignment horizontal="right" vertical="center" wrapText="1"/>
    </xf>
    <xf numFmtId="169" fontId="85" fillId="0" borderId="0" xfId="21" applyFont="1" applyFill="1">
      <alignment horizontal="right" vertical="center" indent="1"/>
    </xf>
    <xf numFmtId="185" fontId="85" fillId="0" borderId="0" xfId="0" applyNumberFormat="1" applyFont="1" applyFill="1">
      <alignment vertical="center"/>
    </xf>
    <xf numFmtId="188" fontId="85" fillId="0" borderId="0" xfId="0" applyNumberFormat="1" applyFont="1" applyFill="1">
      <alignment vertical="center"/>
    </xf>
    <xf numFmtId="170" fontId="85" fillId="0" borderId="0" xfId="0" applyNumberFormat="1" applyFont="1" applyFill="1">
      <alignment vertical="center"/>
    </xf>
    <xf numFmtId="170" fontId="90" fillId="0" borderId="66" xfId="21" applyNumberFormat="1" applyFont="1" applyFill="1" applyBorder="1" applyAlignment="1">
      <alignment horizontal="center" vertical="center"/>
    </xf>
    <xf numFmtId="181" fontId="89" fillId="0" borderId="66" xfId="21" applyNumberFormat="1" applyFont="1" applyFill="1" applyBorder="1" applyAlignment="1">
      <alignment horizontal="center" vertical="center"/>
    </xf>
    <xf numFmtId="180" fontId="90" fillId="0" borderId="66" xfId="21" applyNumberFormat="1" applyFont="1" applyFill="1" applyBorder="1" applyAlignment="1">
      <alignment horizontal="center" vertical="center"/>
    </xf>
    <xf numFmtId="181" fontId="90" fillId="0" borderId="66" xfId="21" applyNumberFormat="1" applyFont="1" applyFill="1" applyBorder="1" applyAlignment="1">
      <alignment horizontal="center" vertical="center"/>
    </xf>
    <xf numFmtId="170" fontId="91" fillId="0" borderId="66" xfId="21" applyNumberFormat="1" applyFont="1" applyFill="1" applyBorder="1" applyAlignment="1">
      <alignment horizontal="center" vertical="center"/>
    </xf>
    <xf numFmtId="182" fontId="91" fillId="0" borderId="66" xfId="21" applyNumberFormat="1" applyFont="1" applyFill="1" applyBorder="1" applyAlignment="1">
      <alignment horizontal="center" vertical="center"/>
    </xf>
    <xf numFmtId="180" fontId="91" fillId="0" borderId="66" xfId="21" applyNumberFormat="1" applyFont="1" applyFill="1" applyBorder="1" applyAlignment="1">
      <alignment horizontal="center" vertical="center"/>
    </xf>
    <xf numFmtId="185" fontId="91" fillId="0" borderId="66" xfId="21" applyNumberFormat="1" applyFont="1" applyFill="1" applyBorder="1" applyAlignment="1">
      <alignment horizontal="center" vertical="center"/>
    </xf>
    <xf numFmtId="0" fontId="97" fillId="0" borderId="0" xfId="0" applyFont="1" applyFill="1" applyAlignment="1">
      <alignment horizontal="right" vertical="center"/>
    </xf>
    <xf numFmtId="0" fontId="97" fillId="0" borderId="0" xfId="0" applyFont="1" applyFill="1" applyAlignment="1">
      <alignment horizontal="right"/>
    </xf>
    <xf numFmtId="0" fontId="84" fillId="0" borderId="71" xfId="50" applyFont="1" applyFill="1" applyBorder="1" applyAlignment="1">
      <alignment horizontal="center" vertical="center" wrapText="1"/>
    </xf>
    <xf numFmtId="0" fontId="84" fillId="0" borderId="64" xfId="50" applyFont="1" applyFill="1" applyBorder="1" applyAlignment="1">
      <alignment horizontal="center" vertical="center" wrapText="1"/>
    </xf>
    <xf numFmtId="0" fontId="84" fillId="0" borderId="72" xfId="50" applyFont="1" applyFill="1" applyBorder="1" applyAlignment="1">
      <alignment horizontal="center" vertical="center" wrapText="1"/>
    </xf>
    <xf numFmtId="0" fontId="86" fillId="0" borderId="66"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7" fillId="0" borderId="66" xfId="0" applyFont="1" applyFill="1" applyBorder="1" applyAlignment="1">
      <alignment horizontal="center" vertical="center" wrapText="1"/>
    </xf>
    <xf numFmtId="0" fontId="91" fillId="0" borderId="66" xfId="0" applyFont="1" applyFill="1" applyBorder="1" applyAlignment="1">
      <alignment horizontal="center" vertical="center" wrapText="1"/>
    </xf>
    <xf numFmtId="0" fontId="33" fillId="35" borderId="27" xfId="0" applyFont="1" applyFill="1" applyBorder="1" applyAlignment="1">
      <alignment horizontal="left" vertical="center" wrapText="1"/>
    </xf>
    <xf numFmtId="0" fontId="31" fillId="34" borderId="14" xfId="0" applyFont="1" applyFill="1" applyBorder="1" applyAlignment="1">
      <alignment horizontal="left" vertical="center" wrapText="1" indent="2"/>
    </xf>
    <xf numFmtId="0" fontId="31" fillId="34" borderId="0" xfId="0" applyFont="1" applyFill="1" applyBorder="1" applyAlignment="1">
      <alignment horizontal="left" vertical="center" wrapText="1" indent="2"/>
    </xf>
    <xf numFmtId="0" fontId="31" fillId="34" borderId="53" xfId="0" applyFont="1" applyFill="1" applyBorder="1" applyAlignment="1">
      <alignment horizontal="left" vertical="center" wrapText="1" indent="2"/>
    </xf>
    <xf numFmtId="0" fontId="31" fillId="34" borderId="11" xfId="0" applyFont="1" applyFill="1" applyBorder="1" applyAlignment="1">
      <alignment horizontal="left" vertical="center" wrapText="1" indent="2"/>
    </xf>
    <xf numFmtId="0" fontId="31" fillId="0" borderId="14" xfId="0" applyFont="1" applyFill="1" applyBorder="1" applyAlignment="1">
      <alignment horizontal="left" vertical="center" wrapText="1" indent="2"/>
    </xf>
    <xf numFmtId="0" fontId="31" fillId="0" borderId="0" xfId="0" applyFont="1" applyFill="1" applyBorder="1" applyAlignment="1">
      <alignment horizontal="left" vertical="center" wrapText="1" indent="2"/>
    </xf>
    <xf numFmtId="0" fontId="31" fillId="0" borderId="11" xfId="0" applyFont="1" applyFill="1" applyBorder="1" applyAlignment="1">
      <alignment horizontal="left" vertical="center" wrapText="1" indent="2"/>
    </xf>
    <xf numFmtId="0" fontId="33" fillId="34" borderId="0" xfId="0" applyFont="1" applyFill="1" applyBorder="1" applyAlignment="1">
      <alignment horizontal="left" vertical="center" wrapText="1" indent="2"/>
    </xf>
    <xf numFmtId="0" fontId="33" fillId="34" borderId="11" xfId="0" applyFont="1" applyFill="1" applyBorder="1" applyAlignment="1">
      <alignment horizontal="left" vertical="center" wrapText="1" indent="2"/>
    </xf>
    <xf numFmtId="0" fontId="33" fillId="34" borderId="14" xfId="0" applyFont="1" applyFill="1" applyBorder="1" applyAlignment="1">
      <alignment horizontal="left" vertical="center" wrapText="1" indent="2"/>
    </xf>
    <xf numFmtId="0" fontId="31" fillId="0" borderId="14" xfId="0" applyFont="1" applyBorder="1" applyAlignment="1">
      <alignment horizontal="left" vertical="center" wrapText="1" indent="2"/>
    </xf>
    <xf numFmtId="0" fontId="31" fillId="0" borderId="0" xfId="0" applyFont="1" applyBorder="1" applyAlignment="1">
      <alignment horizontal="left" vertical="center" wrapText="1" indent="2"/>
    </xf>
    <xf numFmtId="0" fontId="31" fillId="0" borderId="26" xfId="0" applyFont="1" applyBorder="1" applyAlignment="1">
      <alignment horizontal="left" vertical="center" wrapText="1" indent="2"/>
    </xf>
    <xf numFmtId="0" fontId="31" fillId="0" borderId="26" xfId="0" applyFont="1" applyFill="1" applyBorder="1" applyAlignment="1">
      <alignment horizontal="left" vertical="center" wrapText="1" indent="2"/>
    </xf>
    <xf numFmtId="0" fontId="31" fillId="0" borderId="13" xfId="0" applyFont="1" applyFill="1" applyBorder="1" applyAlignment="1">
      <alignment horizontal="left" vertical="center" wrapText="1" indent="2"/>
    </xf>
    <xf numFmtId="0" fontId="55" fillId="34" borderId="14" xfId="0" applyFont="1" applyFill="1" applyBorder="1" applyAlignment="1">
      <alignment horizontal="center" wrapText="1"/>
    </xf>
    <xf numFmtId="0" fontId="55" fillId="34" borderId="14" xfId="0" applyFont="1" applyFill="1" applyBorder="1" applyAlignment="1">
      <alignment horizontal="center"/>
    </xf>
    <xf numFmtId="173" fontId="40" fillId="34" borderId="0" xfId="53" applyNumberFormat="1" applyFont="1" applyFill="1" applyBorder="1" applyAlignment="1">
      <alignment horizontal="right" vertical="center" indent="4"/>
    </xf>
    <xf numFmtId="172" fontId="44" fillId="34" borderId="14" xfId="21" applyNumberFormat="1" applyFont="1" applyFill="1" applyBorder="1" applyAlignment="1">
      <alignment horizontal="center" vertical="center"/>
    </xf>
    <xf numFmtId="173" fontId="54" fillId="35" borderId="70" xfId="53" applyNumberFormat="1" applyFont="1" applyFill="1" applyBorder="1" applyAlignment="1">
      <alignment horizontal="center" vertical="center" wrapText="1"/>
    </xf>
    <xf numFmtId="0" fontId="31" fillId="0" borderId="11" xfId="0" applyFont="1" applyBorder="1" applyAlignment="1">
      <alignment horizontal="left" vertical="center" wrapText="1" indent="2"/>
    </xf>
    <xf numFmtId="0" fontId="33" fillId="34" borderId="53" xfId="0" applyFont="1" applyFill="1" applyBorder="1" applyAlignment="1">
      <alignment horizontal="left" vertical="center" wrapText="1" indent="2"/>
    </xf>
    <xf numFmtId="173" fontId="54" fillId="0" borderId="0" xfId="53" applyNumberFormat="1" applyFont="1" applyFill="1" applyBorder="1" applyAlignment="1">
      <alignment horizontal="left" vertical="center" wrapText="1"/>
    </xf>
    <xf numFmtId="173" fontId="41" fillId="0" borderId="11" xfId="53" applyNumberFormat="1" applyFont="1" applyFill="1" applyBorder="1" applyAlignment="1">
      <alignment horizontal="center" vertical="center" wrapText="1"/>
    </xf>
    <xf numFmtId="173" fontId="54" fillId="0" borderId="11" xfId="53" applyNumberFormat="1" applyFont="1" applyFill="1" applyBorder="1" applyAlignment="1">
      <alignment horizontal="center" vertical="center" wrapText="1"/>
    </xf>
    <xf numFmtId="173" fontId="54" fillId="0" borderId="13" xfId="53" applyNumberFormat="1" applyFont="1" applyFill="1" applyBorder="1" applyAlignment="1">
      <alignment horizontal="center" vertical="center" wrapText="1"/>
    </xf>
    <xf numFmtId="173" fontId="31" fillId="0" borderId="13" xfId="53" applyNumberFormat="1" applyFont="1" applyFill="1" applyBorder="1" applyAlignment="1">
      <alignment horizontal="center" vertical="center" wrapText="1"/>
    </xf>
    <xf numFmtId="0" fontId="40" fillId="0" borderId="12"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28" xfId="0" applyFont="1" applyFill="1" applyBorder="1" applyAlignment="1">
      <alignment horizontal="center" vertical="center"/>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9" fillId="0" borderId="0" xfId="0" applyFont="1" applyAlignment="1">
      <alignment horizontal="center"/>
    </xf>
    <xf numFmtId="0" fontId="34" fillId="0" borderId="0" xfId="0" applyFont="1" applyAlignment="1">
      <alignment horizontal="left" vertical="top" wrapText="1" indent="1"/>
    </xf>
    <xf numFmtId="0" fontId="34" fillId="0" borderId="26" xfId="0" applyFont="1" applyBorder="1" applyAlignment="1">
      <alignment horizontal="left" vertical="top" wrapText="1" indent="1"/>
    </xf>
    <xf numFmtId="0" fontId="40" fillId="0" borderId="0" xfId="0" applyFont="1" applyFill="1" applyBorder="1" applyAlignment="1">
      <alignment horizontal="center"/>
    </xf>
    <xf numFmtId="0" fontId="40" fillId="0" borderId="12" xfId="0" applyFont="1" applyFill="1" applyBorder="1" applyAlignment="1">
      <alignment horizont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39" xfId="0" applyBorder="1" applyAlignment="1">
      <alignment horizontal="center" vertical="center" wrapText="1"/>
    </xf>
    <xf numFmtId="175" fontId="58" fillId="0" borderId="38" xfId="21" applyNumberFormat="1" applyFont="1" applyFill="1" applyBorder="1" applyAlignment="1">
      <alignment horizontal="right"/>
    </xf>
    <xf numFmtId="174" fontId="58" fillId="0" borderId="38" xfId="21" applyNumberFormat="1" applyFont="1" applyFill="1" applyBorder="1" applyAlignment="1">
      <alignment horizontal="right"/>
    </xf>
    <xf numFmtId="174" fontId="58" fillId="0" borderId="0" xfId="21" applyNumberFormat="1" applyFont="1" applyFill="1" applyBorder="1" applyAlignment="1">
      <alignment horizontal="right" vertical="center"/>
    </xf>
    <xf numFmtId="174" fontId="58" fillId="0" borderId="0" xfId="21" applyNumberFormat="1" applyFont="1" applyFill="1" applyBorder="1" applyAlignment="1">
      <alignment horizontal="right"/>
    </xf>
    <xf numFmtId="169" fontId="41" fillId="0" borderId="0" xfId="21" applyFont="1" applyFill="1" applyBorder="1" applyAlignment="1">
      <alignment horizontal="center" vertical="center"/>
    </xf>
    <xf numFmtId="179" fontId="58" fillId="0" borderId="0" xfId="21" applyNumberFormat="1" applyFont="1" applyFill="1" applyBorder="1" applyAlignment="1">
      <alignment horizontal="center"/>
    </xf>
    <xf numFmtId="169" fontId="44" fillId="0" borderId="13" xfId="21" applyFont="1" applyFill="1" applyBorder="1" applyAlignment="1">
      <alignment horizontal="center" vertical="center"/>
    </xf>
    <xf numFmtId="169" fontId="31" fillId="0" borderId="13" xfId="21" applyFont="1" applyFill="1" applyBorder="1" applyAlignment="1">
      <alignment horizontal="center" vertical="center"/>
    </xf>
    <xf numFmtId="167" fontId="31" fillId="0" borderId="13" xfId="23" applyFont="1" applyFill="1" applyBorder="1" applyAlignment="1">
      <alignment horizontal="center" vertical="center"/>
    </xf>
    <xf numFmtId="175" fontId="44" fillId="0" borderId="13" xfId="21" applyNumberFormat="1" applyFont="1" applyFill="1" applyBorder="1" applyAlignment="1">
      <alignment horizontal="center" vertical="center"/>
    </xf>
    <xf numFmtId="175" fontId="57" fillId="0" borderId="13" xfId="21" applyNumberFormat="1" applyFont="1" applyFill="1" applyBorder="1" applyAlignment="1">
      <alignment horizontal="center" vertical="center"/>
    </xf>
    <xf numFmtId="187" fontId="41" fillId="0" borderId="13" xfId="21" applyNumberFormat="1" applyFont="1" applyFill="1" applyBorder="1" applyAlignment="1">
      <alignment horizontal="center" vertical="center"/>
    </xf>
    <xf numFmtId="173" fontId="42" fillId="34" borderId="38" xfId="53" applyNumberFormat="1" applyFont="1" applyFill="1" applyBorder="1" applyAlignment="1">
      <alignment horizontal="left" wrapText="1"/>
    </xf>
  </cellXfs>
  <cellStyles count="32540">
    <cellStyle name="20% - Акцент1" xfId="25" builtinId="30" hidden="1"/>
    <cellStyle name="20% - Акцент1" xfId="72" builtinId="30" hidden="1"/>
    <cellStyle name="20% - Акцент1" xfId="116" builtinId="30" hidden="1"/>
    <cellStyle name="20% - Акцент1" xfId="158" builtinId="30" hidden="1"/>
    <cellStyle name="20% - Акцент2" xfId="29" builtinId="34" hidden="1"/>
    <cellStyle name="20% - Акцент2" xfId="76" builtinId="34" hidden="1"/>
    <cellStyle name="20% - Акцент2" xfId="120" builtinId="34" hidden="1"/>
    <cellStyle name="20% - Акцент2" xfId="162" builtinId="34" hidden="1"/>
    <cellStyle name="20% - Акцент3" xfId="33" builtinId="38" hidden="1"/>
    <cellStyle name="20% - Акцент3" xfId="80" builtinId="38" hidden="1"/>
    <cellStyle name="20% - Акцент3" xfId="124" builtinId="38" hidden="1"/>
    <cellStyle name="20% - Акцент3" xfId="166" builtinId="38" hidden="1"/>
    <cellStyle name="20% - Акцент4" xfId="37" builtinId="42" hidden="1"/>
    <cellStyle name="20% - Акцент4" xfId="84" builtinId="42" hidden="1"/>
    <cellStyle name="20% - Акцент4" xfId="128" builtinId="42" hidden="1"/>
    <cellStyle name="20% - Акцент4" xfId="170" builtinId="42" hidden="1"/>
    <cellStyle name="20% - Акцент5" xfId="41" builtinId="46" hidden="1"/>
    <cellStyle name="20% - Акцент5" xfId="88" builtinId="46" hidden="1"/>
    <cellStyle name="20% - Акцент5" xfId="132" builtinId="46" hidden="1"/>
    <cellStyle name="20% - Акцент5" xfId="174" builtinId="46" hidden="1"/>
    <cellStyle name="20% - Акцент6" xfId="45" builtinId="50" hidden="1"/>
    <cellStyle name="20% - Акцент6" xfId="92" builtinId="50" hidden="1"/>
    <cellStyle name="20% - Акцент6" xfId="136" builtinId="50" hidden="1"/>
    <cellStyle name="20% - Акцент6" xfId="178" builtinId="50" hidden="1"/>
    <cellStyle name="40% - Акцент1" xfId="26" builtinId="31" hidden="1"/>
    <cellStyle name="40% - Акцент1" xfId="73" builtinId="31" hidden="1"/>
    <cellStyle name="40% - Акцент1" xfId="117" builtinId="31" hidden="1"/>
    <cellStyle name="40% - Акцент1" xfId="159" builtinId="31" hidden="1"/>
    <cellStyle name="40% - Акцент2" xfId="30" builtinId="35" hidden="1"/>
    <cellStyle name="40% - Акцент2" xfId="77" builtinId="35" hidden="1"/>
    <cellStyle name="40% - Акцент2" xfId="121" builtinId="35" hidden="1"/>
    <cellStyle name="40% - Акцент2" xfId="163" builtinId="35" hidden="1"/>
    <cellStyle name="40% - Акцент3" xfId="34" builtinId="39" hidden="1"/>
    <cellStyle name="40% - Акцент3" xfId="81" builtinId="39" hidden="1"/>
    <cellStyle name="40% - Акцент3" xfId="125" builtinId="39" hidden="1"/>
    <cellStyle name="40% - Акцент3" xfId="167" builtinId="39" hidden="1"/>
    <cellStyle name="40% - Акцент4" xfId="38" builtinId="43" hidden="1"/>
    <cellStyle name="40% - Акцент4" xfId="85" builtinId="43" hidden="1"/>
    <cellStyle name="40% - Акцент4" xfId="129" builtinId="43" hidden="1"/>
    <cellStyle name="40% - Акцент4" xfId="171" builtinId="43" hidden="1"/>
    <cellStyle name="40% - Акцент5" xfId="42" builtinId="47" hidden="1"/>
    <cellStyle name="40% - Акцент5" xfId="89" builtinId="47" hidden="1"/>
    <cellStyle name="40% - Акцент5" xfId="133" builtinId="47" hidden="1"/>
    <cellStyle name="40% - Акцент5" xfId="175" builtinId="47" hidden="1"/>
    <cellStyle name="40% - Акцент6" xfId="46" builtinId="51" hidden="1"/>
    <cellStyle name="40% - Акцент6" xfId="93" builtinId="51" hidden="1"/>
    <cellStyle name="40% - Акцент6" xfId="137" builtinId="51" hidden="1"/>
    <cellStyle name="40% - Акцент6" xfId="179" builtinId="51" hidden="1"/>
    <cellStyle name="60% - Акцент1" xfId="27" builtinId="32" hidden="1"/>
    <cellStyle name="60% - Акцент1" xfId="74" builtinId="32" hidden="1"/>
    <cellStyle name="60% - Акцент1" xfId="118" builtinId="32" hidden="1"/>
    <cellStyle name="60% - Акцент1" xfId="160" builtinId="32" hidden="1"/>
    <cellStyle name="60% - Акцент2" xfId="31" builtinId="36" hidden="1"/>
    <cellStyle name="60% - Акцент2" xfId="78" builtinId="36" hidden="1"/>
    <cellStyle name="60% - Акцент2" xfId="122" builtinId="36" hidden="1"/>
    <cellStyle name="60% - Акцент2" xfId="164" builtinId="36" hidden="1"/>
    <cellStyle name="60% - Акцент3" xfId="35" builtinId="40" hidden="1"/>
    <cellStyle name="60% - Акцент3" xfId="82" builtinId="40" hidden="1"/>
    <cellStyle name="60% - Акцент3" xfId="126" builtinId="40" hidden="1"/>
    <cellStyle name="60% - Акцент3" xfId="168" builtinId="40" hidden="1"/>
    <cellStyle name="60% - Акцент4" xfId="39" builtinId="44" hidden="1"/>
    <cellStyle name="60% - Акцент4" xfId="86" builtinId="44" hidden="1"/>
    <cellStyle name="60% - Акцент4" xfId="130" builtinId="44" hidden="1"/>
    <cellStyle name="60% - Акцент4" xfId="172" builtinId="44" hidden="1"/>
    <cellStyle name="60% - Акцент5" xfId="43" builtinId="48" hidden="1"/>
    <cellStyle name="60% - Акцент5" xfId="90" builtinId="48" hidden="1"/>
    <cellStyle name="60% - Акцент5" xfId="134" builtinId="48" hidden="1"/>
    <cellStyle name="60% - Акцент5" xfId="176" builtinId="48" hidden="1"/>
    <cellStyle name="60% - Акцент6" xfId="47" builtinId="52" hidden="1"/>
    <cellStyle name="60% - Акцент6" xfId="94" builtinId="52" hidden="1"/>
    <cellStyle name="60% - Акцент6" xfId="138" builtinId="52" hidden="1"/>
    <cellStyle name="60% - Акцент6" xfId="180" builtinId="52" hidden="1"/>
    <cellStyle name="Excel Built-in Normal" xfId="3748"/>
    <cellStyle name="Акцент1" xfId="24" builtinId="29" hidden="1"/>
    <cellStyle name="Акцент1" xfId="71" builtinId="29" hidden="1"/>
    <cellStyle name="Акцент1" xfId="115" builtinId="29" hidden="1"/>
    <cellStyle name="Акцент1" xfId="157" builtinId="29" hidden="1"/>
    <cellStyle name="Акцент2" xfId="28" builtinId="33" hidden="1"/>
    <cellStyle name="Акцент2" xfId="75" builtinId="33" hidden="1"/>
    <cellStyle name="Акцент2" xfId="119" builtinId="33" hidden="1"/>
    <cellStyle name="Акцент2" xfId="161" builtinId="33" hidden="1"/>
    <cellStyle name="Акцент3" xfId="32" builtinId="37" hidden="1"/>
    <cellStyle name="Акцент3" xfId="79" builtinId="37" hidden="1"/>
    <cellStyle name="Акцент3" xfId="123" builtinId="37" hidden="1"/>
    <cellStyle name="Акцент3" xfId="165" builtinId="37" hidden="1"/>
    <cellStyle name="Акцент4" xfId="36" builtinId="41" hidden="1"/>
    <cellStyle name="Акцент4" xfId="83" builtinId="41" hidden="1"/>
    <cellStyle name="Акцент4" xfId="127" builtinId="41" hidden="1"/>
    <cellStyle name="Акцент4" xfId="169" builtinId="41" hidden="1"/>
    <cellStyle name="Акцент5" xfId="40" builtinId="45" hidden="1"/>
    <cellStyle name="Акцент5" xfId="87" builtinId="45" hidden="1"/>
    <cellStyle name="Акцент5" xfId="131" builtinId="45" hidden="1"/>
    <cellStyle name="Акцент5" xfId="173" builtinId="45" hidden="1"/>
    <cellStyle name="Акцент6" xfId="44" builtinId="49" hidden="1"/>
    <cellStyle name="Акцент6" xfId="91" builtinId="49" hidden="1"/>
    <cellStyle name="Акцент6" xfId="135" builtinId="49" hidden="1"/>
    <cellStyle name="Акцент6" xfId="177" builtinId="49" hidden="1"/>
    <cellStyle name="Вывод" xfId="11" builtinId="21" hidden="1"/>
    <cellStyle name="Вывод" xfId="52" builtinId="21" hidden="1"/>
    <cellStyle name="Вывод" xfId="62" builtinId="21" hidden="1"/>
    <cellStyle name="Вывод" xfId="105" builtinId="21" hidden="1"/>
    <cellStyle name="Вывод" xfId="148" builtinId="21" hidden="1"/>
    <cellStyle name="Вывод" xfId="219" builtinId="21" hidden="1"/>
    <cellStyle name="Вычисление" xfId="12" builtinId="22" hidden="1"/>
    <cellStyle name="Вычисление" xfId="63" builtinId="22" hidden="1"/>
    <cellStyle name="Вычисление" xfId="106" builtinId="22" hidden="1"/>
    <cellStyle name="Вычисление" xfId="149" builtinId="22" hidden="1"/>
    <cellStyle name="Гиперссылка" xfId="19" builtinId="8" hidden="1"/>
    <cellStyle name="Гиперссылка" xfId="70" builtinId="8" hidden="1"/>
    <cellStyle name="Гиперссылка" xfId="113" builtinId="8" hidden="1"/>
    <cellStyle name="Гиперссылка" xfId="156" builtinId="8" hidden="1"/>
    <cellStyle name="Гиперссылка" xfId="181" builtinId="8" hidden="1"/>
    <cellStyle name="Гиперссылка" xfId="183" builtinId="8" hidden="1"/>
    <cellStyle name="Гиперссылка" xfId="184" builtinId="8" hidden="1"/>
    <cellStyle name="Гиперссылка" xfId="185" builtinId="8" hidden="1"/>
    <cellStyle name="Гиперссылка" xfId="187" builtinId="8" hidden="1"/>
    <cellStyle name="Гиперссылка" xfId="188" builtinId="8" hidden="1"/>
    <cellStyle name="Гиперссылка" xfId="190" builtinId="8" hidden="1"/>
    <cellStyle name="Гиперссылка" xfId="191" builtinId="8" hidden="1"/>
    <cellStyle name="Гиперссылка" xfId="192" builtinId="8" hidden="1"/>
    <cellStyle name="Гиперссылка" xfId="193" builtinId="8" hidden="1"/>
    <cellStyle name="Гиперссылка" xfId="194" builtinId="8" hidden="1"/>
    <cellStyle name="Гиперссылка" xfId="195" builtinId="8" hidden="1"/>
    <cellStyle name="Гиперссылка" xfId="196" builtinId="8" hidden="1"/>
    <cellStyle name="Гиперссылка" xfId="197" builtinId="8" hidden="1"/>
    <cellStyle name="Гиперссылка" xfId="198" builtinId="8" hidden="1"/>
    <cellStyle name="Гиперссылка" xfId="199" builtinId="8" hidden="1"/>
    <cellStyle name="Гиперссылка" xfId="200" builtinId="8" hidden="1"/>
    <cellStyle name="Гиперссылка" xfId="201" builtinId="8" hidden="1"/>
    <cellStyle name="Гиперссылка" xfId="202" builtinId="8" hidden="1"/>
    <cellStyle name="Гиперссылка" xfId="203" builtinId="8" hidden="1"/>
    <cellStyle name="Гиперссылка" xfId="204" builtinId="8" hidden="1"/>
    <cellStyle name="Гиперссылка" xfId="205" builtinId="8" hidden="1"/>
    <cellStyle name="Гиперссылка" xfId="206" builtinId="8" hidden="1"/>
    <cellStyle name="Гиперссылка" xfId="207" builtinId="8" hidden="1"/>
    <cellStyle name="Гиперссылка" xfId="208" builtinId="8" hidden="1"/>
    <cellStyle name="Гиперссылка" xfId="209" builtinId="8" hidden="1"/>
    <cellStyle name="Гиперссылка" xfId="210" builtinId="8" hidden="1"/>
    <cellStyle name="Гиперссылка" xfId="211" builtinId="8" hidden="1"/>
    <cellStyle name="Гиперссылка" xfId="212" builtinId="8" hidden="1"/>
    <cellStyle name="Гиперссылка" xfId="213" builtinId="8" hidden="1"/>
    <cellStyle name="Гиперссылка" xfId="214" builtinId="8" hidden="1"/>
    <cellStyle name="Гиперссылка" xfId="217" builtinId="8" hidden="1"/>
    <cellStyle name="Гиперссылка" xfId="218" builtinId="8" hidden="1"/>
    <cellStyle name="Денежный" xfId="22" builtinId="4" customBuiltin="1"/>
    <cellStyle name="Денежный [0]" xfId="2" builtinId="7" hidden="1"/>
    <cellStyle name="Денежный [0]" xfId="55" builtinId="7" hidden="1"/>
    <cellStyle name="Денежный [0]" xfId="96" builtinId="7" hidden="1"/>
    <cellStyle name="Денежный [0]" xfId="141" builtinId="7" hidden="1"/>
    <cellStyle name="Заголовок 1" xfId="4" builtinId="16" hidden="1"/>
    <cellStyle name="Заголовок 1" xfId="20" builtinId="16" hidden="1"/>
    <cellStyle name="Заголовок 1" xfId="48"/>
    <cellStyle name="Заголовок 1 2" xfId="98" hidden="1"/>
    <cellStyle name="Заголовок 1 2" xfId="309" hidden="1"/>
    <cellStyle name="Заголовок 1 2" xfId="314" hidden="1"/>
    <cellStyle name="Заголовок 1 2" xfId="316" hidden="1"/>
    <cellStyle name="Заголовок 1 2" xfId="321" hidden="1"/>
    <cellStyle name="Заголовок 1 2" xfId="326" hidden="1"/>
    <cellStyle name="Заголовок 1 2" xfId="348" hidden="1"/>
    <cellStyle name="Заголовок 1 2" xfId="444" hidden="1"/>
    <cellStyle name="Заголовок 1 2" xfId="449" hidden="1"/>
    <cellStyle name="Заголовок 1 2" xfId="451" hidden="1"/>
    <cellStyle name="Заголовок 1 2" xfId="456" hidden="1"/>
    <cellStyle name="Заголовок 1 2" xfId="461" hidden="1"/>
    <cellStyle name="Заголовок 1 2" xfId="366" hidden="1"/>
    <cellStyle name="Заголовок 1 2" xfId="465" hidden="1"/>
    <cellStyle name="Заголовок 1 2" xfId="470" hidden="1"/>
    <cellStyle name="Заголовок 1 2" xfId="472" hidden="1"/>
    <cellStyle name="Заголовок 1 2" xfId="477" hidden="1"/>
    <cellStyle name="Заголовок 1 2" xfId="482" hidden="1"/>
    <cellStyle name="Заголовок 1 2" xfId="369" hidden="1"/>
    <cellStyle name="Заголовок 1 2" xfId="485" hidden="1"/>
    <cellStyle name="Заголовок 1 2" xfId="490" hidden="1"/>
    <cellStyle name="Заголовок 1 2" xfId="492" hidden="1"/>
    <cellStyle name="Заголовок 1 2" xfId="497" hidden="1"/>
    <cellStyle name="Заголовок 1 2" xfId="502" hidden="1"/>
    <cellStyle name="Заголовок 1 2" xfId="370" hidden="1"/>
    <cellStyle name="Заголовок 1 2" xfId="505" hidden="1"/>
    <cellStyle name="Заголовок 1 2" xfId="510" hidden="1"/>
    <cellStyle name="Заголовок 1 2" xfId="512" hidden="1"/>
    <cellStyle name="Заголовок 1 2" xfId="517" hidden="1"/>
    <cellStyle name="Заголовок 1 2" xfId="522" hidden="1"/>
    <cellStyle name="Заголовок 1 2" xfId="374" hidden="1"/>
    <cellStyle name="Заголовок 1 2" xfId="525" hidden="1"/>
    <cellStyle name="Заголовок 1 2" xfId="530" hidden="1"/>
    <cellStyle name="Заголовок 1 2" xfId="532" hidden="1"/>
    <cellStyle name="Заголовок 1 2" xfId="537" hidden="1"/>
    <cellStyle name="Заголовок 1 2" xfId="542" hidden="1"/>
    <cellStyle name="Заголовок 1 2" xfId="376" hidden="1"/>
    <cellStyle name="Заголовок 1 2" xfId="545" hidden="1"/>
    <cellStyle name="Заголовок 1 2" xfId="550" hidden="1"/>
    <cellStyle name="Заголовок 1 2" xfId="552" hidden="1"/>
    <cellStyle name="Заголовок 1 2" xfId="557" hidden="1"/>
    <cellStyle name="Заголовок 1 2" xfId="562" hidden="1"/>
    <cellStyle name="Заголовок 1 2" xfId="379" hidden="1"/>
    <cellStyle name="Заголовок 1 2" xfId="565" hidden="1"/>
    <cellStyle name="Заголовок 1 2" xfId="570" hidden="1"/>
    <cellStyle name="Заголовок 1 2" xfId="572" hidden="1"/>
    <cellStyle name="Заголовок 1 2" xfId="577" hidden="1"/>
    <cellStyle name="Заголовок 1 2" xfId="582" hidden="1"/>
    <cellStyle name="Заголовок 1 2" xfId="340" hidden="1"/>
    <cellStyle name="Заголовок 1 2" xfId="588" hidden="1"/>
    <cellStyle name="Заголовок 1 2" xfId="593" hidden="1"/>
    <cellStyle name="Заголовок 1 2" xfId="595" hidden="1"/>
    <cellStyle name="Заголовок 1 2" xfId="600" hidden="1"/>
    <cellStyle name="Заголовок 1 2" xfId="605" hidden="1"/>
    <cellStyle name="Заголовок 1 2" xfId="384" hidden="1"/>
    <cellStyle name="Заголовок 1 2" xfId="608" hidden="1"/>
    <cellStyle name="Заголовок 1 2" xfId="613" hidden="1"/>
    <cellStyle name="Заголовок 1 2" xfId="615" hidden="1"/>
    <cellStyle name="Заголовок 1 2" xfId="620" hidden="1"/>
    <cellStyle name="Заголовок 1 2" xfId="625" hidden="1"/>
    <cellStyle name="Заголовок 1 2" xfId="388" hidden="1"/>
    <cellStyle name="Заголовок 1 2" xfId="628" hidden="1"/>
    <cellStyle name="Заголовок 1 2" xfId="633" hidden="1"/>
    <cellStyle name="Заголовок 1 2" xfId="635" hidden="1"/>
    <cellStyle name="Заголовок 1 2" xfId="640" hidden="1"/>
    <cellStyle name="Заголовок 1 2" xfId="645" hidden="1"/>
    <cellStyle name="Заголовок 1 2" xfId="390" hidden="1"/>
    <cellStyle name="Заголовок 1 2" xfId="654" hidden="1"/>
    <cellStyle name="Заголовок 1 2" xfId="659" hidden="1"/>
    <cellStyle name="Заголовок 1 2" xfId="661" hidden="1"/>
    <cellStyle name="Заголовок 1 2" xfId="666" hidden="1"/>
    <cellStyle name="Заголовок 1 2" xfId="671" hidden="1"/>
    <cellStyle name="Заголовок 1 2" xfId="381" hidden="1"/>
    <cellStyle name="Заголовок 1 2" xfId="674" hidden="1"/>
    <cellStyle name="Заголовок 1 2" xfId="679" hidden="1"/>
    <cellStyle name="Заголовок 1 2" xfId="681" hidden="1"/>
    <cellStyle name="Заголовок 1 2" xfId="686" hidden="1"/>
    <cellStyle name="Заголовок 1 2" xfId="691" hidden="1"/>
    <cellStyle name="Заголовок 1 2" xfId="651"/>
    <cellStyle name="Заголовок 1 2 10" xfId="1028" hidden="1"/>
    <cellStyle name="Заголовок 1 2 10" xfId="1341" hidden="1"/>
    <cellStyle name="Заголовок 1 2 10" xfId="1715" hidden="1"/>
    <cellStyle name="Заголовок 1 2 10" xfId="2084" hidden="1"/>
    <cellStyle name="Заголовок 1 2 10" xfId="2447" hidden="1"/>
    <cellStyle name="Заголовок 1 2 10" xfId="2800" hidden="1"/>
    <cellStyle name="Заголовок 1 2 10" xfId="3128" hidden="1"/>
    <cellStyle name="Заголовок 1 2 10" xfId="3510" hidden="1"/>
    <cellStyle name="Заголовок 1 2 10" xfId="5012" hidden="1"/>
    <cellStyle name="Заголовок 1 2 10" xfId="5325" hidden="1"/>
    <cellStyle name="Заголовок 1 2 10" xfId="5699" hidden="1"/>
    <cellStyle name="Заголовок 1 2 10" xfId="6068" hidden="1"/>
    <cellStyle name="Заголовок 1 2 10" xfId="6431" hidden="1"/>
    <cellStyle name="Заголовок 1 2 10" xfId="6784" hidden="1"/>
    <cellStyle name="Заголовок 1 2 10" xfId="7112" hidden="1"/>
    <cellStyle name="Заголовок 1 2 10" xfId="7494" hidden="1"/>
    <cellStyle name="Заголовок 1 2 10" xfId="4655" hidden="1"/>
    <cellStyle name="Заголовок 1 2 10" xfId="8222" hidden="1"/>
    <cellStyle name="Заголовок 1 2 10" xfId="8596" hidden="1"/>
    <cellStyle name="Заголовок 1 2 10" xfId="8965" hidden="1"/>
    <cellStyle name="Заголовок 1 2 10" xfId="9328" hidden="1"/>
    <cellStyle name="Заголовок 1 2 10" xfId="9681" hidden="1"/>
    <cellStyle name="Заголовок 1 2 10" xfId="10009" hidden="1"/>
    <cellStyle name="Заголовок 1 2 10" xfId="10391" hidden="1"/>
    <cellStyle name="Заголовок 1 2 10" xfId="11468" hidden="1"/>
    <cellStyle name="Заголовок 1 2 10" xfId="11781" hidden="1"/>
    <cellStyle name="Заголовок 1 2 10" xfId="12155" hidden="1"/>
    <cellStyle name="Заголовок 1 2 10" xfId="12524" hidden="1"/>
    <cellStyle name="Заголовок 1 2 10" xfId="12887" hidden="1"/>
    <cellStyle name="Заголовок 1 2 10" xfId="13240" hidden="1"/>
    <cellStyle name="Заголовок 1 2 10" xfId="13568" hidden="1"/>
    <cellStyle name="Заголовок 1 2 10" xfId="13950" hidden="1"/>
    <cellStyle name="Заголовок 1 2 10" xfId="11101" hidden="1"/>
    <cellStyle name="Заголовок 1 2 10" xfId="14945" hidden="1"/>
    <cellStyle name="Заголовок 1 2 10" xfId="15319" hidden="1"/>
    <cellStyle name="Заголовок 1 2 10" xfId="15688" hidden="1"/>
    <cellStyle name="Заголовок 1 2 10" xfId="16051" hidden="1"/>
    <cellStyle name="Заголовок 1 2 10" xfId="16404" hidden="1"/>
    <cellStyle name="Заголовок 1 2 10" xfId="16732" hidden="1"/>
    <cellStyle name="Заголовок 1 2 10" xfId="17114" hidden="1"/>
    <cellStyle name="Заголовок 1 2 10" xfId="10869" hidden="1"/>
    <cellStyle name="Заголовок 1 2 10" xfId="18101" hidden="1"/>
    <cellStyle name="Заголовок 1 2 10" xfId="18475" hidden="1"/>
    <cellStyle name="Заголовок 1 2 10" xfId="18844" hidden="1"/>
    <cellStyle name="Заголовок 1 2 10" xfId="19207" hidden="1"/>
    <cellStyle name="Заголовок 1 2 10" xfId="19560" hidden="1"/>
    <cellStyle name="Заголовок 1 2 10" xfId="19888" hidden="1"/>
    <cellStyle name="Заголовок 1 2 10" xfId="20270" hidden="1"/>
    <cellStyle name="Заголовок 1 2 10" xfId="14695" hidden="1"/>
    <cellStyle name="Заголовок 1 2 10" xfId="21202" hidden="1"/>
    <cellStyle name="Заголовок 1 2 10" xfId="21576" hidden="1"/>
    <cellStyle name="Заголовок 1 2 10" xfId="21945" hidden="1"/>
    <cellStyle name="Заголовок 1 2 10" xfId="22308" hidden="1"/>
    <cellStyle name="Заголовок 1 2 10" xfId="22661" hidden="1"/>
    <cellStyle name="Заголовок 1 2 10" xfId="22989" hidden="1"/>
    <cellStyle name="Заголовок 1 2 10" xfId="23371" hidden="1"/>
    <cellStyle name="Заголовок 1 2 10" xfId="20756" hidden="1"/>
    <cellStyle name="Заголовок 1 2 10" xfId="24290" hidden="1"/>
    <cellStyle name="Заголовок 1 2 10" xfId="24664" hidden="1"/>
    <cellStyle name="Заголовок 1 2 10" xfId="25033" hidden="1"/>
    <cellStyle name="Заголовок 1 2 10" xfId="25396" hidden="1"/>
    <cellStyle name="Заголовок 1 2 10" xfId="25749" hidden="1"/>
    <cellStyle name="Заголовок 1 2 10" xfId="26077" hidden="1"/>
    <cellStyle name="Заголовок 1 2 10" xfId="26459" hidden="1"/>
    <cellStyle name="Заголовок 1 2 10" xfId="23856" hidden="1"/>
    <cellStyle name="Заголовок 1 2 10" xfId="27313" hidden="1"/>
    <cellStyle name="Заголовок 1 2 10" xfId="27687" hidden="1"/>
    <cellStyle name="Заголовок 1 2 10" xfId="28056" hidden="1"/>
    <cellStyle name="Заголовок 1 2 10" xfId="28419" hidden="1"/>
    <cellStyle name="Заголовок 1 2 10" xfId="28772" hidden="1"/>
    <cellStyle name="Заголовок 1 2 10" xfId="29100" hidden="1"/>
    <cellStyle name="Заголовок 1 2 10" xfId="29482" hidden="1"/>
    <cellStyle name="Заголовок 1 2 10" xfId="26938" hidden="1"/>
    <cellStyle name="Заголовок 1 2 10" xfId="30136" hidden="1"/>
    <cellStyle name="Заголовок 1 2 10" xfId="30510" hidden="1"/>
    <cellStyle name="Заголовок 1 2 10" xfId="30879" hidden="1"/>
    <cellStyle name="Заголовок 1 2 10" xfId="31242" hidden="1"/>
    <cellStyle name="Заголовок 1 2 10" xfId="31595" hidden="1"/>
    <cellStyle name="Заголовок 1 2 10" xfId="31923" hidden="1"/>
    <cellStyle name="Заголовок 1 2 10" xfId="32305"/>
    <cellStyle name="Заголовок 1 2 11" xfId="1030" hidden="1"/>
    <cellStyle name="Заголовок 1 2 11" xfId="1340" hidden="1"/>
    <cellStyle name="Заголовок 1 2 11" xfId="1714" hidden="1"/>
    <cellStyle name="Заголовок 1 2 11" xfId="2083" hidden="1"/>
    <cellStyle name="Заголовок 1 2 11" xfId="2446" hidden="1"/>
    <cellStyle name="Заголовок 1 2 11" xfId="2799" hidden="1"/>
    <cellStyle name="Заголовок 1 2 11" xfId="3127" hidden="1"/>
    <cellStyle name="Заголовок 1 2 11" xfId="3512" hidden="1"/>
    <cellStyle name="Заголовок 1 2 11" xfId="5014" hidden="1"/>
    <cellStyle name="Заголовок 1 2 11" xfId="5324" hidden="1"/>
    <cellStyle name="Заголовок 1 2 11" xfId="5698" hidden="1"/>
    <cellStyle name="Заголовок 1 2 11" xfId="6067" hidden="1"/>
    <cellStyle name="Заголовок 1 2 11" xfId="6430" hidden="1"/>
    <cellStyle name="Заголовок 1 2 11" xfId="6783" hidden="1"/>
    <cellStyle name="Заголовок 1 2 11" xfId="7111" hidden="1"/>
    <cellStyle name="Заголовок 1 2 11" xfId="7496" hidden="1"/>
    <cellStyle name="Заголовок 1 2 11" xfId="4648" hidden="1"/>
    <cellStyle name="Заголовок 1 2 11" xfId="8221" hidden="1"/>
    <cellStyle name="Заголовок 1 2 11" xfId="8595" hidden="1"/>
    <cellStyle name="Заголовок 1 2 11" xfId="8964" hidden="1"/>
    <cellStyle name="Заголовок 1 2 11" xfId="9327" hidden="1"/>
    <cellStyle name="Заголовок 1 2 11" xfId="9680" hidden="1"/>
    <cellStyle name="Заголовок 1 2 11" xfId="10008" hidden="1"/>
    <cellStyle name="Заголовок 1 2 11" xfId="10393" hidden="1"/>
    <cellStyle name="Заголовок 1 2 11" xfId="11470" hidden="1"/>
    <cellStyle name="Заголовок 1 2 11" xfId="11780" hidden="1"/>
    <cellStyle name="Заголовок 1 2 11" xfId="12154" hidden="1"/>
    <cellStyle name="Заголовок 1 2 11" xfId="12523" hidden="1"/>
    <cellStyle name="Заголовок 1 2 11" xfId="12886" hidden="1"/>
    <cellStyle name="Заголовок 1 2 11" xfId="13239" hidden="1"/>
    <cellStyle name="Заголовок 1 2 11" xfId="13567" hidden="1"/>
    <cellStyle name="Заголовок 1 2 11" xfId="13952" hidden="1"/>
    <cellStyle name="Заголовок 1 2 11" xfId="11094" hidden="1"/>
    <cellStyle name="Заголовок 1 2 11" xfId="14944" hidden="1"/>
    <cellStyle name="Заголовок 1 2 11" xfId="15318" hidden="1"/>
    <cellStyle name="Заголовок 1 2 11" xfId="15687" hidden="1"/>
    <cellStyle name="Заголовок 1 2 11" xfId="16050" hidden="1"/>
    <cellStyle name="Заголовок 1 2 11" xfId="16403" hidden="1"/>
    <cellStyle name="Заголовок 1 2 11" xfId="16731" hidden="1"/>
    <cellStyle name="Заголовок 1 2 11" xfId="17116" hidden="1"/>
    <cellStyle name="Заголовок 1 2 11" xfId="14421" hidden="1"/>
    <cellStyle name="Заголовок 1 2 11" xfId="18100" hidden="1"/>
    <cellStyle name="Заголовок 1 2 11" xfId="18474" hidden="1"/>
    <cellStyle name="Заголовок 1 2 11" xfId="18843" hidden="1"/>
    <cellStyle name="Заголовок 1 2 11" xfId="19206" hidden="1"/>
    <cellStyle name="Заголовок 1 2 11" xfId="19559" hidden="1"/>
    <cellStyle name="Заголовок 1 2 11" xfId="19887" hidden="1"/>
    <cellStyle name="Заголовок 1 2 11" xfId="20272" hidden="1"/>
    <cellStyle name="Заголовок 1 2 11" xfId="17493" hidden="1"/>
    <cellStyle name="Заголовок 1 2 11" xfId="21201" hidden="1"/>
    <cellStyle name="Заголовок 1 2 11" xfId="21575" hidden="1"/>
    <cellStyle name="Заголовок 1 2 11" xfId="21944" hidden="1"/>
    <cellStyle name="Заголовок 1 2 11" xfId="22307" hidden="1"/>
    <cellStyle name="Заголовок 1 2 11" xfId="22660" hidden="1"/>
    <cellStyle name="Заголовок 1 2 11" xfId="22988" hidden="1"/>
    <cellStyle name="Заголовок 1 2 11" xfId="23373" hidden="1"/>
    <cellStyle name="Заголовок 1 2 11" xfId="17811" hidden="1"/>
    <cellStyle name="Заголовок 1 2 11" xfId="24289" hidden="1"/>
    <cellStyle name="Заголовок 1 2 11" xfId="24663" hidden="1"/>
    <cellStyle name="Заголовок 1 2 11" xfId="25032" hidden="1"/>
    <cellStyle name="Заголовок 1 2 11" xfId="25395" hidden="1"/>
    <cellStyle name="Заголовок 1 2 11" xfId="25748" hidden="1"/>
    <cellStyle name="Заголовок 1 2 11" xfId="26076" hidden="1"/>
    <cellStyle name="Заголовок 1 2 11" xfId="26461" hidden="1"/>
    <cellStyle name="Заголовок 1 2 11" xfId="17741" hidden="1"/>
    <cellStyle name="Заголовок 1 2 11" xfId="27312" hidden="1"/>
    <cellStyle name="Заголовок 1 2 11" xfId="27686" hidden="1"/>
    <cellStyle name="Заголовок 1 2 11" xfId="28055" hidden="1"/>
    <cellStyle name="Заголовок 1 2 11" xfId="28418" hidden="1"/>
    <cellStyle name="Заголовок 1 2 11" xfId="28771" hidden="1"/>
    <cellStyle name="Заголовок 1 2 11" xfId="29099" hidden="1"/>
    <cellStyle name="Заголовок 1 2 11" xfId="29484" hidden="1"/>
    <cellStyle name="Заголовок 1 2 11" xfId="14657" hidden="1"/>
    <cellStyle name="Заголовок 1 2 11" xfId="30135" hidden="1"/>
    <cellStyle name="Заголовок 1 2 11" xfId="30509" hidden="1"/>
    <cellStyle name="Заголовок 1 2 11" xfId="30878" hidden="1"/>
    <cellStyle name="Заголовок 1 2 11" xfId="31241" hidden="1"/>
    <cellStyle name="Заголовок 1 2 11" xfId="31594" hidden="1"/>
    <cellStyle name="Заголовок 1 2 11" xfId="31922" hidden="1"/>
    <cellStyle name="Заголовок 1 2 11" xfId="32307"/>
    <cellStyle name="Заголовок 1 2 12" xfId="1035" hidden="1"/>
    <cellStyle name="Заголовок 1 2 12" xfId="1012" hidden="1"/>
    <cellStyle name="Заголовок 1 2 12" xfId="1407" hidden="1"/>
    <cellStyle name="Заголовок 1 2 12" xfId="1781" hidden="1"/>
    <cellStyle name="Заголовок 1 2 12" xfId="2150" hidden="1"/>
    <cellStyle name="Заголовок 1 2 12" xfId="2513" hidden="1"/>
    <cellStyle name="Заголовок 1 2 12" xfId="2864" hidden="1"/>
    <cellStyle name="Заголовок 1 2 12" xfId="3517" hidden="1"/>
    <cellStyle name="Заголовок 1 2 12" xfId="5019" hidden="1"/>
    <cellStyle name="Заголовок 1 2 12" xfId="4996" hidden="1"/>
    <cellStyle name="Заголовок 1 2 12" xfId="5391" hidden="1"/>
    <cellStyle name="Заголовок 1 2 12" xfId="5765" hidden="1"/>
    <cellStyle name="Заголовок 1 2 12" xfId="6134" hidden="1"/>
    <cellStyle name="Заголовок 1 2 12" xfId="6497" hidden="1"/>
    <cellStyle name="Заголовок 1 2 12" xfId="6848" hidden="1"/>
    <cellStyle name="Заголовок 1 2 12" xfId="7501" hidden="1"/>
    <cellStyle name="Заголовок 1 2 12" xfId="4627" hidden="1"/>
    <cellStyle name="Заголовок 1 2 12" xfId="4362" hidden="1"/>
    <cellStyle name="Заголовок 1 2 12" xfId="8288" hidden="1"/>
    <cellStyle name="Заголовок 1 2 12" xfId="8662" hidden="1"/>
    <cellStyle name="Заголовок 1 2 12" xfId="9031" hidden="1"/>
    <cellStyle name="Заголовок 1 2 12" xfId="9394" hidden="1"/>
    <cellStyle name="Заголовок 1 2 12" xfId="9745" hidden="1"/>
    <cellStyle name="Заголовок 1 2 12" xfId="10398" hidden="1"/>
    <cellStyle name="Заголовок 1 2 12" xfId="11475" hidden="1"/>
    <cellStyle name="Заголовок 1 2 12" xfId="11452" hidden="1"/>
    <cellStyle name="Заголовок 1 2 12" xfId="11847" hidden="1"/>
    <cellStyle name="Заголовок 1 2 12" xfId="12221" hidden="1"/>
    <cellStyle name="Заголовок 1 2 12" xfId="12590" hidden="1"/>
    <cellStyle name="Заголовок 1 2 12" xfId="12953" hidden="1"/>
    <cellStyle name="Заголовок 1 2 12" xfId="13304" hidden="1"/>
    <cellStyle name="Заголовок 1 2 12" xfId="13957" hidden="1"/>
    <cellStyle name="Заголовок 1 2 12" xfId="11073" hidden="1"/>
    <cellStyle name="Заголовок 1 2 12" xfId="10759" hidden="1"/>
    <cellStyle name="Заголовок 1 2 12" xfId="15011" hidden="1"/>
    <cellStyle name="Заголовок 1 2 12" xfId="15385" hidden="1"/>
    <cellStyle name="Заголовок 1 2 12" xfId="15754" hidden="1"/>
    <cellStyle name="Заголовок 1 2 12" xfId="16117" hidden="1"/>
    <cellStyle name="Заголовок 1 2 12" xfId="16468" hidden="1"/>
    <cellStyle name="Заголовок 1 2 12" xfId="17121" hidden="1"/>
    <cellStyle name="Заголовок 1 2 12" xfId="14610" hidden="1"/>
    <cellStyle name="Заголовок 1 2 12" xfId="14652" hidden="1"/>
    <cellStyle name="Заголовок 1 2 12" xfId="18167" hidden="1"/>
    <cellStyle name="Заголовок 1 2 12" xfId="18541" hidden="1"/>
    <cellStyle name="Заголовок 1 2 12" xfId="18910" hidden="1"/>
    <cellStyle name="Заголовок 1 2 12" xfId="19273" hidden="1"/>
    <cellStyle name="Заголовок 1 2 12" xfId="19624" hidden="1"/>
    <cellStyle name="Заголовок 1 2 12" xfId="20277" hidden="1"/>
    <cellStyle name="Заголовок 1 2 12" xfId="17510" hidden="1"/>
    <cellStyle name="Заголовок 1 2 12" xfId="17657" hidden="1"/>
    <cellStyle name="Заголовок 1 2 12" xfId="21268" hidden="1"/>
    <cellStyle name="Заголовок 1 2 12" xfId="21642" hidden="1"/>
    <cellStyle name="Заголовок 1 2 12" xfId="22011" hidden="1"/>
    <cellStyle name="Заголовок 1 2 12" xfId="22374" hidden="1"/>
    <cellStyle name="Заголовок 1 2 12" xfId="22725" hidden="1"/>
    <cellStyle name="Заголовок 1 2 12" xfId="23378" hidden="1"/>
    <cellStyle name="Заголовок 1 2 12" xfId="20742" hidden="1"/>
    <cellStyle name="Заголовок 1 2 12" xfId="20878" hidden="1"/>
    <cellStyle name="Заголовок 1 2 12" xfId="24356" hidden="1"/>
    <cellStyle name="Заголовок 1 2 12" xfId="24730" hidden="1"/>
    <cellStyle name="Заголовок 1 2 12" xfId="25099" hidden="1"/>
    <cellStyle name="Заголовок 1 2 12" xfId="25462" hidden="1"/>
    <cellStyle name="Заголовок 1 2 12" xfId="25813" hidden="1"/>
    <cellStyle name="Заголовок 1 2 12" xfId="26466" hidden="1"/>
    <cellStyle name="Заголовок 1 2 12" xfId="23842" hidden="1"/>
    <cellStyle name="Заголовок 1 2 12" xfId="23978" hidden="1"/>
    <cellStyle name="Заголовок 1 2 12" xfId="27379" hidden="1"/>
    <cellStyle name="Заголовок 1 2 12" xfId="27753" hidden="1"/>
    <cellStyle name="Заголовок 1 2 12" xfId="28122" hidden="1"/>
    <cellStyle name="Заголовок 1 2 12" xfId="28485" hidden="1"/>
    <cellStyle name="Заголовок 1 2 12" xfId="28836" hidden="1"/>
    <cellStyle name="Заголовок 1 2 12" xfId="29489" hidden="1"/>
    <cellStyle name="Заголовок 1 2 12" xfId="26924" hidden="1"/>
    <cellStyle name="Заголовок 1 2 12" xfId="27059" hidden="1"/>
    <cellStyle name="Заголовок 1 2 12" xfId="30202" hidden="1"/>
    <cellStyle name="Заголовок 1 2 12" xfId="30576" hidden="1"/>
    <cellStyle name="Заголовок 1 2 12" xfId="30945" hidden="1"/>
    <cellStyle name="Заголовок 1 2 12" xfId="31308" hidden="1"/>
    <cellStyle name="Заголовок 1 2 12" xfId="31659" hidden="1"/>
    <cellStyle name="Заголовок 1 2 12" xfId="32312"/>
    <cellStyle name="Заголовок 1 2 13" xfId="1040" hidden="1"/>
    <cellStyle name="Заголовок 1 2 13" xfId="1527" hidden="1"/>
    <cellStyle name="Заголовок 1 2 13" xfId="1901" hidden="1"/>
    <cellStyle name="Заголовок 1 2 13" xfId="2270" hidden="1"/>
    <cellStyle name="Заголовок 1 2 13" xfId="2630" hidden="1"/>
    <cellStyle name="Заголовок 1 2 13" xfId="2972" hidden="1"/>
    <cellStyle name="Заголовок 1 2 13" xfId="3281" hidden="1"/>
    <cellStyle name="Заголовок 1 2 13" xfId="3522" hidden="1"/>
    <cellStyle name="Заголовок 1 2 13" xfId="5024" hidden="1"/>
    <cellStyle name="Заголовок 1 2 13" xfId="5511" hidden="1"/>
    <cellStyle name="Заголовок 1 2 13" xfId="5885" hidden="1"/>
    <cellStyle name="Заголовок 1 2 13" xfId="6254" hidden="1"/>
    <cellStyle name="Заголовок 1 2 13" xfId="6614" hidden="1"/>
    <cellStyle name="Заголовок 1 2 13" xfId="6956" hidden="1"/>
    <cellStyle name="Заголовок 1 2 13" xfId="7265" hidden="1"/>
    <cellStyle name="Заголовок 1 2 13" xfId="7506" hidden="1"/>
    <cellStyle name="Заголовок 1 2 13" xfId="4609" hidden="1"/>
    <cellStyle name="Заголовок 1 2 13" xfId="8408" hidden="1"/>
    <cellStyle name="Заголовок 1 2 13" xfId="8782" hidden="1"/>
    <cellStyle name="Заголовок 1 2 13" xfId="9151" hidden="1"/>
    <cellStyle name="Заголовок 1 2 13" xfId="9511" hidden="1"/>
    <cellStyle name="Заголовок 1 2 13" xfId="9853" hidden="1"/>
    <cellStyle name="Заголовок 1 2 13" xfId="10162" hidden="1"/>
    <cellStyle name="Заголовок 1 2 13" xfId="10403" hidden="1"/>
    <cellStyle name="Заголовок 1 2 13" xfId="11480" hidden="1"/>
    <cellStyle name="Заголовок 1 2 13" xfId="11967" hidden="1"/>
    <cellStyle name="Заголовок 1 2 13" xfId="12341" hidden="1"/>
    <cellStyle name="Заголовок 1 2 13" xfId="12710" hidden="1"/>
    <cellStyle name="Заголовок 1 2 13" xfId="13070" hidden="1"/>
    <cellStyle name="Заголовок 1 2 13" xfId="13412" hidden="1"/>
    <cellStyle name="Заголовок 1 2 13" xfId="13721" hidden="1"/>
    <cellStyle name="Заголовок 1 2 13" xfId="13962" hidden="1"/>
    <cellStyle name="Заголовок 1 2 13" xfId="11055" hidden="1"/>
    <cellStyle name="Заголовок 1 2 13" xfId="15131" hidden="1"/>
    <cellStyle name="Заголовок 1 2 13" xfId="15505" hidden="1"/>
    <cellStyle name="Заголовок 1 2 13" xfId="15874" hidden="1"/>
    <cellStyle name="Заголовок 1 2 13" xfId="16234" hidden="1"/>
    <cellStyle name="Заголовок 1 2 13" xfId="16576" hidden="1"/>
    <cellStyle name="Заголовок 1 2 13" xfId="16885" hidden="1"/>
    <cellStyle name="Заголовок 1 2 13" xfId="17126" hidden="1"/>
    <cellStyle name="Заголовок 1 2 13" xfId="14446" hidden="1"/>
    <cellStyle name="Заголовок 1 2 13" xfId="18287" hidden="1"/>
    <cellStyle name="Заголовок 1 2 13" xfId="18661" hidden="1"/>
    <cellStyle name="Заголовок 1 2 13" xfId="19030" hidden="1"/>
    <cellStyle name="Заголовок 1 2 13" xfId="19390" hidden="1"/>
    <cellStyle name="Заголовок 1 2 13" xfId="19732" hidden="1"/>
    <cellStyle name="Заголовок 1 2 13" xfId="20041" hidden="1"/>
    <cellStyle name="Заголовок 1 2 13" xfId="20282" hidden="1"/>
    <cellStyle name="Заголовок 1 2 13" xfId="17719" hidden="1"/>
    <cellStyle name="Заголовок 1 2 13" xfId="21388" hidden="1"/>
    <cellStyle name="Заголовок 1 2 13" xfId="21762" hidden="1"/>
    <cellStyle name="Заголовок 1 2 13" xfId="22131" hidden="1"/>
    <cellStyle name="Заголовок 1 2 13" xfId="22491" hidden="1"/>
    <cellStyle name="Заголовок 1 2 13" xfId="22833" hidden="1"/>
    <cellStyle name="Заголовок 1 2 13" xfId="23142" hidden="1"/>
    <cellStyle name="Заголовок 1 2 13" xfId="23383" hidden="1"/>
    <cellStyle name="Заголовок 1 2 13" xfId="17791" hidden="1"/>
    <cellStyle name="Заголовок 1 2 13" xfId="24476" hidden="1"/>
    <cellStyle name="Заголовок 1 2 13" xfId="24850" hidden="1"/>
    <cellStyle name="Заголовок 1 2 13" xfId="25219" hidden="1"/>
    <cellStyle name="Заголовок 1 2 13" xfId="25579" hidden="1"/>
    <cellStyle name="Заголовок 1 2 13" xfId="25921" hidden="1"/>
    <cellStyle name="Заголовок 1 2 13" xfId="26230" hidden="1"/>
    <cellStyle name="Заголовок 1 2 13" xfId="26471" hidden="1"/>
    <cellStyle name="Заголовок 1 2 13" xfId="21003" hidden="1"/>
    <cellStyle name="Заголовок 1 2 13" xfId="27499" hidden="1"/>
    <cellStyle name="Заголовок 1 2 13" xfId="27873" hidden="1"/>
    <cellStyle name="Заголовок 1 2 13" xfId="28242" hidden="1"/>
    <cellStyle name="Заголовок 1 2 13" xfId="28602" hidden="1"/>
    <cellStyle name="Заголовок 1 2 13" xfId="28944" hidden="1"/>
    <cellStyle name="Заголовок 1 2 13" xfId="29253" hidden="1"/>
    <cellStyle name="Заголовок 1 2 13" xfId="29494" hidden="1"/>
    <cellStyle name="Заголовок 1 2 13" xfId="24096" hidden="1"/>
    <cellStyle name="Заголовок 1 2 13" xfId="30322" hidden="1"/>
    <cellStyle name="Заголовок 1 2 13" xfId="30696" hidden="1"/>
    <cellStyle name="Заголовок 1 2 13" xfId="31065" hidden="1"/>
    <cellStyle name="Заголовок 1 2 13" xfId="31425" hidden="1"/>
    <cellStyle name="Заголовок 1 2 13" xfId="31767" hidden="1"/>
    <cellStyle name="Заголовок 1 2 13" xfId="32076" hidden="1"/>
    <cellStyle name="Заголовок 1 2 13" xfId="32317"/>
    <cellStyle name="Заголовок 1 2 14" xfId="953" hidden="1"/>
    <cellStyle name="Заголовок 1 2 14" xfId="817" hidden="1"/>
    <cellStyle name="Заголовок 1 2 14" xfId="997" hidden="1"/>
    <cellStyle name="Заголовок 1 2 14" xfId="1453" hidden="1"/>
    <cellStyle name="Заголовок 1 2 14" xfId="1827" hidden="1"/>
    <cellStyle name="Заголовок 1 2 14" xfId="2196" hidden="1"/>
    <cellStyle name="Заголовок 1 2 14" xfId="2558" hidden="1"/>
    <cellStyle name="Заголовок 1 2 14" xfId="3484" hidden="1"/>
    <cellStyle name="Заголовок 1 2 14" xfId="4937" hidden="1"/>
    <cellStyle name="Заголовок 1 2 14" xfId="4801" hidden="1"/>
    <cellStyle name="Заголовок 1 2 14" xfId="4981" hidden="1"/>
    <cellStyle name="Заголовок 1 2 14" xfId="5437" hidden="1"/>
    <cellStyle name="Заголовок 1 2 14" xfId="5811" hidden="1"/>
    <cellStyle name="Заголовок 1 2 14" xfId="6180" hidden="1"/>
    <cellStyle name="Заголовок 1 2 14" xfId="6542" hidden="1"/>
    <cellStyle name="Заголовок 1 2 14" xfId="7468" hidden="1"/>
    <cellStyle name="Заголовок 1 2 14" xfId="4626" hidden="1"/>
    <cellStyle name="Заголовок 1 2 14" xfId="4335" hidden="1"/>
    <cellStyle name="Заголовок 1 2 14" xfId="4403" hidden="1"/>
    <cellStyle name="Заголовок 1 2 14" xfId="8334" hidden="1"/>
    <cellStyle name="Заголовок 1 2 14" xfId="8708" hidden="1"/>
    <cellStyle name="Заголовок 1 2 14" xfId="9077" hidden="1"/>
    <cellStyle name="Заголовок 1 2 14" xfId="9439" hidden="1"/>
    <cellStyle name="Заголовок 1 2 14" xfId="10365" hidden="1"/>
    <cellStyle name="Заголовок 1 2 14" xfId="11393" hidden="1"/>
    <cellStyle name="Заголовок 1 2 14" xfId="11257" hidden="1"/>
    <cellStyle name="Заголовок 1 2 14" xfId="11437" hidden="1"/>
    <cellStyle name="Заголовок 1 2 14" xfId="11893" hidden="1"/>
    <cellStyle name="Заголовок 1 2 14" xfId="12267" hidden="1"/>
    <cellStyle name="Заголовок 1 2 14" xfId="12636" hidden="1"/>
    <cellStyle name="Заголовок 1 2 14" xfId="12998" hidden="1"/>
    <cellStyle name="Заголовок 1 2 14" xfId="13924" hidden="1"/>
    <cellStyle name="Заголовок 1 2 14" xfId="11072" hidden="1"/>
    <cellStyle name="Заголовок 1 2 14" xfId="10694" hidden="1"/>
    <cellStyle name="Заголовок 1 2 14" xfId="10809" hidden="1"/>
    <cellStyle name="Заголовок 1 2 14" xfId="15057" hidden="1"/>
    <cellStyle name="Заголовок 1 2 14" xfId="15431" hidden="1"/>
    <cellStyle name="Заголовок 1 2 14" xfId="15800" hidden="1"/>
    <cellStyle name="Заголовок 1 2 14" xfId="16162" hidden="1"/>
    <cellStyle name="Заголовок 1 2 14" xfId="17088" hidden="1"/>
    <cellStyle name="Заголовок 1 2 14" xfId="10733" hidden="1"/>
    <cellStyle name="Заголовок 1 2 14" xfId="17388" hidden="1"/>
    <cellStyle name="Заголовок 1 2 14" xfId="11135" hidden="1"/>
    <cellStyle name="Заголовок 1 2 14" xfId="18213" hidden="1"/>
    <cellStyle name="Заголовок 1 2 14" xfId="18587" hidden="1"/>
    <cellStyle name="Заголовок 1 2 14" xfId="18956" hidden="1"/>
    <cellStyle name="Заголовок 1 2 14" xfId="19318" hidden="1"/>
    <cellStyle name="Заголовок 1 2 14" xfId="20244" hidden="1"/>
    <cellStyle name="Заголовок 1 2 14" xfId="17507" hidden="1"/>
    <cellStyle name="Заголовок 1 2 14" xfId="20615" hidden="1"/>
    <cellStyle name="Заголовок 1 2 14" xfId="17757" hidden="1"/>
    <cellStyle name="Заголовок 1 2 14" xfId="21314" hidden="1"/>
    <cellStyle name="Заголовок 1 2 14" xfId="21688" hidden="1"/>
    <cellStyle name="Заголовок 1 2 14" xfId="22057" hidden="1"/>
    <cellStyle name="Заголовок 1 2 14" xfId="22419" hidden="1"/>
    <cellStyle name="Заголовок 1 2 14" xfId="23345" hidden="1"/>
    <cellStyle name="Заголовок 1 2 14" xfId="20739" hidden="1"/>
    <cellStyle name="Заголовок 1 2 14" xfId="23716" hidden="1"/>
    <cellStyle name="Заголовок 1 2 14" xfId="17578" hidden="1"/>
    <cellStyle name="Заголовок 1 2 14" xfId="24402" hidden="1"/>
    <cellStyle name="Заголовок 1 2 14" xfId="24776" hidden="1"/>
    <cellStyle name="Заголовок 1 2 14" xfId="25145" hidden="1"/>
    <cellStyle name="Заголовок 1 2 14" xfId="25507" hidden="1"/>
    <cellStyle name="Заголовок 1 2 14" xfId="26433" hidden="1"/>
    <cellStyle name="Заголовок 1 2 14" xfId="23839" hidden="1"/>
    <cellStyle name="Заголовок 1 2 14" xfId="26804" hidden="1"/>
    <cellStyle name="Заголовок 1 2 14" xfId="20803" hidden="1"/>
    <cellStyle name="Заголовок 1 2 14" xfId="27425" hidden="1"/>
    <cellStyle name="Заголовок 1 2 14" xfId="27799" hidden="1"/>
    <cellStyle name="Заголовок 1 2 14" xfId="28168" hidden="1"/>
    <cellStyle name="Заголовок 1 2 14" xfId="28530" hidden="1"/>
    <cellStyle name="Заголовок 1 2 14" xfId="29456" hidden="1"/>
    <cellStyle name="Заголовок 1 2 14" xfId="26921" hidden="1"/>
    <cellStyle name="Заголовок 1 2 14" xfId="29827" hidden="1"/>
    <cellStyle name="Заголовок 1 2 14" xfId="23903" hidden="1"/>
    <cellStyle name="Заголовок 1 2 14" xfId="30248" hidden="1"/>
    <cellStyle name="Заголовок 1 2 14" xfId="30622" hidden="1"/>
    <cellStyle name="Заголовок 1 2 14" xfId="30991" hidden="1"/>
    <cellStyle name="Заголовок 1 2 14" xfId="31353" hidden="1"/>
    <cellStyle name="Заголовок 1 2 14" xfId="32279"/>
    <cellStyle name="Заголовок 1 2 15" xfId="1044" hidden="1"/>
    <cellStyle name="Заголовок 1 2 15" xfId="1555" hidden="1"/>
    <cellStyle name="Заголовок 1 2 15" xfId="1929" hidden="1"/>
    <cellStyle name="Заголовок 1 2 15" xfId="2298" hidden="1"/>
    <cellStyle name="Заголовок 1 2 15" xfId="2658" hidden="1"/>
    <cellStyle name="Заголовок 1 2 15" xfId="2999" hidden="1"/>
    <cellStyle name="Заголовок 1 2 15" xfId="3307" hidden="1"/>
    <cellStyle name="Заголовок 1 2 15" xfId="3525" hidden="1"/>
    <cellStyle name="Заголовок 1 2 15" xfId="5028" hidden="1"/>
    <cellStyle name="Заголовок 1 2 15" xfId="5539" hidden="1"/>
    <cellStyle name="Заголовок 1 2 15" xfId="5913" hidden="1"/>
    <cellStyle name="Заголовок 1 2 15" xfId="6282" hidden="1"/>
    <cellStyle name="Заголовок 1 2 15" xfId="6642" hidden="1"/>
    <cellStyle name="Заголовок 1 2 15" xfId="6983" hidden="1"/>
    <cellStyle name="Заголовок 1 2 15" xfId="7291" hidden="1"/>
    <cellStyle name="Заголовок 1 2 15" xfId="7509" hidden="1"/>
    <cellStyle name="Заголовок 1 2 15" xfId="4599" hidden="1"/>
    <cellStyle name="Заголовок 1 2 15" xfId="8436" hidden="1"/>
    <cellStyle name="Заголовок 1 2 15" xfId="8810" hidden="1"/>
    <cellStyle name="Заголовок 1 2 15" xfId="9179" hidden="1"/>
    <cellStyle name="Заголовок 1 2 15" xfId="9539" hidden="1"/>
    <cellStyle name="Заголовок 1 2 15" xfId="9880" hidden="1"/>
    <cellStyle name="Заголовок 1 2 15" xfId="10188" hidden="1"/>
    <cellStyle name="Заголовок 1 2 15" xfId="10406" hidden="1"/>
    <cellStyle name="Заголовок 1 2 15" xfId="11484" hidden="1"/>
    <cellStyle name="Заголовок 1 2 15" xfId="11995" hidden="1"/>
    <cellStyle name="Заголовок 1 2 15" xfId="12369" hidden="1"/>
    <cellStyle name="Заголовок 1 2 15" xfId="12738" hidden="1"/>
    <cellStyle name="Заголовок 1 2 15" xfId="13098" hidden="1"/>
    <cellStyle name="Заголовок 1 2 15" xfId="13439" hidden="1"/>
    <cellStyle name="Заголовок 1 2 15" xfId="13747" hidden="1"/>
    <cellStyle name="Заголовок 1 2 15" xfId="13965" hidden="1"/>
    <cellStyle name="Заголовок 1 2 15" xfId="11045" hidden="1"/>
    <cellStyle name="Заголовок 1 2 15" xfId="15159" hidden="1"/>
    <cellStyle name="Заголовок 1 2 15" xfId="15533" hidden="1"/>
    <cellStyle name="Заголовок 1 2 15" xfId="15902" hidden="1"/>
    <cellStyle name="Заголовок 1 2 15" xfId="16262" hidden="1"/>
    <cellStyle name="Заголовок 1 2 15" xfId="16603" hidden="1"/>
    <cellStyle name="Заголовок 1 2 15" xfId="16911" hidden="1"/>
    <cellStyle name="Заголовок 1 2 15" xfId="17129" hidden="1"/>
    <cellStyle name="Заголовок 1 2 15" xfId="14456" hidden="1"/>
    <cellStyle name="Заголовок 1 2 15" xfId="18315" hidden="1"/>
    <cellStyle name="Заголовок 1 2 15" xfId="18689" hidden="1"/>
    <cellStyle name="Заголовок 1 2 15" xfId="19058" hidden="1"/>
    <cellStyle name="Заголовок 1 2 15" xfId="19418" hidden="1"/>
    <cellStyle name="Заголовок 1 2 15" xfId="19759" hidden="1"/>
    <cellStyle name="Заголовок 1 2 15" xfId="20067" hidden="1"/>
    <cellStyle name="Заголовок 1 2 15" xfId="20285" hidden="1"/>
    <cellStyle name="Заголовок 1 2 15" xfId="17540" hidden="1"/>
    <cellStyle name="Заголовок 1 2 15" xfId="21416" hidden="1"/>
    <cellStyle name="Заголовок 1 2 15" xfId="21790" hidden="1"/>
    <cellStyle name="Заголовок 1 2 15" xfId="22159" hidden="1"/>
    <cellStyle name="Заголовок 1 2 15" xfId="22519" hidden="1"/>
    <cellStyle name="Заголовок 1 2 15" xfId="22860" hidden="1"/>
    <cellStyle name="Заголовок 1 2 15" xfId="23168" hidden="1"/>
    <cellStyle name="Заголовок 1 2 15" xfId="23386" hidden="1"/>
    <cellStyle name="Заголовок 1 2 15" xfId="20771" hidden="1"/>
    <cellStyle name="Заголовок 1 2 15" xfId="24504" hidden="1"/>
    <cellStyle name="Заголовок 1 2 15" xfId="24878" hidden="1"/>
    <cellStyle name="Заголовок 1 2 15" xfId="25247" hidden="1"/>
    <cellStyle name="Заголовок 1 2 15" xfId="25607" hidden="1"/>
    <cellStyle name="Заголовок 1 2 15" xfId="25948" hidden="1"/>
    <cellStyle name="Заголовок 1 2 15" xfId="26256" hidden="1"/>
    <cellStyle name="Заголовок 1 2 15" xfId="26474" hidden="1"/>
    <cellStyle name="Заголовок 1 2 15" xfId="23871" hidden="1"/>
    <cellStyle name="Заголовок 1 2 15" xfId="27527" hidden="1"/>
    <cellStyle name="Заголовок 1 2 15" xfId="27901" hidden="1"/>
    <cellStyle name="Заголовок 1 2 15" xfId="28270" hidden="1"/>
    <cellStyle name="Заголовок 1 2 15" xfId="28630" hidden="1"/>
    <cellStyle name="Заголовок 1 2 15" xfId="28971" hidden="1"/>
    <cellStyle name="Заголовок 1 2 15" xfId="29279" hidden="1"/>
    <cellStyle name="Заголовок 1 2 15" xfId="29497" hidden="1"/>
    <cellStyle name="Заголовок 1 2 15" xfId="26953" hidden="1"/>
    <cellStyle name="Заголовок 1 2 15" xfId="30350" hidden="1"/>
    <cellStyle name="Заголовок 1 2 15" xfId="30724" hidden="1"/>
    <cellStyle name="Заголовок 1 2 15" xfId="31093" hidden="1"/>
    <cellStyle name="Заголовок 1 2 15" xfId="31453" hidden="1"/>
    <cellStyle name="Заголовок 1 2 15" xfId="31794" hidden="1"/>
    <cellStyle name="Заголовок 1 2 15" xfId="32102" hidden="1"/>
    <cellStyle name="Заголовок 1 2 15" xfId="32320"/>
    <cellStyle name="Заголовок 1 2 16" xfId="1049" hidden="1"/>
    <cellStyle name="Заголовок 1 2 16" xfId="1541" hidden="1"/>
    <cellStyle name="Заголовок 1 2 16" xfId="1915" hidden="1"/>
    <cellStyle name="Заголовок 1 2 16" xfId="2284" hidden="1"/>
    <cellStyle name="Заголовок 1 2 16" xfId="2644" hidden="1"/>
    <cellStyle name="Заголовок 1 2 16" xfId="2985" hidden="1"/>
    <cellStyle name="Заголовок 1 2 16" xfId="3293" hidden="1"/>
    <cellStyle name="Заголовок 1 2 16" xfId="3530" hidden="1"/>
    <cellStyle name="Заголовок 1 2 16" xfId="5033" hidden="1"/>
    <cellStyle name="Заголовок 1 2 16" xfId="5525" hidden="1"/>
    <cellStyle name="Заголовок 1 2 16" xfId="5899" hidden="1"/>
    <cellStyle name="Заголовок 1 2 16" xfId="6268" hidden="1"/>
    <cellStyle name="Заголовок 1 2 16" xfId="6628" hidden="1"/>
    <cellStyle name="Заголовок 1 2 16" xfId="6969" hidden="1"/>
    <cellStyle name="Заголовок 1 2 16" xfId="7277" hidden="1"/>
    <cellStyle name="Заголовок 1 2 16" xfId="7514" hidden="1"/>
    <cellStyle name="Заголовок 1 2 16" xfId="4385" hidden="1"/>
    <cellStyle name="Заголовок 1 2 16" xfId="8422" hidden="1"/>
    <cellStyle name="Заголовок 1 2 16" xfId="8796" hidden="1"/>
    <cellStyle name="Заголовок 1 2 16" xfId="9165" hidden="1"/>
    <cellStyle name="Заголовок 1 2 16" xfId="9525" hidden="1"/>
    <cellStyle name="Заголовок 1 2 16" xfId="9866" hidden="1"/>
    <cellStyle name="Заголовок 1 2 16" xfId="10174" hidden="1"/>
    <cellStyle name="Заголовок 1 2 16" xfId="10411" hidden="1"/>
    <cellStyle name="Заголовок 1 2 16" xfId="11489" hidden="1"/>
    <cellStyle name="Заголовок 1 2 16" xfId="11981" hidden="1"/>
    <cellStyle name="Заголовок 1 2 16" xfId="12355" hidden="1"/>
    <cellStyle name="Заголовок 1 2 16" xfId="12724" hidden="1"/>
    <cellStyle name="Заголовок 1 2 16" xfId="13084" hidden="1"/>
    <cellStyle name="Заголовок 1 2 16" xfId="13425" hidden="1"/>
    <cellStyle name="Заголовок 1 2 16" xfId="13733" hidden="1"/>
    <cellStyle name="Заголовок 1 2 16" xfId="13970" hidden="1"/>
    <cellStyle name="Заголовок 1 2 16" xfId="10782" hidden="1"/>
    <cellStyle name="Заголовок 1 2 16" xfId="15145" hidden="1"/>
    <cellStyle name="Заголовок 1 2 16" xfId="15519" hidden="1"/>
    <cellStyle name="Заголовок 1 2 16" xfId="15888" hidden="1"/>
    <cellStyle name="Заголовок 1 2 16" xfId="16248" hidden="1"/>
    <cellStyle name="Заголовок 1 2 16" xfId="16589" hidden="1"/>
    <cellStyle name="Заголовок 1 2 16" xfId="16897" hidden="1"/>
    <cellStyle name="Заголовок 1 2 16" xfId="17134" hidden="1"/>
    <cellStyle name="Заголовок 1 2 16" xfId="10858" hidden="1"/>
    <cellStyle name="Заголовок 1 2 16" xfId="18301" hidden="1"/>
    <cellStyle name="Заголовок 1 2 16" xfId="18675" hidden="1"/>
    <cellStyle name="Заголовок 1 2 16" xfId="19044" hidden="1"/>
    <cellStyle name="Заголовок 1 2 16" xfId="19404" hidden="1"/>
    <cellStyle name="Заголовок 1 2 16" xfId="19745" hidden="1"/>
    <cellStyle name="Заголовок 1 2 16" xfId="20053" hidden="1"/>
    <cellStyle name="Заголовок 1 2 16" xfId="20290" hidden="1"/>
    <cellStyle name="Заголовок 1 2 16" xfId="17556" hidden="1"/>
    <cellStyle name="Заголовок 1 2 16" xfId="21402" hidden="1"/>
    <cellStyle name="Заголовок 1 2 16" xfId="21776" hidden="1"/>
    <cellStyle name="Заголовок 1 2 16" xfId="22145" hidden="1"/>
    <cellStyle name="Заголовок 1 2 16" xfId="22505" hidden="1"/>
    <cellStyle name="Заголовок 1 2 16" xfId="22846" hidden="1"/>
    <cellStyle name="Заголовок 1 2 16" xfId="23154" hidden="1"/>
    <cellStyle name="Заголовок 1 2 16" xfId="23391" hidden="1"/>
    <cellStyle name="Заголовок 1 2 16" xfId="20780" hidden="1"/>
    <cellStyle name="Заголовок 1 2 16" xfId="24490" hidden="1"/>
    <cellStyle name="Заголовок 1 2 16" xfId="24864" hidden="1"/>
    <cellStyle name="Заголовок 1 2 16" xfId="25233" hidden="1"/>
    <cellStyle name="Заголовок 1 2 16" xfId="25593" hidden="1"/>
    <cellStyle name="Заголовок 1 2 16" xfId="25934" hidden="1"/>
    <cellStyle name="Заголовок 1 2 16" xfId="26242" hidden="1"/>
    <cellStyle name="Заголовок 1 2 16" xfId="26479" hidden="1"/>
    <cellStyle name="Заголовок 1 2 16" xfId="23880" hidden="1"/>
    <cellStyle name="Заголовок 1 2 16" xfId="27513" hidden="1"/>
    <cellStyle name="Заголовок 1 2 16" xfId="27887" hidden="1"/>
    <cellStyle name="Заголовок 1 2 16" xfId="28256" hidden="1"/>
    <cellStyle name="Заголовок 1 2 16" xfId="28616" hidden="1"/>
    <cellStyle name="Заголовок 1 2 16" xfId="28957" hidden="1"/>
    <cellStyle name="Заголовок 1 2 16" xfId="29265" hidden="1"/>
    <cellStyle name="Заголовок 1 2 16" xfId="29502" hidden="1"/>
    <cellStyle name="Заголовок 1 2 16" xfId="26962" hidden="1"/>
    <cellStyle name="Заголовок 1 2 16" xfId="30336" hidden="1"/>
    <cellStyle name="Заголовок 1 2 16" xfId="30710" hidden="1"/>
    <cellStyle name="Заголовок 1 2 16" xfId="31079" hidden="1"/>
    <cellStyle name="Заголовок 1 2 16" xfId="31439" hidden="1"/>
    <cellStyle name="Заголовок 1 2 16" xfId="31780" hidden="1"/>
    <cellStyle name="Заголовок 1 2 16" xfId="32088" hidden="1"/>
    <cellStyle name="Заголовок 1 2 16" xfId="32325"/>
    <cellStyle name="Заголовок 1 2 17" xfId="1051" hidden="1"/>
    <cellStyle name="Заголовок 1 2 17" xfId="1534" hidden="1"/>
    <cellStyle name="Заголовок 1 2 17" xfId="1908" hidden="1"/>
    <cellStyle name="Заголовок 1 2 17" xfId="2277" hidden="1"/>
    <cellStyle name="Заголовок 1 2 17" xfId="2637" hidden="1"/>
    <cellStyle name="Заголовок 1 2 17" xfId="2978" hidden="1"/>
    <cellStyle name="Заголовок 1 2 17" xfId="3287" hidden="1"/>
    <cellStyle name="Заголовок 1 2 17" xfId="3532" hidden="1"/>
    <cellStyle name="Заголовок 1 2 17" xfId="5035" hidden="1"/>
    <cellStyle name="Заголовок 1 2 17" xfId="5518" hidden="1"/>
    <cellStyle name="Заголовок 1 2 17" xfId="5892" hidden="1"/>
    <cellStyle name="Заголовок 1 2 17" xfId="6261" hidden="1"/>
    <cellStyle name="Заголовок 1 2 17" xfId="6621" hidden="1"/>
    <cellStyle name="Заголовок 1 2 17" xfId="6962" hidden="1"/>
    <cellStyle name="Заголовок 1 2 17" xfId="7271" hidden="1"/>
    <cellStyle name="Заголовок 1 2 17" xfId="7516" hidden="1"/>
    <cellStyle name="Заголовок 1 2 17" xfId="4573" hidden="1"/>
    <cellStyle name="Заголовок 1 2 17" xfId="8415" hidden="1"/>
    <cellStyle name="Заголовок 1 2 17" xfId="8789" hidden="1"/>
    <cellStyle name="Заголовок 1 2 17" xfId="9158" hidden="1"/>
    <cellStyle name="Заголовок 1 2 17" xfId="9518" hidden="1"/>
    <cellStyle name="Заголовок 1 2 17" xfId="9859" hidden="1"/>
    <cellStyle name="Заголовок 1 2 17" xfId="10168" hidden="1"/>
    <cellStyle name="Заголовок 1 2 17" xfId="10413" hidden="1"/>
    <cellStyle name="Заголовок 1 2 17" xfId="11491" hidden="1"/>
    <cellStyle name="Заголовок 1 2 17" xfId="11974" hidden="1"/>
    <cellStyle name="Заголовок 1 2 17" xfId="12348" hidden="1"/>
    <cellStyle name="Заголовок 1 2 17" xfId="12717" hidden="1"/>
    <cellStyle name="Заголовок 1 2 17" xfId="13077" hidden="1"/>
    <cellStyle name="Заголовок 1 2 17" xfId="13418" hidden="1"/>
    <cellStyle name="Заголовок 1 2 17" xfId="13727" hidden="1"/>
    <cellStyle name="Заголовок 1 2 17" xfId="13972" hidden="1"/>
    <cellStyle name="Заголовок 1 2 17" xfId="11017" hidden="1"/>
    <cellStyle name="Заголовок 1 2 17" xfId="15138" hidden="1"/>
    <cellStyle name="Заголовок 1 2 17" xfId="15512" hidden="1"/>
    <cellStyle name="Заголовок 1 2 17" xfId="15881" hidden="1"/>
    <cellStyle name="Заголовок 1 2 17" xfId="16241" hidden="1"/>
    <cellStyle name="Заголовок 1 2 17" xfId="16582" hidden="1"/>
    <cellStyle name="Заголовок 1 2 17" xfId="16891" hidden="1"/>
    <cellStyle name="Заголовок 1 2 17" xfId="17136" hidden="1"/>
    <cellStyle name="Заголовок 1 2 17" xfId="14473" hidden="1"/>
    <cellStyle name="Заголовок 1 2 17" xfId="18294" hidden="1"/>
    <cellStyle name="Заголовок 1 2 17" xfId="18668" hidden="1"/>
    <cellStyle name="Заголовок 1 2 17" xfId="19037" hidden="1"/>
    <cellStyle name="Заголовок 1 2 17" xfId="19397" hidden="1"/>
    <cellStyle name="Заголовок 1 2 17" xfId="19738" hidden="1"/>
    <cellStyle name="Заголовок 1 2 17" xfId="20047" hidden="1"/>
    <cellStyle name="Заголовок 1 2 17" xfId="20292" hidden="1"/>
    <cellStyle name="Заголовок 1 2 17" xfId="17562" hidden="1"/>
    <cellStyle name="Заголовок 1 2 17" xfId="21395" hidden="1"/>
    <cellStyle name="Заголовок 1 2 17" xfId="21769" hidden="1"/>
    <cellStyle name="Заголовок 1 2 17" xfId="22138" hidden="1"/>
    <cellStyle name="Заголовок 1 2 17" xfId="22498" hidden="1"/>
    <cellStyle name="Заголовок 1 2 17" xfId="22839" hidden="1"/>
    <cellStyle name="Заголовок 1 2 17" xfId="23148" hidden="1"/>
    <cellStyle name="Заголовок 1 2 17" xfId="23393" hidden="1"/>
    <cellStyle name="Заголовок 1 2 17" xfId="17692" hidden="1"/>
    <cellStyle name="Заголовок 1 2 17" xfId="24483" hidden="1"/>
    <cellStyle name="Заголовок 1 2 17" xfId="24857" hidden="1"/>
    <cellStyle name="Заголовок 1 2 17" xfId="25226" hidden="1"/>
    <cellStyle name="Заголовок 1 2 17" xfId="25586" hidden="1"/>
    <cellStyle name="Заголовок 1 2 17" xfId="25927" hidden="1"/>
    <cellStyle name="Заголовок 1 2 17" xfId="26236" hidden="1"/>
    <cellStyle name="Заголовок 1 2 17" xfId="26481" hidden="1"/>
    <cellStyle name="Заголовок 1 2 17" xfId="14656" hidden="1"/>
    <cellStyle name="Заголовок 1 2 17" xfId="27506" hidden="1"/>
    <cellStyle name="Заголовок 1 2 17" xfId="27880" hidden="1"/>
    <cellStyle name="Заголовок 1 2 17" xfId="28249" hidden="1"/>
    <cellStyle name="Заголовок 1 2 17" xfId="28609" hidden="1"/>
    <cellStyle name="Заголовок 1 2 17" xfId="28950" hidden="1"/>
    <cellStyle name="Заголовок 1 2 17" xfId="29259" hidden="1"/>
    <cellStyle name="Заголовок 1 2 17" xfId="29504" hidden="1"/>
    <cellStyle name="Заголовок 1 2 17" xfId="21005" hidden="1"/>
    <cellStyle name="Заголовок 1 2 17" xfId="30329" hidden="1"/>
    <cellStyle name="Заголовок 1 2 17" xfId="30703" hidden="1"/>
    <cellStyle name="Заголовок 1 2 17" xfId="31072" hidden="1"/>
    <cellStyle name="Заголовок 1 2 17" xfId="31432" hidden="1"/>
    <cellStyle name="Заголовок 1 2 17" xfId="31773" hidden="1"/>
    <cellStyle name="Заголовок 1 2 17" xfId="32082" hidden="1"/>
    <cellStyle name="Заголовок 1 2 17" xfId="32327"/>
    <cellStyle name="Заголовок 1 2 18" xfId="1056" hidden="1"/>
    <cellStyle name="Заголовок 1 2 18" xfId="1511" hidden="1"/>
    <cellStyle name="Заголовок 1 2 18" xfId="1885" hidden="1"/>
    <cellStyle name="Заголовок 1 2 18" xfId="2254" hidden="1"/>
    <cellStyle name="Заголовок 1 2 18" xfId="2614" hidden="1"/>
    <cellStyle name="Заголовок 1 2 18" xfId="2957" hidden="1"/>
    <cellStyle name="Заголовок 1 2 18" xfId="3269" hidden="1"/>
    <cellStyle name="Заголовок 1 2 18" xfId="3537" hidden="1"/>
    <cellStyle name="Заголовок 1 2 18" xfId="5040" hidden="1"/>
    <cellStyle name="Заголовок 1 2 18" xfId="5495" hidden="1"/>
    <cellStyle name="Заголовок 1 2 18" xfId="5869" hidden="1"/>
    <cellStyle name="Заголовок 1 2 18" xfId="6238" hidden="1"/>
    <cellStyle name="Заголовок 1 2 18" xfId="6598" hidden="1"/>
    <cellStyle name="Заголовок 1 2 18" xfId="6941" hidden="1"/>
    <cellStyle name="Заголовок 1 2 18" xfId="7253" hidden="1"/>
    <cellStyle name="Заголовок 1 2 18" xfId="7521" hidden="1"/>
    <cellStyle name="Заголовок 1 2 18" xfId="4558" hidden="1"/>
    <cellStyle name="Заголовок 1 2 18" xfId="8392" hidden="1"/>
    <cellStyle name="Заголовок 1 2 18" xfId="8766" hidden="1"/>
    <cellStyle name="Заголовок 1 2 18" xfId="9135" hidden="1"/>
    <cellStyle name="Заголовок 1 2 18" xfId="9495" hidden="1"/>
    <cellStyle name="Заголовок 1 2 18" xfId="9838" hidden="1"/>
    <cellStyle name="Заголовок 1 2 18" xfId="10150" hidden="1"/>
    <cellStyle name="Заголовок 1 2 18" xfId="10418" hidden="1"/>
    <cellStyle name="Заголовок 1 2 18" xfId="11496" hidden="1"/>
    <cellStyle name="Заголовок 1 2 18" xfId="11951" hidden="1"/>
    <cellStyle name="Заголовок 1 2 18" xfId="12325" hidden="1"/>
    <cellStyle name="Заголовок 1 2 18" xfId="12694" hidden="1"/>
    <cellStyle name="Заголовок 1 2 18" xfId="13054" hidden="1"/>
    <cellStyle name="Заголовок 1 2 18" xfId="13397" hidden="1"/>
    <cellStyle name="Заголовок 1 2 18" xfId="13709" hidden="1"/>
    <cellStyle name="Заголовок 1 2 18" xfId="13977" hidden="1"/>
    <cellStyle name="Заголовок 1 2 18" xfId="11002" hidden="1"/>
    <cellStyle name="Заголовок 1 2 18" xfId="15115" hidden="1"/>
    <cellStyle name="Заголовок 1 2 18" xfId="15489" hidden="1"/>
    <cellStyle name="Заголовок 1 2 18" xfId="15858" hidden="1"/>
    <cellStyle name="Заголовок 1 2 18" xfId="16218" hidden="1"/>
    <cellStyle name="Заголовок 1 2 18" xfId="16561" hidden="1"/>
    <cellStyle name="Заголовок 1 2 18" xfId="16873" hidden="1"/>
    <cellStyle name="Заголовок 1 2 18" xfId="17141" hidden="1"/>
    <cellStyle name="Заголовок 1 2 18" xfId="10857" hidden="1"/>
    <cellStyle name="Заголовок 1 2 18" xfId="18271" hidden="1"/>
    <cellStyle name="Заголовок 1 2 18" xfId="18645" hidden="1"/>
    <cellStyle name="Заголовок 1 2 18" xfId="19014" hidden="1"/>
    <cellStyle name="Заголовок 1 2 18" xfId="19374" hidden="1"/>
    <cellStyle name="Заголовок 1 2 18" xfId="19717" hidden="1"/>
    <cellStyle name="Заголовок 1 2 18" xfId="20029" hidden="1"/>
    <cellStyle name="Заголовок 1 2 18" xfId="20297" hidden="1"/>
    <cellStyle name="Заголовок 1 2 18" xfId="17572" hidden="1"/>
    <cellStyle name="Заголовок 1 2 18" xfId="21372" hidden="1"/>
    <cellStyle name="Заголовок 1 2 18" xfId="21746" hidden="1"/>
    <cellStyle name="Заголовок 1 2 18" xfId="22115" hidden="1"/>
    <cellStyle name="Заголовок 1 2 18" xfId="22475" hidden="1"/>
    <cellStyle name="Заголовок 1 2 18" xfId="22818" hidden="1"/>
    <cellStyle name="Заголовок 1 2 18" xfId="23130" hidden="1"/>
    <cellStyle name="Заголовок 1 2 18" xfId="23398" hidden="1"/>
    <cellStyle name="Заголовок 1 2 18" xfId="20797" hidden="1"/>
    <cellStyle name="Заголовок 1 2 18" xfId="24460" hidden="1"/>
    <cellStyle name="Заголовок 1 2 18" xfId="24834" hidden="1"/>
    <cellStyle name="Заголовок 1 2 18" xfId="25203" hidden="1"/>
    <cellStyle name="Заголовок 1 2 18" xfId="25563" hidden="1"/>
    <cellStyle name="Заголовок 1 2 18" xfId="25906" hidden="1"/>
    <cellStyle name="Заголовок 1 2 18" xfId="26218" hidden="1"/>
    <cellStyle name="Заголовок 1 2 18" xfId="26486" hidden="1"/>
    <cellStyle name="Заголовок 1 2 18" xfId="23897" hidden="1"/>
    <cellStyle name="Заголовок 1 2 18" xfId="27483" hidden="1"/>
    <cellStyle name="Заголовок 1 2 18" xfId="27857" hidden="1"/>
    <cellStyle name="Заголовок 1 2 18" xfId="28226" hidden="1"/>
    <cellStyle name="Заголовок 1 2 18" xfId="28586" hidden="1"/>
    <cellStyle name="Заголовок 1 2 18" xfId="28929" hidden="1"/>
    <cellStyle name="Заголовок 1 2 18" xfId="29241" hidden="1"/>
    <cellStyle name="Заголовок 1 2 18" xfId="29509" hidden="1"/>
    <cellStyle name="Заголовок 1 2 18" xfId="26979" hidden="1"/>
    <cellStyle name="Заголовок 1 2 18" xfId="30306" hidden="1"/>
    <cellStyle name="Заголовок 1 2 18" xfId="30680" hidden="1"/>
    <cellStyle name="Заголовок 1 2 18" xfId="31049" hidden="1"/>
    <cellStyle name="Заголовок 1 2 18" xfId="31409" hidden="1"/>
    <cellStyle name="Заголовок 1 2 18" xfId="31752" hidden="1"/>
    <cellStyle name="Заголовок 1 2 18" xfId="32064" hidden="1"/>
    <cellStyle name="Заголовок 1 2 18" xfId="32332"/>
    <cellStyle name="Заголовок 1 2 19" xfId="1061" hidden="1"/>
    <cellStyle name="Заголовок 1 2 19" xfId="1495" hidden="1"/>
    <cellStyle name="Заголовок 1 2 19" xfId="1869" hidden="1"/>
    <cellStyle name="Заголовок 1 2 19" xfId="2238" hidden="1"/>
    <cellStyle name="Заголовок 1 2 19" xfId="2598" hidden="1"/>
    <cellStyle name="Заголовок 1 2 19" xfId="2941" hidden="1"/>
    <cellStyle name="Заголовок 1 2 19" xfId="3257" hidden="1"/>
    <cellStyle name="Заголовок 1 2 19" xfId="3542" hidden="1"/>
    <cellStyle name="Заголовок 1 2 19" xfId="5045" hidden="1"/>
    <cellStyle name="Заголовок 1 2 19" xfId="5479" hidden="1"/>
    <cellStyle name="Заголовок 1 2 19" xfId="5853" hidden="1"/>
    <cellStyle name="Заголовок 1 2 19" xfId="6222" hidden="1"/>
    <cellStyle name="Заголовок 1 2 19" xfId="6582" hidden="1"/>
    <cellStyle name="Заголовок 1 2 19" xfId="6925" hidden="1"/>
    <cellStyle name="Заголовок 1 2 19" xfId="7241" hidden="1"/>
    <cellStyle name="Заголовок 1 2 19" xfId="7526" hidden="1"/>
    <cellStyle name="Заголовок 1 2 19" xfId="4409" hidden="1"/>
    <cellStyle name="Заголовок 1 2 19" xfId="8376" hidden="1"/>
    <cellStyle name="Заголовок 1 2 19" xfId="8750" hidden="1"/>
    <cellStyle name="Заголовок 1 2 19" xfId="9119" hidden="1"/>
    <cellStyle name="Заголовок 1 2 19" xfId="9479" hidden="1"/>
    <cellStyle name="Заголовок 1 2 19" xfId="9822" hidden="1"/>
    <cellStyle name="Заголовок 1 2 19" xfId="10138" hidden="1"/>
    <cellStyle name="Заголовок 1 2 19" xfId="10423" hidden="1"/>
    <cellStyle name="Заголовок 1 2 19" xfId="11501" hidden="1"/>
    <cellStyle name="Заголовок 1 2 19" xfId="11935" hidden="1"/>
    <cellStyle name="Заголовок 1 2 19" xfId="12309" hidden="1"/>
    <cellStyle name="Заголовок 1 2 19" xfId="12678" hidden="1"/>
    <cellStyle name="Заголовок 1 2 19" xfId="13038" hidden="1"/>
    <cellStyle name="Заголовок 1 2 19" xfId="13381" hidden="1"/>
    <cellStyle name="Заголовок 1 2 19" xfId="13697" hidden="1"/>
    <cellStyle name="Заголовок 1 2 19" xfId="13982" hidden="1"/>
    <cellStyle name="Заголовок 1 2 19" xfId="10816" hidden="1"/>
    <cellStyle name="Заголовок 1 2 19" xfId="15099" hidden="1"/>
    <cellStyle name="Заголовок 1 2 19" xfId="15473" hidden="1"/>
    <cellStyle name="Заголовок 1 2 19" xfId="15842" hidden="1"/>
    <cellStyle name="Заголовок 1 2 19" xfId="16202" hidden="1"/>
    <cellStyle name="Заголовок 1 2 19" xfId="16545" hidden="1"/>
    <cellStyle name="Заголовок 1 2 19" xfId="16861" hidden="1"/>
    <cellStyle name="Заголовок 1 2 19" xfId="17146" hidden="1"/>
    <cellStyle name="Заголовок 1 2 19" xfId="14496" hidden="1"/>
    <cellStyle name="Заголовок 1 2 19" xfId="18255" hidden="1"/>
    <cellStyle name="Заголовок 1 2 19" xfId="18629" hidden="1"/>
    <cellStyle name="Заголовок 1 2 19" xfId="18998" hidden="1"/>
    <cellStyle name="Заголовок 1 2 19" xfId="19358" hidden="1"/>
    <cellStyle name="Заголовок 1 2 19" xfId="19701" hidden="1"/>
    <cellStyle name="Заголовок 1 2 19" xfId="20017" hidden="1"/>
    <cellStyle name="Заголовок 1 2 19" xfId="20302" hidden="1"/>
    <cellStyle name="Заголовок 1 2 19" xfId="17590" hidden="1"/>
    <cellStyle name="Заголовок 1 2 19" xfId="21356" hidden="1"/>
    <cellStyle name="Заголовок 1 2 19" xfId="21730" hidden="1"/>
    <cellStyle name="Заголовок 1 2 19" xfId="22099" hidden="1"/>
    <cellStyle name="Заголовок 1 2 19" xfId="22459" hidden="1"/>
    <cellStyle name="Заголовок 1 2 19" xfId="22802" hidden="1"/>
    <cellStyle name="Заголовок 1 2 19" xfId="23118" hidden="1"/>
    <cellStyle name="Заголовок 1 2 19" xfId="23403" hidden="1"/>
    <cellStyle name="Заголовок 1 2 19" xfId="20808" hidden="1"/>
    <cellStyle name="Заголовок 1 2 19" xfId="24444" hidden="1"/>
    <cellStyle name="Заголовок 1 2 19" xfId="24818" hidden="1"/>
    <cellStyle name="Заголовок 1 2 19" xfId="25187" hidden="1"/>
    <cellStyle name="Заголовок 1 2 19" xfId="25547" hidden="1"/>
    <cellStyle name="Заголовок 1 2 19" xfId="25890" hidden="1"/>
    <cellStyle name="Заголовок 1 2 19" xfId="26206" hidden="1"/>
    <cellStyle name="Заголовок 1 2 19" xfId="26491" hidden="1"/>
    <cellStyle name="Заголовок 1 2 19" xfId="23908" hidden="1"/>
    <cellStyle name="Заголовок 1 2 19" xfId="27467" hidden="1"/>
    <cellStyle name="Заголовок 1 2 19" xfId="27841" hidden="1"/>
    <cellStyle name="Заголовок 1 2 19" xfId="28210" hidden="1"/>
    <cellStyle name="Заголовок 1 2 19" xfId="28570" hidden="1"/>
    <cellStyle name="Заголовок 1 2 19" xfId="28913" hidden="1"/>
    <cellStyle name="Заголовок 1 2 19" xfId="29229" hidden="1"/>
    <cellStyle name="Заголовок 1 2 19" xfId="29514" hidden="1"/>
    <cellStyle name="Заголовок 1 2 19" xfId="26989" hidden="1"/>
    <cellStyle name="Заголовок 1 2 19" xfId="30290" hidden="1"/>
    <cellStyle name="Заголовок 1 2 19" xfId="30664" hidden="1"/>
    <cellStyle name="Заголовок 1 2 19" xfId="31033" hidden="1"/>
    <cellStyle name="Заголовок 1 2 19" xfId="31393" hidden="1"/>
    <cellStyle name="Заголовок 1 2 19" xfId="31736" hidden="1"/>
    <cellStyle name="Заголовок 1 2 19" xfId="32052" hidden="1"/>
    <cellStyle name="Заголовок 1 2 19" xfId="32337"/>
    <cellStyle name="Заголовок 1 2 2" xfId="722" hidden="1"/>
    <cellStyle name="Заголовок 1 2 2" xfId="736" hidden="1"/>
    <cellStyle name="Заголовок 1 2 2" xfId="742" hidden="1"/>
    <cellStyle name="Заголовок 1 2 2" xfId="746" hidden="1"/>
    <cellStyle name="Заголовок 1 2 2" xfId="751" hidden="1"/>
    <cellStyle name="Заголовок 1 2 2" xfId="755" hidden="1"/>
    <cellStyle name="Заголовок 1 2 2" xfId="759" hidden="1"/>
    <cellStyle name="Заголовок 1 2 2" xfId="3096" hidden="1"/>
    <cellStyle name="Заголовок 1 2 2" xfId="4706" hidden="1"/>
    <cellStyle name="Заголовок 1 2 2" xfId="4720" hidden="1"/>
    <cellStyle name="Заголовок 1 2 2" xfId="4726" hidden="1"/>
    <cellStyle name="Заголовок 1 2 2" xfId="4730" hidden="1"/>
    <cellStyle name="Заголовок 1 2 2" xfId="4735" hidden="1"/>
    <cellStyle name="Заголовок 1 2 2" xfId="4739" hidden="1"/>
    <cellStyle name="Заголовок 1 2 2" xfId="4743" hidden="1"/>
    <cellStyle name="Заголовок 1 2 2" xfId="7080" hidden="1"/>
    <cellStyle name="Заголовок 1 2 2" xfId="7906" hidden="1"/>
    <cellStyle name="Заголовок 1 2 2" xfId="7898" hidden="1"/>
    <cellStyle name="Заголовок 1 2 2" xfId="7893" hidden="1"/>
    <cellStyle name="Заголовок 1 2 2" xfId="7889" hidden="1"/>
    <cellStyle name="Заголовок 1 2 2" xfId="7884" hidden="1"/>
    <cellStyle name="Заголовок 1 2 2" xfId="7872" hidden="1"/>
    <cellStyle name="Заголовок 1 2 2" xfId="7846" hidden="1"/>
    <cellStyle name="Заголовок 1 2 2" xfId="9977" hidden="1"/>
    <cellStyle name="Заголовок 1 2 2" xfId="11162" hidden="1"/>
    <cellStyle name="Заголовок 1 2 2" xfId="11176" hidden="1"/>
    <cellStyle name="Заголовок 1 2 2" xfId="11182" hidden="1"/>
    <cellStyle name="Заголовок 1 2 2" xfId="11186" hidden="1"/>
    <cellStyle name="Заголовок 1 2 2" xfId="11191" hidden="1"/>
    <cellStyle name="Заголовок 1 2 2" xfId="11195" hidden="1"/>
    <cellStyle name="Заголовок 1 2 2" xfId="11199" hidden="1"/>
    <cellStyle name="Заголовок 1 2 2" xfId="13536" hidden="1"/>
    <cellStyle name="Заголовок 1 2 2" xfId="14362" hidden="1"/>
    <cellStyle name="Заголовок 1 2 2" xfId="14354" hidden="1"/>
    <cellStyle name="Заголовок 1 2 2" xfId="14349" hidden="1"/>
    <cellStyle name="Заголовок 1 2 2" xfId="14345" hidden="1"/>
    <cellStyle name="Заголовок 1 2 2" xfId="14340" hidden="1"/>
    <cellStyle name="Заголовок 1 2 2" xfId="14328" hidden="1"/>
    <cellStyle name="Заголовок 1 2 2" xfId="14302" hidden="1"/>
    <cellStyle name="Заголовок 1 2 2" xfId="16700" hidden="1"/>
    <cellStyle name="Заголовок 1 2 2" xfId="17461" hidden="1"/>
    <cellStyle name="Заголовок 1 2 2" xfId="17451" hidden="1"/>
    <cellStyle name="Заголовок 1 2 2" xfId="17445" hidden="1"/>
    <cellStyle name="Заголовок 1 2 2" xfId="17443" hidden="1"/>
    <cellStyle name="Заголовок 1 2 2" xfId="17440" hidden="1"/>
    <cellStyle name="Заголовок 1 2 2" xfId="14684" hidden="1"/>
    <cellStyle name="Заголовок 1 2 2" xfId="10749" hidden="1"/>
    <cellStyle name="Заголовок 1 2 2" xfId="19856" hidden="1"/>
    <cellStyle name="Заголовок 1 2 2" xfId="20699" hidden="1"/>
    <cellStyle name="Заголовок 1 2 2" xfId="20691" hidden="1"/>
    <cellStyle name="Заголовок 1 2 2" xfId="20686" hidden="1"/>
    <cellStyle name="Заголовок 1 2 2" xfId="20682" hidden="1"/>
    <cellStyle name="Заголовок 1 2 2" xfId="20677" hidden="1"/>
    <cellStyle name="Заголовок 1 2 2" xfId="20674" hidden="1"/>
    <cellStyle name="Заголовок 1 2 2" xfId="20670" hidden="1"/>
    <cellStyle name="Заголовок 1 2 2" xfId="22957" hidden="1"/>
    <cellStyle name="Заголовок 1 2 2" xfId="23800" hidden="1"/>
    <cellStyle name="Заголовок 1 2 2" xfId="23792" hidden="1"/>
    <cellStyle name="Заголовок 1 2 2" xfId="23787" hidden="1"/>
    <cellStyle name="Заголовок 1 2 2" xfId="23783" hidden="1"/>
    <cellStyle name="Заголовок 1 2 2" xfId="23778" hidden="1"/>
    <cellStyle name="Заголовок 1 2 2" xfId="23775" hidden="1"/>
    <cellStyle name="Заголовок 1 2 2" xfId="23771" hidden="1"/>
    <cellStyle name="Заголовок 1 2 2" xfId="26045" hidden="1"/>
    <cellStyle name="Заголовок 1 2 2" xfId="26888" hidden="1"/>
    <cellStyle name="Заголовок 1 2 2" xfId="26880" hidden="1"/>
    <cellStyle name="Заголовок 1 2 2" xfId="26875" hidden="1"/>
    <cellStyle name="Заголовок 1 2 2" xfId="26871" hidden="1"/>
    <cellStyle name="Заголовок 1 2 2" xfId="26866" hidden="1"/>
    <cellStyle name="Заголовок 1 2 2" xfId="26863" hidden="1"/>
    <cellStyle name="Заголовок 1 2 2" xfId="26859" hidden="1"/>
    <cellStyle name="Заголовок 1 2 2" xfId="29068" hidden="1"/>
    <cellStyle name="Заголовок 1 2 2" xfId="29911" hidden="1"/>
    <cellStyle name="Заголовок 1 2 2" xfId="29903" hidden="1"/>
    <cellStyle name="Заголовок 1 2 2" xfId="29898" hidden="1"/>
    <cellStyle name="Заголовок 1 2 2" xfId="29894" hidden="1"/>
    <cellStyle name="Заголовок 1 2 2" xfId="29889" hidden="1"/>
    <cellStyle name="Заголовок 1 2 2" xfId="29886" hidden="1"/>
    <cellStyle name="Заголовок 1 2 2" xfId="29882" hidden="1"/>
    <cellStyle name="Заголовок 1 2 2" xfId="31891"/>
    <cellStyle name="Заголовок 1 2 20" xfId="956" hidden="1"/>
    <cellStyle name="Заголовок 1 2 20" xfId="891" hidden="1"/>
    <cellStyle name="Заголовок 1 2 20" xfId="812" hidden="1"/>
    <cellStyle name="Заголовок 1 2 20" xfId="996" hidden="1"/>
    <cellStyle name="Заголовок 1 2 20" xfId="1446" hidden="1"/>
    <cellStyle name="Заголовок 1 2 20" xfId="1820" hidden="1"/>
    <cellStyle name="Заголовок 1 2 20" xfId="2189" hidden="1"/>
    <cellStyle name="Заголовок 1 2 20" xfId="3487" hidden="1"/>
    <cellStyle name="Заголовок 1 2 20" xfId="4940" hidden="1"/>
    <cellStyle name="Заголовок 1 2 20" xfId="4875" hidden="1"/>
    <cellStyle name="Заголовок 1 2 20" xfId="4796" hidden="1"/>
    <cellStyle name="Заголовок 1 2 20" xfId="4980" hidden="1"/>
    <cellStyle name="Заголовок 1 2 20" xfId="5430" hidden="1"/>
    <cellStyle name="Заголовок 1 2 20" xfId="5804" hidden="1"/>
    <cellStyle name="Заголовок 1 2 20" xfId="6173" hidden="1"/>
    <cellStyle name="Заголовок 1 2 20" xfId="7471" hidden="1"/>
    <cellStyle name="Заголовок 1 2 20" xfId="4618" hidden="1"/>
    <cellStyle name="Заголовок 1 2 20" xfId="4571" hidden="1"/>
    <cellStyle name="Заголовок 1 2 20" xfId="4336" hidden="1"/>
    <cellStyle name="Заголовок 1 2 20" xfId="4482" hidden="1"/>
    <cellStyle name="Заголовок 1 2 20" xfId="8327" hidden="1"/>
    <cellStyle name="Заголовок 1 2 20" xfId="8701" hidden="1"/>
    <cellStyle name="Заголовок 1 2 20" xfId="9070" hidden="1"/>
    <cellStyle name="Заголовок 1 2 20" xfId="10368" hidden="1"/>
    <cellStyle name="Заголовок 1 2 20" xfId="11396" hidden="1"/>
    <cellStyle name="Заголовок 1 2 20" xfId="11331" hidden="1"/>
    <cellStyle name="Заголовок 1 2 20" xfId="11252" hidden="1"/>
    <cellStyle name="Заголовок 1 2 20" xfId="11436" hidden="1"/>
    <cellStyle name="Заголовок 1 2 20" xfId="11886" hidden="1"/>
    <cellStyle name="Заголовок 1 2 20" xfId="12260" hidden="1"/>
    <cellStyle name="Заголовок 1 2 20" xfId="12629" hidden="1"/>
    <cellStyle name="Заголовок 1 2 20" xfId="13927" hidden="1"/>
    <cellStyle name="Заголовок 1 2 20" xfId="11064" hidden="1"/>
    <cellStyle name="Заголовок 1 2 20" xfId="11015" hidden="1"/>
    <cellStyle name="Заголовок 1 2 20" xfId="10695" hidden="1"/>
    <cellStyle name="Заголовок 1 2 20" xfId="10926" hidden="1"/>
    <cellStyle name="Заголовок 1 2 20" xfId="15050" hidden="1"/>
    <cellStyle name="Заголовок 1 2 20" xfId="15424" hidden="1"/>
    <cellStyle name="Заголовок 1 2 20" xfId="15793" hidden="1"/>
    <cellStyle name="Заголовок 1 2 20" xfId="17091" hidden="1"/>
    <cellStyle name="Заголовок 1 2 20" xfId="14442" hidden="1"/>
    <cellStyle name="Заголовок 1 2 20" xfId="14472" hidden="1"/>
    <cellStyle name="Заголовок 1 2 20" xfId="17391" hidden="1"/>
    <cellStyle name="Заголовок 1 2 20" xfId="14535" hidden="1"/>
    <cellStyle name="Заголовок 1 2 20" xfId="18206" hidden="1"/>
    <cellStyle name="Заголовок 1 2 20" xfId="18580" hidden="1"/>
    <cellStyle name="Заголовок 1 2 20" xfId="18949" hidden="1"/>
    <cellStyle name="Заголовок 1 2 20" xfId="20247" hidden="1"/>
    <cellStyle name="Заголовок 1 2 20" xfId="17515" hidden="1"/>
    <cellStyle name="Заголовок 1 2 20" xfId="20561" hidden="1"/>
    <cellStyle name="Заголовок 1 2 20" xfId="14395" hidden="1"/>
    <cellStyle name="Заголовок 1 2 20" xfId="17619" hidden="1"/>
    <cellStyle name="Заголовок 1 2 20" xfId="21307" hidden="1"/>
    <cellStyle name="Заголовок 1 2 20" xfId="21681" hidden="1"/>
    <cellStyle name="Заголовок 1 2 20" xfId="22050" hidden="1"/>
    <cellStyle name="Заголовок 1 2 20" xfId="23348" hidden="1"/>
    <cellStyle name="Заголовок 1 2 20" xfId="17829" hidden="1"/>
    <cellStyle name="Заголовок 1 2 20" xfId="23662" hidden="1"/>
    <cellStyle name="Заголовок 1 2 20" xfId="17721" hidden="1"/>
    <cellStyle name="Заголовок 1 2 20" xfId="14692" hidden="1"/>
    <cellStyle name="Заголовок 1 2 20" xfId="24395" hidden="1"/>
    <cellStyle name="Заголовок 1 2 20" xfId="24769" hidden="1"/>
    <cellStyle name="Заголовок 1 2 20" xfId="25138" hidden="1"/>
    <cellStyle name="Заголовок 1 2 20" xfId="26436" hidden="1"/>
    <cellStyle name="Заголовок 1 2 20" xfId="21040" hidden="1"/>
    <cellStyle name="Заголовок 1 2 20" xfId="26750" hidden="1"/>
    <cellStyle name="Заголовок 1 2 20" xfId="14663" hidden="1"/>
    <cellStyle name="Заголовок 1 2 20" xfId="20927" hidden="1"/>
    <cellStyle name="Заголовок 1 2 20" xfId="27418" hidden="1"/>
    <cellStyle name="Заголовок 1 2 20" xfId="27792" hidden="1"/>
    <cellStyle name="Заголовок 1 2 20" xfId="28161" hidden="1"/>
    <cellStyle name="Заголовок 1 2 20" xfId="29459" hidden="1"/>
    <cellStyle name="Заголовок 1 2 20" xfId="24128" hidden="1"/>
    <cellStyle name="Заголовок 1 2 20" xfId="29773" hidden="1"/>
    <cellStyle name="Заголовок 1 2 20" xfId="20941" hidden="1"/>
    <cellStyle name="Заголовок 1 2 20" xfId="24027" hidden="1"/>
    <cellStyle name="Заголовок 1 2 20" xfId="30241" hidden="1"/>
    <cellStyle name="Заголовок 1 2 20" xfId="30615" hidden="1"/>
    <cellStyle name="Заголовок 1 2 20" xfId="30984" hidden="1"/>
    <cellStyle name="Заголовок 1 2 20" xfId="32282"/>
    <cellStyle name="Заголовок 1 2 21" xfId="1064" hidden="1"/>
    <cellStyle name="Заголовок 1 2 21" xfId="1227" hidden="1"/>
    <cellStyle name="Заголовок 1 2 21" xfId="1602" hidden="1"/>
    <cellStyle name="Заголовок 1 2 21" xfId="1975" hidden="1"/>
    <cellStyle name="Заголовок 1 2 21" xfId="2343" hidden="1"/>
    <cellStyle name="Заголовок 1 2 21" xfId="2702" hidden="1"/>
    <cellStyle name="Заголовок 1 2 21" xfId="3040" hidden="1"/>
    <cellStyle name="Заголовок 1 2 21" xfId="3545" hidden="1"/>
    <cellStyle name="Заголовок 1 2 21" xfId="5048" hidden="1"/>
    <cellStyle name="Заголовок 1 2 21" xfId="5211" hidden="1"/>
    <cellStyle name="Заголовок 1 2 21" xfId="5586" hidden="1"/>
    <cellStyle name="Заголовок 1 2 21" xfId="5959" hidden="1"/>
    <cellStyle name="Заголовок 1 2 21" xfId="6327" hidden="1"/>
    <cellStyle name="Заголовок 1 2 21" xfId="6686" hidden="1"/>
    <cellStyle name="Заголовок 1 2 21" xfId="7024" hidden="1"/>
    <cellStyle name="Заголовок 1 2 21" xfId="7529" hidden="1"/>
    <cellStyle name="Заголовок 1 2 21" xfId="4528" hidden="1"/>
    <cellStyle name="Заголовок 1 2 21" xfId="8108" hidden="1"/>
    <cellStyle name="Заголовок 1 2 21" xfId="8483" hidden="1"/>
    <cellStyle name="Заголовок 1 2 21" xfId="8856" hidden="1"/>
    <cellStyle name="Заголовок 1 2 21" xfId="9224" hidden="1"/>
    <cellStyle name="Заголовок 1 2 21" xfId="9583" hidden="1"/>
    <cellStyle name="Заголовок 1 2 21" xfId="9921" hidden="1"/>
    <cellStyle name="Заголовок 1 2 21" xfId="10426" hidden="1"/>
    <cellStyle name="Заголовок 1 2 21" xfId="11504" hidden="1"/>
    <cellStyle name="Заголовок 1 2 21" xfId="11667" hidden="1"/>
    <cellStyle name="Заголовок 1 2 21" xfId="12042" hidden="1"/>
    <cellStyle name="Заголовок 1 2 21" xfId="12415" hidden="1"/>
    <cellStyle name="Заголовок 1 2 21" xfId="12783" hidden="1"/>
    <cellStyle name="Заголовок 1 2 21" xfId="13142" hidden="1"/>
    <cellStyle name="Заголовок 1 2 21" xfId="13480" hidden="1"/>
    <cellStyle name="Заголовок 1 2 21" xfId="13985" hidden="1"/>
    <cellStyle name="Заголовок 1 2 21" xfId="10972" hidden="1"/>
    <cellStyle name="Заголовок 1 2 21" xfId="14831" hidden="1"/>
    <cellStyle name="Заголовок 1 2 21" xfId="15206" hidden="1"/>
    <cellStyle name="Заголовок 1 2 21" xfId="15579" hidden="1"/>
    <cellStyle name="Заголовок 1 2 21" xfId="15947" hidden="1"/>
    <cellStyle name="Заголовок 1 2 21" xfId="16306" hidden="1"/>
    <cellStyle name="Заголовок 1 2 21" xfId="16644" hidden="1"/>
    <cellStyle name="Заголовок 1 2 21" xfId="17149" hidden="1"/>
    <cellStyle name="Заголовок 1 2 21" xfId="14502" hidden="1"/>
    <cellStyle name="Заголовок 1 2 21" xfId="17987" hidden="1"/>
    <cellStyle name="Заголовок 1 2 21" xfId="18362" hidden="1"/>
    <cellStyle name="Заголовок 1 2 21" xfId="18735" hidden="1"/>
    <cellStyle name="Заголовок 1 2 21" xfId="19103" hidden="1"/>
    <cellStyle name="Заголовок 1 2 21" xfId="19462" hidden="1"/>
    <cellStyle name="Заголовок 1 2 21" xfId="19800" hidden="1"/>
    <cellStyle name="Заголовок 1 2 21" xfId="20305" hidden="1"/>
    <cellStyle name="Заголовок 1 2 21" xfId="17726" hidden="1"/>
    <cellStyle name="Заголовок 1 2 21" xfId="21088" hidden="1"/>
    <cellStyle name="Заголовок 1 2 21" xfId="21463" hidden="1"/>
    <cellStyle name="Заголовок 1 2 21" xfId="21836" hidden="1"/>
    <cellStyle name="Заголовок 1 2 21" xfId="22204" hidden="1"/>
    <cellStyle name="Заголовок 1 2 21" xfId="22563" hidden="1"/>
    <cellStyle name="Заголовок 1 2 21" xfId="22901" hidden="1"/>
    <cellStyle name="Заголовок 1 2 21" xfId="23406" hidden="1"/>
    <cellStyle name="Заголовок 1 2 21" xfId="17710" hidden="1"/>
    <cellStyle name="Заголовок 1 2 21" xfId="24176" hidden="1"/>
    <cellStyle name="Заголовок 1 2 21" xfId="24551" hidden="1"/>
    <cellStyle name="Заголовок 1 2 21" xfId="24924" hidden="1"/>
    <cellStyle name="Заголовок 1 2 21" xfId="25292" hidden="1"/>
    <cellStyle name="Заголовок 1 2 21" xfId="25651" hidden="1"/>
    <cellStyle name="Заголовок 1 2 21" xfId="25989" hidden="1"/>
    <cellStyle name="Заголовок 1 2 21" xfId="26494" hidden="1"/>
    <cellStyle name="Заголовок 1 2 21" xfId="20940" hidden="1"/>
    <cellStyle name="Заголовок 1 2 21" xfId="27199" hidden="1"/>
    <cellStyle name="Заголовок 1 2 21" xfId="27574" hidden="1"/>
    <cellStyle name="Заголовок 1 2 21" xfId="27947" hidden="1"/>
    <cellStyle name="Заголовок 1 2 21" xfId="28315" hidden="1"/>
    <cellStyle name="Заголовок 1 2 21" xfId="28674" hidden="1"/>
    <cellStyle name="Заголовок 1 2 21" xfId="29012" hidden="1"/>
    <cellStyle name="Заголовок 1 2 21" xfId="29517" hidden="1"/>
    <cellStyle name="Заголовок 1 2 21" xfId="24038" hidden="1"/>
    <cellStyle name="Заголовок 1 2 21" xfId="30022" hidden="1"/>
    <cellStyle name="Заголовок 1 2 21" xfId="30397" hidden="1"/>
    <cellStyle name="Заголовок 1 2 21" xfId="30770" hidden="1"/>
    <cellStyle name="Заголовок 1 2 21" xfId="31138" hidden="1"/>
    <cellStyle name="Заголовок 1 2 21" xfId="31497" hidden="1"/>
    <cellStyle name="Заголовок 1 2 21" xfId="31835" hidden="1"/>
    <cellStyle name="Заголовок 1 2 21" xfId="32340"/>
    <cellStyle name="Заголовок 1 2 22" xfId="1069" hidden="1"/>
    <cellStyle name="Заголовок 1 2 22" xfId="1470" hidden="1"/>
    <cellStyle name="Заголовок 1 2 22" xfId="1844" hidden="1"/>
    <cellStyle name="Заголовок 1 2 22" xfId="2213" hidden="1"/>
    <cellStyle name="Заголовок 1 2 22" xfId="2575" hidden="1"/>
    <cellStyle name="Заголовок 1 2 22" xfId="2919" hidden="1"/>
    <cellStyle name="Заголовок 1 2 22" xfId="3236" hidden="1"/>
    <cellStyle name="Заголовок 1 2 22" xfId="3550" hidden="1"/>
    <cellStyle name="Заголовок 1 2 22" xfId="5053" hidden="1"/>
    <cellStyle name="Заголовок 1 2 22" xfId="5454" hidden="1"/>
    <cellStyle name="Заголовок 1 2 22" xfId="5828" hidden="1"/>
    <cellStyle name="Заголовок 1 2 22" xfId="6197" hidden="1"/>
    <cellStyle name="Заголовок 1 2 22" xfId="6559" hidden="1"/>
    <cellStyle name="Заголовок 1 2 22" xfId="6903" hidden="1"/>
    <cellStyle name="Заголовок 1 2 22" xfId="7220" hidden="1"/>
    <cellStyle name="Заголовок 1 2 22" xfId="7534" hidden="1"/>
    <cellStyle name="Заголовок 1 2 22" xfId="4513" hidden="1"/>
    <cellStyle name="Заголовок 1 2 22" xfId="8351" hidden="1"/>
    <cellStyle name="Заголовок 1 2 22" xfId="8725" hidden="1"/>
    <cellStyle name="Заголовок 1 2 22" xfId="9094" hidden="1"/>
    <cellStyle name="Заголовок 1 2 22" xfId="9456" hidden="1"/>
    <cellStyle name="Заголовок 1 2 22" xfId="9800" hidden="1"/>
    <cellStyle name="Заголовок 1 2 22" xfId="10117" hidden="1"/>
    <cellStyle name="Заголовок 1 2 22" xfId="10431" hidden="1"/>
    <cellStyle name="Заголовок 1 2 22" xfId="11509" hidden="1"/>
    <cellStyle name="Заголовок 1 2 22" xfId="11910" hidden="1"/>
    <cellStyle name="Заголовок 1 2 22" xfId="12284" hidden="1"/>
    <cellStyle name="Заголовок 1 2 22" xfId="12653" hidden="1"/>
    <cellStyle name="Заголовок 1 2 22" xfId="13015" hidden="1"/>
    <cellStyle name="Заголовок 1 2 22" xfId="13359" hidden="1"/>
    <cellStyle name="Заголовок 1 2 22" xfId="13676" hidden="1"/>
    <cellStyle name="Заголовок 1 2 22" xfId="13990" hidden="1"/>
    <cellStyle name="Заголовок 1 2 22" xfId="10957" hidden="1"/>
    <cellStyle name="Заголовок 1 2 22" xfId="15074" hidden="1"/>
    <cellStyle name="Заголовок 1 2 22" xfId="15448" hidden="1"/>
    <cellStyle name="Заголовок 1 2 22" xfId="15817" hidden="1"/>
    <cellStyle name="Заголовок 1 2 22" xfId="16179" hidden="1"/>
    <cellStyle name="Заголовок 1 2 22" xfId="16523" hidden="1"/>
    <cellStyle name="Заголовок 1 2 22" xfId="16840" hidden="1"/>
    <cellStyle name="Заголовок 1 2 22" xfId="17154" hidden="1"/>
    <cellStyle name="Заголовок 1 2 22" xfId="14516" hidden="1"/>
    <cellStyle name="Заголовок 1 2 22" xfId="18230" hidden="1"/>
    <cellStyle name="Заголовок 1 2 22" xfId="18604" hidden="1"/>
    <cellStyle name="Заголовок 1 2 22" xfId="18973" hidden="1"/>
    <cellStyle name="Заголовок 1 2 22" xfId="19335" hidden="1"/>
    <cellStyle name="Заголовок 1 2 22" xfId="19679" hidden="1"/>
    <cellStyle name="Заголовок 1 2 22" xfId="19996" hidden="1"/>
    <cellStyle name="Заголовок 1 2 22" xfId="20310" hidden="1"/>
    <cellStyle name="Заголовок 1 2 22" xfId="17609" hidden="1"/>
    <cellStyle name="Заголовок 1 2 22" xfId="21331" hidden="1"/>
    <cellStyle name="Заголовок 1 2 22" xfId="21705" hidden="1"/>
    <cellStyle name="Заголовок 1 2 22" xfId="22074" hidden="1"/>
    <cellStyle name="Заголовок 1 2 22" xfId="22436" hidden="1"/>
    <cellStyle name="Заголовок 1 2 22" xfId="22780" hidden="1"/>
    <cellStyle name="Заголовок 1 2 22" xfId="23097" hidden="1"/>
    <cellStyle name="Заголовок 1 2 22" xfId="23411" hidden="1"/>
    <cellStyle name="Заголовок 1 2 22" xfId="20827" hidden="1"/>
    <cellStyle name="Заголовок 1 2 22" xfId="24419" hidden="1"/>
    <cellStyle name="Заголовок 1 2 22" xfId="24793" hidden="1"/>
    <cellStyle name="Заголовок 1 2 22" xfId="25162" hidden="1"/>
    <cellStyle name="Заголовок 1 2 22" xfId="25524" hidden="1"/>
    <cellStyle name="Заголовок 1 2 22" xfId="25868" hidden="1"/>
    <cellStyle name="Заголовок 1 2 22" xfId="26185" hidden="1"/>
    <cellStyle name="Заголовок 1 2 22" xfId="26499" hidden="1"/>
    <cellStyle name="Заголовок 1 2 22" xfId="23927" hidden="1"/>
    <cellStyle name="Заголовок 1 2 22" xfId="27442" hidden="1"/>
    <cellStyle name="Заголовок 1 2 22" xfId="27816" hidden="1"/>
    <cellStyle name="Заголовок 1 2 22" xfId="28185" hidden="1"/>
    <cellStyle name="Заголовок 1 2 22" xfId="28547" hidden="1"/>
    <cellStyle name="Заголовок 1 2 22" xfId="28891" hidden="1"/>
    <cellStyle name="Заголовок 1 2 22" xfId="29208" hidden="1"/>
    <cellStyle name="Заголовок 1 2 22" xfId="29522" hidden="1"/>
    <cellStyle name="Заголовок 1 2 22" xfId="27008" hidden="1"/>
    <cellStyle name="Заголовок 1 2 22" xfId="30265" hidden="1"/>
    <cellStyle name="Заголовок 1 2 22" xfId="30639" hidden="1"/>
    <cellStyle name="Заголовок 1 2 22" xfId="31008" hidden="1"/>
    <cellStyle name="Заголовок 1 2 22" xfId="31370" hidden="1"/>
    <cellStyle name="Заголовок 1 2 22" xfId="31714" hidden="1"/>
    <cellStyle name="Заголовок 1 2 22" xfId="32031" hidden="1"/>
    <cellStyle name="Заголовок 1 2 22" xfId="32345"/>
    <cellStyle name="Заголовок 1 2 23" xfId="1071" hidden="1"/>
    <cellStyle name="Заголовок 1 2 23" xfId="1463" hidden="1"/>
    <cellStyle name="Заголовок 1 2 23" xfId="1837" hidden="1"/>
    <cellStyle name="Заголовок 1 2 23" xfId="2206" hidden="1"/>
    <cellStyle name="Заголовок 1 2 23" xfId="2568" hidden="1"/>
    <cellStyle name="Заголовок 1 2 23" xfId="2913" hidden="1"/>
    <cellStyle name="Заголовок 1 2 23" xfId="3233" hidden="1"/>
    <cellStyle name="Заголовок 1 2 23" xfId="3552" hidden="1"/>
    <cellStyle name="Заголовок 1 2 23" xfId="5055" hidden="1"/>
    <cellStyle name="Заголовок 1 2 23" xfId="5447" hidden="1"/>
    <cellStyle name="Заголовок 1 2 23" xfId="5821" hidden="1"/>
    <cellStyle name="Заголовок 1 2 23" xfId="6190" hidden="1"/>
    <cellStyle name="Заголовок 1 2 23" xfId="6552" hidden="1"/>
    <cellStyle name="Заголовок 1 2 23" xfId="6897" hidden="1"/>
    <cellStyle name="Заголовок 1 2 23" xfId="7217" hidden="1"/>
    <cellStyle name="Заголовок 1 2 23" xfId="7536" hidden="1"/>
    <cellStyle name="Заголовок 1 2 23" xfId="4506" hidden="1"/>
    <cellStyle name="Заголовок 1 2 23" xfId="8344" hidden="1"/>
    <cellStyle name="Заголовок 1 2 23" xfId="8718" hidden="1"/>
    <cellStyle name="Заголовок 1 2 23" xfId="9087" hidden="1"/>
    <cellStyle name="Заголовок 1 2 23" xfId="9449" hidden="1"/>
    <cellStyle name="Заголовок 1 2 23" xfId="9794" hidden="1"/>
    <cellStyle name="Заголовок 1 2 23" xfId="10114" hidden="1"/>
    <cellStyle name="Заголовок 1 2 23" xfId="10433" hidden="1"/>
    <cellStyle name="Заголовок 1 2 23" xfId="11511" hidden="1"/>
    <cellStyle name="Заголовок 1 2 23" xfId="11903" hidden="1"/>
    <cellStyle name="Заголовок 1 2 23" xfId="12277" hidden="1"/>
    <cellStyle name="Заголовок 1 2 23" xfId="12646" hidden="1"/>
    <cellStyle name="Заголовок 1 2 23" xfId="13008" hidden="1"/>
    <cellStyle name="Заголовок 1 2 23" xfId="13353" hidden="1"/>
    <cellStyle name="Заголовок 1 2 23" xfId="13673" hidden="1"/>
    <cellStyle name="Заголовок 1 2 23" xfId="13992" hidden="1"/>
    <cellStyle name="Заголовок 1 2 23" xfId="10950" hidden="1"/>
    <cellStyle name="Заголовок 1 2 23" xfId="15067" hidden="1"/>
    <cellStyle name="Заголовок 1 2 23" xfId="15441" hidden="1"/>
    <cellStyle name="Заголовок 1 2 23" xfId="15810" hidden="1"/>
    <cellStyle name="Заголовок 1 2 23" xfId="16172" hidden="1"/>
    <cellStyle name="Заголовок 1 2 23" xfId="16517" hidden="1"/>
    <cellStyle name="Заголовок 1 2 23" xfId="16837" hidden="1"/>
    <cellStyle name="Заголовок 1 2 23" xfId="17156" hidden="1"/>
    <cellStyle name="Заголовок 1 2 23" xfId="14619" hidden="1"/>
    <cellStyle name="Заголовок 1 2 23" xfId="18223" hidden="1"/>
    <cellStyle name="Заголовок 1 2 23" xfId="18597" hidden="1"/>
    <cellStyle name="Заголовок 1 2 23" xfId="18966" hidden="1"/>
    <cellStyle name="Заголовок 1 2 23" xfId="19328" hidden="1"/>
    <cellStyle name="Заголовок 1 2 23" xfId="19673" hidden="1"/>
    <cellStyle name="Заголовок 1 2 23" xfId="19993" hidden="1"/>
    <cellStyle name="Заголовок 1 2 23" xfId="20312" hidden="1"/>
    <cellStyle name="Заголовок 1 2 23" xfId="17614" hidden="1"/>
    <cellStyle name="Заголовок 1 2 23" xfId="21324" hidden="1"/>
    <cellStyle name="Заголовок 1 2 23" xfId="21698" hidden="1"/>
    <cellStyle name="Заголовок 1 2 23" xfId="22067" hidden="1"/>
    <cellStyle name="Заголовок 1 2 23" xfId="22429" hidden="1"/>
    <cellStyle name="Заголовок 1 2 23" xfId="22774" hidden="1"/>
    <cellStyle name="Заголовок 1 2 23" xfId="23094" hidden="1"/>
    <cellStyle name="Заголовок 1 2 23" xfId="23413" hidden="1"/>
    <cellStyle name="Заголовок 1 2 23" xfId="20830" hidden="1"/>
    <cellStyle name="Заголовок 1 2 23" xfId="24412" hidden="1"/>
    <cellStyle name="Заголовок 1 2 23" xfId="24786" hidden="1"/>
    <cellStyle name="Заголовок 1 2 23" xfId="25155" hidden="1"/>
    <cellStyle name="Заголовок 1 2 23" xfId="25517" hidden="1"/>
    <cellStyle name="Заголовок 1 2 23" xfId="25862" hidden="1"/>
    <cellStyle name="Заголовок 1 2 23" xfId="26182" hidden="1"/>
    <cellStyle name="Заголовок 1 2 23" xfId="26501" hidden="1"/>
    <cellStyle name="Заголовок 1 2 23" xfId="23930" hidden="1"/>
    <cellStyle name="Заголовок 1 2 23" xfId="27435" hidden="1"/>
    <cellStyle name="Заголовок 1 2 23" xfId="27809" hidden="1"/>
    <cellStyle name="Заголовок 1 2 23" xfId="28178" hidden="1"/>
    <cellStyle name="Заголовок 1 2 23" xfId="28540" hidden="1"/>
    <cellStyle name="Заголовок 1 2 23" xfId="28885" hidden="1"/>
    <cellStyle name="Заголовок 1 2 23" xfId="29205" hidden="1"/>
    <cellStyle name="Заголовок 1 2 23" xfId="29524" hidden="1"/>
    <cellStyle name="Заголовок 1 2 23" xfId="27011" hidden="1"/>
    <cellStyle name="Заголовок 1 2 23" xfId="30258" hidden="1"/>
    <cellStyle name="Заголовок 1 2 23" xfId="30632" hidden="1"/>
    <cellStyle name="Заголовок 1 2 23" xfId="31001" hidden="1"/>
    <cellStyle name="Заголовок 1 2 23" xfId="31363" hidden="1"/>
    <cellStyle name="Заголовок 1 2 23" xfId="31708" hidden="1"/>
    <cellStyle name="Заголовок 1 2 23" xfId="32028" hidden="1"/>
    <cellStyle name="Заголовок 1 2 23" xfId="32347"/>
    <cellStyle name="Заголовок 1 2 24" xfId="1076" hidden="1"/>
    <cellStyle name="Заголовок 1 2 24" xfId="796" hidden="1"/>
    <cellStyle name="Заголовок 1 2 24" xfId="1000" hidden="1"/>
    <cellStyle name="Заголовок 1 2 24" xfId="1445" hidden="1"/>
    <cellStyle name="Заголовок 1 2 24" xfId="1819" hidden="1"/>
    <cellStyle name="Заголовок 1 2 24" xfId="2188" hidden="1"/>
    <cellStyle name="Заголовок 1 2 24" xfId="2551" hidden="1"/>
    <cellStyle name="Заголовок 1 2 24" xfId="3557" hidden="1"/>
    <cellStyle name="Заголовок 1 2 24" xfId="5060" hidden="1"/>
    <cellStyle name="Заголовок 1 2 24" xfId="4780" hidden="1"/>
    <cellStyle name="Заголовок 1 2 24" xfId="4984" hidden="1"/>
    <cellStyle name="Заголовок 1 2 24" xfId="5429" hidden="1"/>
    <cellStyle name="Заголовок 1 2 24" xfId="5803" hidden="1"/>
    <cellStyle name="Заголовок 1 2 24" xfId="6172" hidden="1"/>
    <cellStyle name="Заголовок 1 2 24" xfId="6535" hidden="1"/>
    <cellStyle name="Заголовок 1 2 24" xfId="7541" hidden="1"/>
    <cellStyle name="Заголовок 1 2 24" xfId="4488" hidden="1"/>
    <cellStyle name="Заголовок 1 2 24" xfId="7806" hidden="1"/>
    <cellStyle name="Заголовок 1 2 24" xfId="4469" hidden="1"/>
    <cellStyle name="Заголовок 1 2 24" xfId="8326" hidden="1"/>
    <cellStyle name="Заголовок 1 2 24" xfId="8700" hidden="1"/>
    <cellStyle name="Заголовок 1 2 24" xfId="9069" hidden="1"/>
    <cellStyle name="Заголовок 1 2 24" xfId="9432" hidden="1"/>
    <cellStyle name="Заголовок 1 2 24" xfId="10438" hidden="1"/>
    <cellStyle name="Заголовок 1 2 24" xfId="11516" hidden="1"/>
    <cellStyle name="Заголовок 1 2 24" xfId="11236" hidden="1"/>
    <cellStyle name="Заголовок 1 2 24" xfId="11440" hidden="1"/>
    <cellStyle name="Заголовок 1 2 24" xfId="11885" hidden="1"/>
    <cellStyle name="Заголовок 1 2 24" xfId="12259" hidden="1"/>
    <cellStyle name="Заголовок 1 2 24" xfId="12628" hidden="1"/>
    <cellStyle name="Заголовок 1 2 24" xfId="12991" hidden="1"/>
    <cellStyle name="Заголовок 1 2 24" xfId="13997" hidden="1"/>
    <cellStyle name="Заголовок 1 2 24" xfId="10932" hidden="1"/>
    <cellStyle name="Заголовок 1 2 24" xfId="14262" hidden="1"/>
    <cellStyle name="Заголовок 1 2 24" xfId="10913" hidden="1"/>
    <cellStyle name="Заголовок 1 2 24" xfId="15049" hidden="1"/>
    <cellStyle name="Заголовок 1 2 24" xfId="15423" hidden="1"/>
    <cellStyle name="Заголовок 1 2 24" xfId="15792" hidden="1"/>
    <cellStyle name="Заголовок 1 2 24" xfId="16155" hidden="1"/>
    <cellStyle name="Заголовок 1 2 24" xfId="17161" hidden="1"/>
    <cellStyle name="Заголовок 1 2 24" xfId="14532" hidden="1"/>
    <cellStyle name="Заголовок 1 2 24" xfId="17407" hidden="1"/>
    <cellStyle name="Заголовок 1 2 24" xfId="14546" hidden="1"/>
    <cellStyle name="Заголовок 1 2 24" xfId="18205" hidden="1"/>
    <cellStyle name="Заголовок 1 2 24" xfId="18579" hidden="1"/>
    <cellStyle name="Заголовок 1 2 24" xfId="18948" hidden="1"/>
    <cellStyle name="Заголовок 1 2 24" xfId="19311" hidden="1"/>
    <cellStyle name="Заголовок 1 2 24" xfId="20317" hidden="1"/>
    <cellStyle name="Заголовок 1 2 24" xfId="17728" hidden="1"/>
    <cellStyle name="Заголовок 1 2 24" xfId="20633" hidden="1"/>
    <cellStyle name="Заголовок 1 2 24" xfId="17628" hidden="1"/>
    <cellStyle name="Заголовок 1 2 24" xfId="21306" hidden="1"/>
    <cellStyle name="Заголовок 1 2 24" xfId="21680" hidden="1"/>
    <cellStyle name="Заголовок 1 2 24" xfId="22049" hidden="1"/>
    <cellStyle name="Заголовок 1 2 24" xfId="22412" hidden="1"/>
    <cellStyle name="Заголовок 1 2 24" xfId="23418" hidden="1"/>
    <cellStyle name="Заголовок 1 2 24" xfId="17482" hidden="1"/>
    <cellStyle name="Заголовок 1 2 24" xfId="23734" hidden="1"/>
    <cellStyle name="Заголовок 1 2 24" xfId="20850" hidden="1"/>
    <cellStyle name="Заголовок 1 2 24" xfId="24394" hidden="1"/>
    <cellStyle name="Заголовок 1 2 24" xfId="24768" hidden="1"/>
    <cellStyle name="Заголовок 1 2 24" xfId="25137" hidden="1"/>
    <cellStyle name="Заголовок 1 2 24" xfId="25500" hidden="1"/>
    <cellStyle name="Заголовок 1 2 24" xfId="26506" hidden="1"/>
    <cellStyle name="Заголовок 1 2 24" xfId="20722" hidden="1"/>
    <cellStyle name="Заголовок 1 2 24" xfId="26822" hidden="1"/>
    <cellStyle name="Заголовок 1 2 24" xfId="23950" hidden="1"/>
    <cellStyle name="Заголовок 1 2 24" xfId="27417" hidden="1"/>
    <cellStyle name="Заголовок 1 2 24" xfId="27791" hidden="1"/>
    <cellStyle name="Заголовок 1 2 24" xfId="28160" hidden="1"/>
    <cellStyle name="Заголовок 1 2 24" xfId="28523" hidden="1"/>
    <cellStyle name="Заголовок 1 2 24" xfId="29529" hidden="1"/>
    <cellStyle name="Заголовок 1 2 24" xfId="23823" hidden="1"/>
    <cellStyle name="Заголовок 1 2 24" xfId="29845" hidden="1"/>
    <cellStyle name="Заголовок 1 2 24" xfId="27031" hidden="1"/>
    <cellStyle name="Заголовок 1 2 24" xfId="30240" hidden="1"/>
    <cellStyle name="Заголовок 1 2 24" xfId="30614" hidden="1"/>
    <cellStyle name="Заголовок 1 2 24" xfId="30983" hidden="1"/>
    <cellStyle name="Заголовок 1 2 24" xfId="31346" hidden="1"/>
    <cellStyle name="Заголовок 1 2 24" xfId="32352"/>
    <cellStyle name="Заголовок 1 2 25" xfId="1081" hidden="1"/>
    <cellStyle name="Заголовок 1 2 25" xfId="1429" hidden="1"/>
    <cellStyle name="Заголовок 1 2 25" xfId="1803" hidden="1"/>
    <cellStyle name="Заголовок 1 2 25" xfId="2172" hidden="1"/>
    <cellStyle name="Заголовок 1 2 25" xfId="2535" hidden="1"/>
    <cellStyle name="Заголовок 1 2 25" xfId="2884" hidden="1"/>
    <cellStyle name="Заголовок 1 2 25" xfId="3206" hidden="1"/>
    <cellStyle name="Заголовок 1 2 25" xfId="3562" hidden="1"/>
    <cellStyle name="Заголовок 1 2 25" xfId="5065" hidden="1"/>
    <cellStyle name="Заголовок 1 2 25" xfId="5413" hidden="1"/>
    <cellStyle name="Заголовок 1 2 25" xfId="5787" hidden="1"/>
    <cellStyle name="Заголовок 1 2 25" xfId="6156" hidden="1"/>
    <cellStyle name="Заголовок 1 2 25" xfId="6519" hidden="1"/>
    <cellStyle name="Заголовок 1 2 25" xfId="6868" hidden="1"/>
    <cellStyle name="Заголовок 1 2 25" xfId="7190" hidden="1"/>
    <cellStyle name="Заголовок 1 2 25" xfId="7546" hidden="1"/>
    <cellStyle name="Заголовок 1 2 25" xfId="4473" hidden="1"/>
    <cellStyle name="Заголовок 1 2 25" xfId="8310" hidden="1"/>
    <cellStyle name="Заголовок 1 2 25" xfId="8684" hidden="1"/>
    <cellStyle name="Заголовок 1 2 25" xfId="9053" hidden="1"/>
    <cellStyle name="Заголовок 1 2 25" xfId="9416" hidden="1"/>
    <cellStyle name="Заголовок 1 2 25" xfId="9765" hidden="1"/>
    <cellStyle name="Заголовок 1 2 25" xfId="10087" hidden="1"/>
    <cellStyle name="Заголовок 1 2 25" xfId="10443" hidden="1"/>
    <cellStyle name="Заголовок 1 2 25" xfId="11521" hidden="1"/>
    <cellStyle name="Заголовок 1 2 25" xfId="11869" hidden="1"/>
    <cellStyle name="Заголовок 1 2 25" xfId="12243" hidden="1"/>
    <cellStyle name="Заголовок 1 2 25" xfId="12612" hidden="1"/>
    <cellStyle name="Заголовок 1 2 25" xfId="12975" hidden="1"/>
    <cellStyle name="Заголовок 1 2 25" xfId="13324" hidden="1"/>
    <cellStyle name="Заголовок 1 2 25" xfId="13646" hidden="1"/>
    <cellStyle name="Заголовок 1 2 25" xfId="14002" hidden="1"/>
    <cellStyle name="Заголовок 1 2 25" xfId="10917" hidden="1"/>
    <cellStyle name="Заголовок 1 2 25" xfId="15033" hidden="1"/>
    <cellStyle name="Заголовок 1 2 25" xfId="15407" hidden="1"/>
    <cellStyle name="Заголовок 1 2 25" xfId="15776" hidden="1"/>
    <cellStyle name="Заголовок 1 2 25" xfId="16139" hidden="1"/>
    <cellStyle name="Заголовок 1 2 25" xfId="16488" hidden="1"/>
    <cellStyle name="Заголовок 1 2 25" xfId="16810" hidden="1"/>
    <cellStyle name="Заголовок 1 2 25" xfId="17166" hidden="1"/>
    <cellStyle name="Заголовок 1 2 25" xfId="14545" hidden="1"/>
    <cellStyle name="Заголовок 1 2 25" xfId="18189" hidden="1"/>
    <cellStyle name="Заголовок 1 2 25" xfId="18563" hidden="1"/>
    <cellStyle name="Заголовок 1 2 25" xfId="18932" hidden="1"/>
    <cellStyle name="Заголовок 1 2 25" xfId="19295" hidden="1"/>
    <cellStyle name="Заголовок 1 2 25" xfId="19644" hidden="1"/>
    <cellStyle name="Заголовок 1 2 25" xfId="19966" hidden="1"/>
    <cellStyle name="Заголовок 1 2 25" xfId="20322" hidden="1"/>
    <cellStyle name="Заголовок 1 2 25" xfId="17634" hidden="1"/>
    <cellStyle name="Заголовок 1 2 25" xfId="21290" hidden="1"/>
    <cellStyle name="Заголовок 1 2 25" xfId="21664" hidden="1"/>
    <cellStyle name="Заголовок 1 2 25" xfId="22033" hidden="1"/>
    <cellStyle name="Заголовок 1 2 25" xfId="22396" hidden="1"/>
    <cellStyle name="Заголовок 1 2 25" xfId="22745" hidden="1"/>
    <cellStyle name="Заголовок 1 2 25" xfId="23067" hidden="1"/>
    <cellStyle name="Заголовок 1 2 25" xfId="23423" hidden="1"/>
    <cellStyle name="Заголовок 1 2 25" xfId="20857" hidden="1"/>
    <cellStyle name="Заголовок 1 2 25" xfId="24378" hidden="1"/>
    <cellStyle name="Заголовок 1 2 25" xfId="24752" hidden="1"/>
    <cellStyle name="Заголовок 1 2 25" xfId="25121" hidden="1"/>
    <cellStyle name="Заголовок 1 2 25" xfId="25484" hidden="1"/>
    <cellStyle name="Заголовок 1 2 25" xfId="25833" hidden="1"/>
    <cellStyle name="Заголовок 1 2 25" xfId="26155" hidden="1"/>
    <cellStyle name="Заголовок 1 2 25" xfId="26511" hidden="1"/>
    <cellStyle name="Заголовок 1 2 25" xfId="23957" hidden="1"/>
    <cellStyle name="Заголовок 1 2 25" xfId="27401" hidden="1"/>
    <cellStyle name="Заголовок 1 2 25" xfId="27775" hidden="1"/>
    <cellStyle name="Заголовок 1 2 25" xfId="28144" hidden="1"/>
    <cellStyle name="Заголовок 1 2 25" xfId="28507" hidden="1"/>
    <cellStyle name="Заголовок 1 2 25" xfId="28856" hidden="1"/>
    <cellStyle name="Заголовок 1 2 25" xfId="29178" hidden="1"/>
    <cellStyle name="Заголовок 1 2 25" xfId="29534" hidden="1"/>
    <cellStyle name="Заголовок 1 2 25" xfId="27038" hidden="1"/>
    <cellStyle name="Заголовок 1 2 25" xfId="30224" hidden="1"/>
    <cellStyle name="Заголовок 1 2 25" xfId="30598" hidden="1"/>
    <cellStyle name="Заголовок 1 2 25" xfId="30967" hidden="1"/>
    <cellStyle name="Заголовок 1 2 25" xfId="31330" hidden="1"/>
    <cellStyle name="Заголовок 1 2 25" xfId="31679" hidden="1"/>
    <cellStyle name="Заголовок 1 2 25" xfId="32001" hidden="1"/>
    <cellStyle name="Заголовок 1 2 25" xfId="32357"/>
    <cellStyle name="Заголовок 1 2 26" xfId="957" hidden="1"/>
    <cellStyle name="Заголовок 1 2 26" xfId="816" hidden="1"/>
    <cellStyle name="Заголовок 1 2 26" xfId="797" hidden="1"/>
    <cellStyle name="Заголовок 1 2 26" xfId="1425" hidden="1"/>
    <cellStyle name="Заголовок 1 2 26" xfId="1799" hidden="1"/>
    <cellStyle name="Заголовок 1 2 26" xfId="2168" hidden="1"/>
    <cellStyle name="Заголовок 1 2 26" xfId="2531" hidden="1"/>
    <cellStyle name="Заголовок 1 2 26" xfId="3488" hidden="1"/>
    <cellStyle name="Заголовок 1 2 26" xfId="4941" hidden="1"/>
    <cellStyle name="Заголовок 1 2 26" xfId="4800" hidden="1"/>
    <cellStyle name="Заголовок 1 2 26" xfId="4781" hidden="1"/>
    <cellStyle name="Заголовок 1 2 26" xfId="5409" hidden="1"/>
    <cellStyle name="Заголовок 1 2 26" xfId="5783" hidden="1"/>
    <cellStyle name="Заголовок 1 2 26" xfId="6152" hidden="1"/>
    <cellStyle name="Заголовок 1 2 26" xfId="6515" hidden="1"/>
    <cellStyle name="Заголовок 1 2 26" xfId="7472" hidden="1"/>
    <cellStyle name="Заголовок 1 2 26" xfId="4615" hidden="1"/>
    <cellStyle name="Заголовок 1 2 26" xfId="7787" hidden="1"/>
    <cellStyle name="Заголовок 1 2 26" xfId="7803" hidden="1"/>
    <cellStyle name="Заголовок 1 2 26" xfId="8306" hidden="1"/>
    <cellStyle name="Заголовок 1 2 26" xfId="8680" hidden="1"/>
    <cellStyle name="Заголовок 1 2 26" xfId="9049" hidden="1"/>
    <cellStyle name="Заголовок 1 2 26" xfId="9412" hidden="1"/>
    <cellStyle name="Заголовок 1 2 26" xfId="10369" hidden="1"/>
    <cellStyle name="Заголовок 1 2 26" xfId="11397" hidden="1"/>
    <cellStyle name="Заголовок 1 2 26" xfId="11256" hidden="1"/>
    <cellStyle name="Заголовок 1 2 26" xfId="11237" hidden="1"/>
    <cellStyle name="Заголовок 1 2 26" xfId="11865" hidden="1"/>
    <cellStyle name="Заголовок 1 2 26" xfId="12239" hidden="1"/>
    <cellStyle name="Заголовок 1 2 26" xfId="12608" hidden="1"/>
    <cellStyle name="Заголовок 1 2 26" xfId="12971" hidden="1"/>
    <cellStyle name="Заголовок 1 2 26" xfId="13928" hidden="1"/>
    <cellStyle name="Заголовок 1 2 26" xfId="11061" hidden="1"/>
    <cellStyle name="Заголовок 1 2 26" xfId="14243" hidden="1"/>
    <cellStyle name="Заголовок 1 2 26" xfId="14259" hidden="1"/>
    <cellStyle name="Заголовок 1 2 26" xfId="15029" hidden="1"/>
    <cellStyle name="Заголовок 1 2 26" xfId="15403" hidden="1"/>
    <cellStyle name="Заголовок 1 2 26" xfId="15772" hidden="1"/>
    <cellStyle name="Заголовок 1 2 26" xfId="16135" hidden="1"/>
    <cellStyle name="Заголовок 1 2 26" xfId="17092" hidden="1"/>
    <cellStyle name="Заголовок 1 2 26" xfId="10716" hidden="1"/>
    <cellStyle name="Заголовок 1 2 26" xfId="17389" hidden="1"/>
    <cellStyle name="Заголовок 1 2 26" xfId="17406" hidden="1"/>
    <cellStyle name="Заголовок 1 2 26" xfId="18185" hidden="1"/>
    <cellStyle name="Заголовок 1 2 26" xfId="18559" hidden="1"/>
    <cellStyle name="Заголовок 1 2 26" xfId="18928" hidden="1"/>
    <cellStyle name="Заголовок 1 2 26" xfId="19291" hidden="1"/>
    <cellStyle name="Заголовок 1 2 26" xfId="20248" hidden="1"/>
    <cellStyle name="Заголовок 1 2 26" xfId="17508" hidden="1"/>
    <cellStyle name="Заголовок 1 2 26" xfId="20616" hidden="1"/>
    <cellStyle name="Заголовок 1 2 26" xfId="20632" hidden="1"/>
    <cellStyle name="Заголовок 1 2 26" xfId="21286" hidden="1"/>
    <cellStyle name="Заголовок 1 2 26" xfId="21660" hidden="1"/>
    <cellStyle name="Заголовок 1 2 26" xfId="22029" hidden="1"/>
    <cellStyle name="Заголовок 1 2 26" xfId="22392" hidden="1"/>
    <cellStyle name="Заголовок 1 2 26" xfId="23349" hidden="1"/>
    <cellStyle name="Заголовок 1 2 26" xfId="20740" hidden="1"/>
    <cellStyle name="Заголовок 1 2 26" xfId="23717" hidden="1"/>
    <cellStyle name="Заголовок 1 2 26" xfId="23733" hidden="1"/>
    <cellStyle name="Заголовок 1 2 26" xfId="24374" hidden="1"/>
    <cellStyle name="Заголовок 1 2 26" xfId="24748" hidden="1"/>
    <cellStyle name="Заголовок 1 2 26" xfId="25117" hidden="1"/>
    <cellStyle name="Заголовок 1 2 26" xfId="25480" hidden="1"/>
    <cellStyle name="Заголовок 1 2 26" xfId="26437" hidden="1"/>
    <cellStyle name="Заголовок 1 2 26" xfId="23840" hidden="1"/>
    <cellStyle name="Заголовок 1 2 26" xfId="26805" hidden="1"/>
    <cellStyle name="Заголовок 1 2 26" xfId="26821" hidden="1"/>
    <cellStyle name="Заголовок 1 2 26" xfId="27397" hidden="1"/>
    <cellStyle name="Заголовок 1 2 26" xfId="27771" hidden="1"/>
    <cellStyle name="Заголовок 1 2 26" xfId="28140" hidden="1"/>
    <cellStyle name="Заголовок 1 2 26" xfId="28503" hidden="1"/>
    <cellStyle name="Заголовок 1 2 26" xfId="29460" hidden="1"/>
    <cellStyle name="Заголовок 1 2 26" xfId="26922" hidden="1"/>
    <cellStyle name="Заголовок 1 2 26" xfId="29828" hidden="1"/>
    <cellStyle name="Заголовок 1 2 26" xfId="29844" hidden="1"/>
    <cellStyle name="Заголовок 1 2 26" xfId="30220" hidden="1"/>
    <cellStyle name="Заголовок 1 2 26" xfId="30594" hidden="1"/>
    <cellStyle name="Заголовок 1 2 26" xfId="30963" hidden="1"/>
    <cellStyle name="Заголовок 1 2 26" xfId="31326" hidden="1"/>
    <cellStyle name="Заголовок 1 2 26" xfId="32283"/>
    <cellStyle name="Заголовок 1 2 27" xfId="1084" hidden="1"/>
    <cellStyle name="Заголовок 1 2 27" xfId="1421" hidden="1"/>
    <cellStyle name="Заголовок 1 2 27" xfId="1795" hidden="1"/>
    <cellStyle name="Заголовок 1 2 27" xfId="2164" hidden="1"/>
    <cellStyle name="Заголовок 1 2 27" xfId="2527" hidden="1"/>
    <cellStyle name="Заголовок 1 2 27" xfId="2878" hidden="1"/>
    <cellStyle name="Заголовок 1 2 27" xfId="3201" hidden="1"/>
    <cellStyle name="Заголовок 1 2 27" xfId="3565" hidden="1"/>
    <cellStyle name="Заголовок 1 2 27" xfId="5068" hidden="1"/>
    <cellStyle name="Заголовок 1 2 27" xfId="5405" hidden="1"/>
    <cellStyle name="Заголовок 1 2 27" xfId="5779" hidden="1"/>
    <cellStyle name="Заголовок 1 2 27" xfId="6148" hidden="1"/>
    <cellStyle name="Заголовок 1 2 27" xfId="6511" hidden="1"/>
    <cellStyle name="Заголовок 1 2 27" xfId="6862" hidden="1"/>
    <cellStyle name="Заголовок 1 2 27" xfId="7185" hidden="1"/>
    <cellStyle name="Заголовок 1 2 27" xfId="7549" hidden="1"/>
    <cellStyle name="Заголовок 1 2 27" xfId="4461" hidden="1"/>
    <cellStyle name="Заголовок 1 2 27" xfId="8302" hidden="1"/>
    <cellStyle name="Заголовок 1 2 27" xfId="8676" hidden="1"/>
    <cellStyle name="Заголовок 1 2 27" xfId="9045" hidden="1"/>
    <cellStyle name="Заголовок 1 2 27" xfId="9408" hidden="1"/>
    <cellStyle name="Заголовок 1 2 27" xfId="9759" hidden="1"/>
    <cellStyle name="Заголовок 1 2 27" xfId="10082" hidden="1"/>
    <cellStyle name="Заголовок 1 2 27" xfId="10446" hidden="1"/>
    <cellStyle name="Заголовок 1 2 27" xfId="11524" hidden="1"/>
    <cellStyle name="Заголовок 1 2 27" xfId="11861" hidden="1"/>
    <cellStyle name="Заголовок 1 2 27" xfId="12235" hidden="1"/>
    <cellStyle name="Заголовок 1 2 27" xfId="12604" hidden="1"/>
    <cellStyle name="Заголовок 1 2 27" xfId="12967" hidden="1"/>
    <cellStyle name="Заголовок 1 2 27" xfId="13318" hidden="1"/>
    <cellStyle name="Заголовок 1 2 27" xfId="13641" hidden="1"/>
    <cellStyle name="Заголовок 1 2 27" xfId="14005" hidden="1"/>
    <cellStyle name="Заголовок 1 2 27" xfId="10905" hidden="1"/>
    <cellStyle name="Заголовок 1 2 27" xfId="15025" hidden="1"/>
    <cellStyle name="Заголовок 1 2 27" xfId="15399" hidden="1"/>
    <cellStyle name="Заголовок 1 2 27" xfId="15768" hidden="1"/>
    <cellStyle name="Заголовок 1 2 27" xfId="16131" hidden="1"/>
    <cellStyle name="Заголовок 1 2 27" xfId="16482" hidden="1"/>
    <cellStyle name="Заголовок 1 2 27" xfId="16805" hidden="1"/>
    <cellStyle name="Заголовок 1 2 27" xfId="17169" hidden="1"/>
    <cellStyle name="Заголовок 1 2 27" xfId="14550" hidden="1"/>
    <cellStyle name="Заголовок 1 2 27" xfId="18181" hidden="1"/>
    <cellStyle name="Заголовок 1 2 27" xfId="18555" hidden="1"/>
    <cellStyle name="Заголовок 1 2 27" xfId="18924" hidden="1"/>
    <cellStyle name="Заголовок 1 2 27" xfId="19287" hidden="1"/>
    <cellStyle name="Заголовок 1 2 27" xfId="19638" hidden="1"/>
    <cellStyle name="Заголовок 1 2 27" xfId="19961" hidden="1"/>
    <cellStyle name="Заголовок 1 2 27" xfId="20325" hidden="1"/>
    <cellStyle name="Заголовок 1 2 27" xfId="17642" hidden="1"/>
    <cellStyle name="Заголовок 1 2 27" xfId="21282" hidden="1"/>
    <cellStyle name="Заголовок 1 2 27" xfId="21656" hidden="1"/>
    <cellStyle name="Заголовок 1 2 27" xfId="22025" hidden="1"/>
    <cellStyle name="Заголовок 1 2 27" xfId="22388" hidden="1"/>
    <cellStyle name="Заголовок 1 2 27" xfId="22739" hidden="1"/>
    <cellStyle name="Заголовок 1 2 27" xfId="23062" hidden="1"/>
    <cellStyle name="Заголовок 1 2 27" xfId="23426" hidden="1"/>
    <cellStyle name="Заголовок 1 2 27" xfId="17796" hidden="1"/>
    <cellStyle name="Заголовок 1 2 27" xfId="24370" hidden="1"/>
    <cellStyle name="Заголовок 1 2 27" xfId="24744" hidden="1"/>
    <cellStyle name="Заголовок 1 2 27" xfId="25113" hidden="1"/>
    <cellStyle name="Заголовок 1 2 27" xfId="25476" hidden="1"/>
    <cellStyle name="Заголовок 1 2 27" xfId="25827" hidden="1"/>
    <cellStyle name="Заголовок 1 2 27" xfId="26150" hidden="1"/>
    <cellStyle name="Заголовок 1 2 27" xfId="26514" hidden="1"/>
    <cellStyle name="Заголовок 1 2 27" xfId="21010" hidden="1"/>
    <cellStyle name="Заголовок 1 2 27" xfId="27393" hidden="1"/>
    <cellStyle name="Заголовок 1 2 27" xfId="27767" hidden="1"/>
    <cellStyle name="Заголовок 1 2 27" xfId="28136" hidden="1"/>
    <cellStyle name="Заголовок 1 2 27" xfId="28499" hidden="1"/>
    <cellStyle name="Заголовок 1 2 27" xfId="28850" hidden="1"/>
    <cellStyle name="Заголовок 1 2 27" xfId="29173" hidden="1"/>
    <cellStyle name="Заголовок 1 2 27" xfId="29537" hidden="1"/>
    <cellStyle name="Заголовок 1 2 27" xfId="24102" hidden="1"/>
    <cellStyle name="Заголовок 1 2 27" xfId="30216" hidden="1"/>
    <cellStyle name="Заголовок 1 2 27" xfId="30590" hidden="1"/>
    <cellStyle name="Заголовок 1 2 27" xfId="30959" hidden="1"/>
    <cellStyle name="Заголовок 1 2 27" xfId="31322" hidden="1"/>
    <cellStyle name="Заголовок 1 2 27" xfId="31673" hidden="1"/>
    <cellStyle name="Заголовок 1 2 27" xfId="31996" hidden="1"/>
    <cellStyle name="Заголовок 1 2 27" xfId="32360"/>
    <cellStyle name="Заголовок 1 2 28" xfId="1089" hidden="1"/>
    <cellStyle name="Заголовок 1 2 28" xfId="1405" hidden="1"/>
    <cellStyle name="Заголовок 1 2 28" xfId="1779" hidden="1"/>
    <cellStyle name="Заголовок 1 2 28" xfId="2148" hidden="1"/>
    <cellStyle name="Заголовок 1 2 28" xfId="2511" hidden="1"/>
    <cellStyle name="Заголовок 1 2 28" xfId="2862" hidden="1"/>
    <cellStyle name="Заголовок 1 2 28" xfId="3187" hidden="1"/>
    <cellStyle name="Заголовок 1 2 28" xfId="3570" hidden="1"/>
    <cellStyle name="Заголовок 1 2 28" xfId="5073" hidden="1"/>
    <cellStyle name="Заголовок 1 2 28" xfId="5389" hidden="1"/>
    <cellStyle name="Заголовок 1 2 28" xfId="5763" hidden="1"/>
    <cellStyle name="Заголовок 1 2 28" xfId="6132" hidden="1"/>
    <cellStyle name="Заголовок 1 2 28" xfId="6495" hidden="1"/>
    <cellStyle name="Заголовок 1 2 28" xfId="6846" hidden="1"/>
    <cellStyle name="Заголовок 1 2 28" xfId="7171" hidden="1"/>
    <cellStyle name="Заголовок 1 2 28" xfId="7554" hidden="1"/>
    <cellStyle name="Заголовок 1 2 28" xfId="4445" hidden="1"/>
    <cellStyle name="Заголовок 1 2 28" xfId="8286" hidden="1"/>
    <cellStyle name="Заголовок 1 2 28" xfId="8660" hidden="1"/>
    <cellStyle name="Заголовок 1 2 28" xfId="9029" hidden="1"/>
    <cellStyle name="Заголовок 1 2 28" xfId="9392" hidden="1"/>
    <cellStyle name="Заголовок 1 2 28" xfId="9743" hidden="1"/>
    <cellStyle name="Заголовок 1 2 28" xfId="10068" hidden="1"/>
    <cellStyle name="Заголовок 1 2 28" xfId="10451" hidden="1"/>
    <cellStyle name="Заголовок 1 2 28" xfId="11529" hidden="1"/>
    <cellStyle name="Заголовок 1 2 28" xfId="11845" hidden="1"/>
    <cellStyle name="Заголовок 1 2 28" xfId="12219" hidden="1"/>
    <cellStyle name="Заголовок 1 2 28" xfId="12588" hidden="1"/>
    <cellStyle name="Заголовок 1 2 28" xfId="12951" hidden="1"/>
    <cellStyle name="Заголовок 1 2 28" xfId="13302" hidden="1"/>
    <cellStyle name="Заголовок 1 2 28" xfId="13627" hidden="1"/>
    <cellStyle name="Заголовок 1 2 28" xfId="14010" hidden="1"/>
    <cellStyle name="Заголовок 1 2 28" xfId="10889" hidden="1"/>
    <cellStyle name="Заголовок 1 2 28" xfId="15009" hidden="1"/>
    <cellStyle name="Заголовок 1 2 28" xfId="15383" hidden="1"/>
    <cellStyle name="Заголовок 1 2 28" xfId="15752" hidden="1"/>
    <cellStyle name="Заголовок 1 2 28" xfId="16115" hidden="1"/>
    <cellStyle name="Заголовок 1 2 28" xfId="16466" hidden="1"/>
    <cellStyle name="Заголовок 1 2 28" xfId="16791" hidden="1"/>
    <cellStyle name="Заголовок 1 2 28" xfId="17174" hidden="1"/>
    <cellStyle name="Заголовок 1 2 28" xfId="10832" hidden="1"/>
    <cellStyle name="Заголовок 1 2 28" xfId="18165" hidden="1"/>
    <cellStyle name="Заголовок 1 2 28" xfId="18539" hidden="1"/>
    <cellStyle name="Заголовок 1 2 28" xfId="18908" hidden="1"/>
    <cellStyle name="Заголовок 1 2 28" xfId="19271" hidden="1"/>
    <cellStyle name="Заголовок 1 2 28" xfId="19622" hidden="1"/>
    <cellStyle name="Заголовок 1 2 28" xfId="19947" hidden="1"/>
    <cellStyle name="Заголовок 1 2 28" xfId="20330" hidden="1"/>
    <cellStyle name="Заголовок 1 2 28" xfId="17651" hidden="1"/>
    <cellStyle name="Заголовок 1 2 28" xfId="21266" hidden="1"/>
    <cellStyle name="Заголовок 1 2 28" xfId="21640" hidden="1"/>
    <cellStyle name="Заголовок 1 2 28" xfId="22009" hidden="1"/>
    <cellStyle name="Заголовок 1 2 28" xfId="22372" hidden="1"/>
    <cellStyle name="Заголовок 1 2 28" xfId="22723" hidden="1"/>
    <cellStyle name="Заголовок 1 2 28" xfId="23048" hidden="1"/>
    <cellStyle name="Заголовок 1 2 28" xfId="23431" hidden="1"/>
    <cellStyle name="Заголовок 1 2 28" xfId="20873" hidden="1"/>
    <cellStyle name="Заголовок 1 2 28" xfId="24354" hidden="1"/>
    <cellStyle name="Заголовок 1 2 28" xfId="24728" hidden="1"/>
    <cellStyle name="Заголовок 1 2 28" xfId="25097" hidden="1"/>
    <cellStyle name="Заголовок 1 2 28" xfId="25460" hidden="1"/>
    <cellStyle name="Заголовок 1 2 28" xfId="25811" hidden="1"/>
    <cellStyle name="Заголовок 1 2 28" xfId="26136" hidden="1"/>
    <cellStyle name="Заголовок 1 2 28" xfId="26519" hidden="1"/>
    <cellStyle name="Заголовок 1 2 28" xfId="23973" hidden="1"/>
    <cellStyle name="Заголовок 1 2 28" xfId="27377" hidden="1"/>
    <cellStyle name="Заголовок 1 2 28" xfId="27751" hidden="1"/>
    <cellStyle name="Заголовок 1 2 28" xfId="28120" hidden="1"/>
    <cellStyle name="Заголовок 1 2 28" xfId="28483" hidden="1"/>
    <cellStyle name="Заголовок 1 2 28" xfId="28834" hidden="1"/>
    <cellStyle name="Заголовок 1 2 28" xfId="29159" hidden="1"/>
    <cellStyle name="Заголовок 1 2 28" xfId="29542" hidden="1"/>
    <cellStyle name="Заголовок 1 2 28" xfId="27054" hidden="1"/>
    <cellStyle name="Заголовок 1 2 28" xfId="30200" hidden="1"/>
    <cellStyle name="Заголовок 1 2 28" xfId="30574" hidden="1"/>
    <cellStyle name="Заголовок 1 2 28" xfId="30943" hidden="1"/>
    <cellStyle name="Заголовок 1 2 28" xfId="31306" hidden="1"/>
    <cellStyle name="Заголовок 1 2 28" xfId="31657" hidden="1"/>
    <cellStyle name="Заголовок 1 2 28" xfId="31982" hidden="1"/>
    <cellStyle name="Заголовок 1 2 28" xfId="32365"/>
    <cellStyle name="Заголовок 1 2 29" xfId="1091" hidden="1"/>
    <cellStyle name="Заголовок 1 2 29" xfId="1397" hidden="1"/>
    <cellStyle name="Заголовок 1 2 29" xfId="1771" hidden="1"/>
    <cellStyle name="Заголовок 1 2 29" xfId="2140" hidden="1"/>
    <cellStyle name="Заголовок 1 2 29" xfId="2503" hidden="1"/>
    <cellStyle name="Заголовок 1 2 29" xfId="2855" hidden="1"/>
    <cellStyle name="Заголовок 1 2 29" xfId="3181" hidden="1"/>
    <cellStyle name="Заголовок 1 2 29" xfId="3572" hidden="1"/>
    <cellStyle name="Заголовок 1 2 29" xfId="5075" hidden="1"/>
    <cellStyle name="Заголовок 1 2 29" xfId="5381" hidden="1"/>
    <cellStyle name="Заголовок 1 2 29" xfId="5755" hidden="1"/>
    <cellStyle name="Заголовок 1 2 29" xfId="6124" hidden="1"/>
    <cellStyle name="Заголовок 1 2 29" xfId="6487" hidden="1"/>
    <cellStyle name="Заголовок 1 2 29" xfId="6839" hidden="1"/>
    <cellStyle name="Заголовок 1 2 29" xfId="7165" hidden="1"/>
    <cellStyle name="Заголовок 1 2 29" xfId="7556" hidden="1"/>
    <cellStyle name="Заголовок 1 2 29" xfId="4388" hidden="1"/>
    <cellStyle name="Заголовок 1 2 29" xfId="8278" hidden="1"/>
    <cellStyle name="Заголовок 1 2 29" xfId="8652" hidden="1"/>
    <cellStyle name="Заголовок 1 2 29" xfId="9021" hidden="1"/>
    <cellStyle name="Заголовок 1 2 29" xfId="9384" hidden="1"/>
    <cellStyle name="Заголовок 1 2 29" xfId="9736" hidden="1"/>
    <cellStyle name="Заголовок 1 2 29" xfId="10062" hidden="1"/>
    <cellStyle name="Заголовок 1 2 29" xfId="10453" hidden="1"/>
    <cellStyle name="Заголовок 1 2 29" xfId="11531" hidden="1"/>
    <cellStyle name="Заголовок 1 2 29" xfId="11837" hidden="1"/>
    <cellStyle name="Заголовок 1 2 29" xfId="12211" hidden="1"/>
    <cellStyle name="Заголовок 1 2 29" xfId="12580" hidden="1"/>
    <cellStyle name="Заголовок 1 2 29" xfId="12943" hidden="1"/>
    <cellStyle name="Заголовок 1 2 29" xfId="13295" hidden="1"/>
    <cellStyle name="Заголовок 1 2 29" xfId="13621" hidden="1"/>
    <cellStyle name="Заголовок 1 2 29" xfId="14012" hidden="1"/>
    <cellStyle name="Заголовок 1 2 29" xfId="10789" hidden="1"/>
    <cellStyle name="Заголовок 1 2 29" xfId="15001" hidden="1"/>
    <cellStyle name="Заголовок 1 2 29" xfId="15375" hidden="1"/>
    <cellStyle name="Заголовок 1 2 29" xfId="15744" hidden="1"/>
    <cellStyle name="Заголовок 1 2 29" xfId="16107" hidden="1"/>
    <cellStyle name="Заголовок 1 2 29" xfId="16459" hidden="1"/>
    <cellStyle name="Заголовок 1 2 29" xfId="16785" hidden="1"/>
    <cellStyle name="Заголовок 1 2 29" xfId="17176" hidden="1"/>
    <cellStyle name="Заголовок 1 2 29" xfId="10825" hidden="1"/>
    <cellStyle name="Заголовок 1 2 29" xfId="18157" hidden="1"/>
    <cellStyle name="Заголовок 1 2 29" xfId="18531" hidden="1"/>
    <cellStyle name="Заголовок 1 2 29" xfId="18900" hidden="1"/>
    <cellStyle name="Заголовок 1 2 29" xfId="19263" hidden="1"/>
    <cellStyle name="Заголовок 1 2 29" xfId="19615" hidden="1"/>
    <cellStyle name="Заголовок 1 2 29" xfId="19941" hidden="1"/>
    <cellStyle name="Заголовок 1 2 29" xfId="20332" hidden="1"/>
    <cellStyle name="Заголовок 1 2 29" xfId="17659" hidden="1"/>
    <cellStyle name="Заголовок 1 2 29" xfId="21258" hidden="1"/>
    <cellStyle name="Заголовок 1 2 29" xfId="21632" hidden="1"/>
    <cellStyle name="Заголовок 1 2 29" xfId="22001" hidden="1"/>
    <cellStyle name="Заголовок 1 2 29" xfId="22364" hidden="1"/>
    <cellStyle name="Заголовок 1 2 29" xfId="22716" hidden="1"/>
    <cellStyle name="Заголовок 1 2 29" xfId="23042" hidden="1"/>
    <cellStyle name="Заголовок 1 2 29" xfId="23433" hidden="1"/>
    <cellStyle name="Заголовок 1 2 29" xfId="20880" hidden="1"/>
    <cellStyle name="Заголовок 1 2 29" xfId="24346" hidden="1"/>
    <cellStyle name="Заголовок 1 2 29" xfId="24720" hidden="1"/>
    <cellStyle name="Заголовок 1 2 29" xfId="25089" hidden="1"/>
    <cellStyle name="Заголовок 1 2 29" xfId="25452" hidden="1"/>
    <cellStyle name="Заголовок 1 2 29" xfId="25804" hidden="1"/>
    <cellStyle name="Заголовок 1 2 29" xfId="26130" hidden="1"/>
    <cellStyle name="Заголовок 1 2 29" xfId="26521" hidden="1"/>
    <cellStyle name="Заголовок 1 2 29" xfId="23980" hidden="1"/>
    <cellStyle name="Заголовок 1 2 29" xfId="27369" hidden="1"/>
    <cellStyle name="Заголовок 1 2 29" xfId="27743" hidden="1"/>
    <cellStyle name="Заголовок 1 2 29" xfId="28112" hidden="1"/>
    <cellStyle name="Заголовок 1 2 29" xfId="28475" hidden="1"/>
    <cellStyle name="Заголовок 1 2 29" xfId="28827" hidden="1"/>
    <cellStyle name="Заголовок 1 2 29" xfId="29153" hidden="1"/>
    <cellStyle name="Заголовок 1 2 29" xfId="29544" hidden="1"/>
    <cellStyle name="Заголовок 1 2 29" xfId="27061" hidden="1"/>
    <cellStyle name="Заголовок 1 2 29" xfId="30192" hidden="1"/>
    <cellStyle name="Заголовок 1 2 29" xfId="30566" hidden="1"/>
    <cellStyle name="Заголовок 1 2 29" xfId="30935" hidden="1"/>
    <cellStyle name="Заголовок 1 2 29" xfId="31298" hidden="1"/>
    <cellStyle name="Заголовок 1 2 29" xfId="31650" hidden="1"/>
    <cellStyle name="Заголовок 1 2 29" xfId="31976" hidden="1"/>
    <cellStyle name="Заголовок 1 2 29" xfId="32367"/>
    <cellStyle name="Заголовок 1 2 3" xfId="900" hidden="1"/>
    <cellStyle name="Заголовок 1 2 3" xfId="1308" hidden="1"/>
    <cellStyle name="Заголовок 1 2 3" xfId="1682" hidden="1"/>
    <cellStyle name="Заголовок 1 2 3" xfId="2052" hidden="1"/>
    <cellStyle name="Заголовок 1 2 3" xfId="2415" hidden="1"/>
    <cellStyle name="Заголовок 1 2 3" xfId="2768" hidden="1"/>
    <cellStyle name="Заголовок 1 2 3" xfId="3097" hidden="1"/>
    <cellStyle name="Заголовок 1 2 3" xfId="2562" hidden="1"/>
    <cellStyle name="Заголовок 1 2 3" xfId="4884" hidden="1"/>
    <cellStyle name="Заголовок 1 2 3" xfId="5292" hidden="1"/>
    <cellStyle name="Заголовок 1 2 3" xfId="5666" hidden="1"/>
    <cellStyle name="Заголовок 1 2 3" xfId="6036" hidden="1"/>
    <cellStyle name="Заголовок 1 2 3" xfId="6399" hidden="1"/>
    <cellStyle name="Заголовок 1 2 3" xfId="6752" hidden="1"/>
    <cellStyle name="Заголовок 1 2 3" xfId="7081" hidden="1"/>
    <cellStyle name="Заголовок 1 2 3" xfId="6546" hidden="1"/>
    <cellStyle name="Заголовок 1 2 3" xfId="4378" hidden="1"/>
    <cellStyle name="Заголовок 1 2 3" xfId="8189" hidden="1"/>
    <cellStyle name="Заголовок 1 2 3" xfId="8563" hidden="1"/>
    <cellStyle name="Заголовок 1 2 3" xfId="8933" hidden="1"/>
    <cellStyle name="Заголовок 1 2 3" xfId="9296" hidden="1"/>
    <cellStyle name="Заголовок 1 2 3" xfId="9649" hidden="1"/>
    <cellStyle name="Заголовок 1 2 3" xfId="9978" hidden="1"/>
    <cellStyle name="Заголовок 1 2 3" xfId="9443" hidden="1"/>
    <cellStyle name="Заголовок 1 2 3" xfId="11340" hidden="1"/>
    <cellStyle name="Заголовок 1 2 3" xfId="11748" hidden="1"/>
    <cellStyle name="Заголовок 1 2 3" xfId="12122" hidden="1"/>
    <cellStyle name="Заголовок 1 2 3" xfId="12492" hidden="1"/>
    <cellStyle name="Заголовок 1 2 3" xfId="12855" hidden="1"/>
    <cellStyle name="Заголовок 1 2 3" xfId="13208" hidden="1"/>
    <cellStyle name="Заголовок 1 2 3" xfId="13537" hidden="1"/>
    <cellStyle name="Заголовок 1 2 3" xfId="13002" hidden="1"/>
    <cellStyle name="Заголовок 1 2 3" xfId="10775" hidden="1"/>
    <cellStyle name="Заголовок 1 2 3" xfId="14912" hidden="1"/>
    <cellStyle name="Заголовок 1 2 3" xfId="15286" hidden="1"/>
    <cellStyle name="Заголовок 1 2 3" xfId="15656" hidden="1"/>
    <cellStyle name="Заголовок 1 2 3" xfId="16019" hidden="1"/>
    <cellStyle name="Заголовок 1 2 3" xfId="16372" hidden="1"/>
    <cellStyle name="Заголовок 1 2 3" xfId="16701" hidden="1"/>
    <cellStyle name="Заголовок 1 2 3" xfId="16166" hidden="1"/>
    <cellStyle name="Заголовок 1 2 3" xfId="14490" hidden="1"/>
    <cellStyle name="Заголовок 1 2 3" xfId="18068" hidden="1"/>
    <cellStyle name="Заголовок 1 2 3" xfId="18442" hidden="1"/>
    <cellStyle name="Заголовок 1 2 3" xfId="18812" hidden="1"/>
    <cellStyle name="Заголовок 1 2 3" xfId="19175" hidden="1"/>
    <cellStyle name="Заголовок 1 2 3" xfId="19528" hidden="1"/>
    <cellStyle name="Заголовок 1 2 3" xfId="19857" hidden="1"/>
    <cellStyle name="Заголовок 1 2 3" xfId="19322" hidden="1"/>
    <cellStyle name="Заголовок 1 2 3" xfId="20552" hidden="1"/>
    <cellStyle name="Заголовок 1 2 3" xfId="21169" hidden="1"/>
    <cellStyle name="Заголовок 1 2 3" xfId="21543" hidden="1"/>
    <cellStyle name="Заголовок 1 2 3" xfId="21913" hidden="1"/>
    <cellStyle name="Заголовок 1 2 3" xfId="22276" hidden="1"/>
    <cellStyle name="Заголовок 1 2 3" xfId="22629" hidden="1"/>
    <cellStyle name="Заголовок 1 2 3" xfId="22958" hidden="1"/>
    <cellStyle name="Заголовок 1 2 3" xfId="22423" hidden="1"/>
    <cellStyle name="Заголовок 1 2 3" xfId="23653" hidden="1"/>
    <cellStyle name="Заголовок 1 2 3" xfId="24257" hidden="1"/>
    <cellStyle name="Заголовок 1 2 3" xfId="24631" hidden="1"/>
    <cellStyle name="Заголовок 1 2 3" xfId="25001" hidden="1"/>
    <cellStyle name="Заголовок 1 2 3" xfId="25364" hidden="1"/>
    <cellStyle name="Заголовок 1 2 3" xfId="25717" hidden="1"/>
    <cellStyle name="Заголовок 1 2 3" xfId="26046" hidden="1"/>
    <cellStyle name="Заголовок 1 2 3" xfId="25511" hidden="1"/>
    <cellStyle name="Заголовок 1 2 3" xfId="26741" hidden="1"/>
    <cellStyle name="Заголовок 1 2 3" xfId="27280" hidden="1"/>
    <cellStyle name="Заголовок 1 2 3" xfId="27654" hidden="1"/>
    <cellStyle name="Заголовок 1 2 3" xfId="28024" hidden="1"/>
    <cellStyle name="Заголовок 1 2 3" xfId="28387" hidden="1"/>
    <cellStyle name="Заголовок 1 2 3" xfId="28740" hidden="1"/>
    <cellStyle name="Заголовок 1 2 3" xfId="29069" hidden="1"/>
    <cellStyle name="Заголовок 1 2 3" xfId="28534" hidden="1"/>
    <cellStyle name="Заголовок 1 2 3" xfId="29764" hidden="1"/>
    <cellStyle name="Заголовок 1 2 3" xfId="30103" hidden="1"/>
    <cellStyle name="Заголовок 1 2 3" xfId="30477" hidden="1"/>
    <cellStyle name="Заголовок 1 2 3" xfId="30847" hidden="1"/>
    <cellStyle name="Заголовок 1 2 3" xfId="31210" hidden="1"/>
    <cellStyle name="Заголовок 1 2 3" xfId="31563" hidden="1"/>
    <cellStyle name="Заголовок 1 2 3" xfId="31892" hidden="1"/>
    <cellStyle name="Заголовок 1 2 3" xfId="31357"/>
    <cellStyle name="Заголовок 1 2 30" xfId="1096" hidden="1"/>
    <cellStyle name="Заголовок 1 2 30" xfId="1384" hidden="1"/>
    <cellStyle name="Заголовок 1 2 30" xfId="1758" hidden="1"/>
    <cellStyle name="Заголовок 1 2 30" xfId="2127" hidden="1"/>
    <cellStyle name="Заголовок 1 2 30" xfId="2490" hidden="1"/>
    <cellStyle name="Заголовок 1 2 30" xfId="2842" hidden="1"/>
    <cellStyle name="Заголовок 1 2 30" xfId="3168" hidden="1"/>
    <cellStyle name="Заголовок 1 2 30" xfId="3577" hidden="1"/>
    <cellStyle name="Заголовок 1 2 30" xfId="5080" hidden="1"/>
    <cellStyle name="Заголовок 1 2 30" xfId="5368" hidden="1"/>
    <cellStyle name="Заголовок 1 2 30" xfId="5742" hidden="1"/>
    <cellStyle name="Заголовок 1 2 30" xfId="6111" hidden="1"/>
    <cellStyle name="Заголовок 1 2 30" xfId="6474" hidden="1"/>
    <cellStyle name="Заголовок 1 2 30" xfId="6826" hidden="1"/>
    <cellStyle name="Заголовок 1 2 30" xfId="7152" hidden="1"/>
    <cellStyle name="Заголовок 1 2 30" xfId="7561" hidden="1"/>
    <cellStyle name="Заголовок 1 2 30" xfId="4354" hidden="1"/>
    <cellStyle name="Заголовок 1 2 30" xfId="8265" hidden="1"/>
    <cellStyle name="Заголовок 1 2 30" xfId="8639" hidden="1"/>
    <cellStyle name="Заголовок 1 2 30" xfId="9008" hidden="1"/>
    <cellStyle name="Заголовок 1 2 30" xfId="9371" hidden="1"/>
    <cellStyle name="Заголовок 1 2 30" xfId="9723" hidden="1"/>
    <cellStyle name="Заголовок 1 2 30" xfId="10049" hidden="1"/>
    <cellStyle name="Заголовок 1 2 30" xfId="10458" hidden="1"/>
    <cellStyle name="Заголовок 1 2 30" xfId="11536" hidden="1"/>
    <cellStyle name="Заголовок 1 2 30" xfId="11824" hidden="1"/>
    <cellStyle name="Заголовок 1 2 30" xfId="12198" hidden="1"/>
    <cellStyle name="Заголовок 1 2 30" xfId="12567" hidden="1"/>
    <cellStyle name="Заголовок 1 2 30" xfId="12930" hidden="1"/>
    <cellStyle name="Заголовок 1 2 30" xfId="13282" hidden="1"/>
    <cellStyle name="Заголовок 1 2 30" xfId="13608" hidden="1"/>
    <cellStyle name="Заголовок 1 2 30" xfId="14017" hidden="1"/>
    <cellStyle name="Заголовок 1 2 30" xfId="10751" hidden="1"/>
    <cellStyle name="Заголовок 1 2 30" xfId="14988" hidden="1"/>
    <cellStyle name="Заголовок 1 2 30" xfId="15362" hidden="1"/>
    <cellStyle name="Заголовок 1 2 30" xfId="15731" hidden="1"/>
    <cellStyle name="Заголовок 1 2 30" xfId="16094" hidden="1"/>
    <cellStyle name="Заголовок 1 2 30" xfId="16446" hidden="1"/>
    <cellStyle name="Заголовок 1 2 30" xfId="16772" hidden="1"/>
    <cellStyle name="Заголовок 1 2 30" xfId="17181" hidden="1"/>
    <cellStyle name="Заголовок 1 2 30" xfId="10661" hidden="1"/>
    <cellStyle name="Заголовок 1 2 30" xfId="18144" hidden="1"/>
    <cellStyle name="Заголовок 1 2 30" xfId="18518" hidden="1"/>
    <cellStyle name="Заголовок 1 2 30" xfId="18887" hidden="1"/>
    <cellStyle name="Заголовок 1 2 30" xfId="19250" hidden="1"/>
    <cellStyle name="Заголовок 1 2 30" xfId="19602" hidden="1"/>
    <cellStyle name="Заголовок 1 2 30" xfId="19928" hidden="1"/>
    <cellStyle name="Заголовок 1 2 30" xfId="20337" hidden="1"/>
    <cellStyle name="Заголовок 1 2 30" xfId="10691" hidden="1"/>
    <cellStyle name="Заголовок 1 2 30" xfId="21245" hidden="1"/>
    <cellStyle name="Заголовок 1 2 30" xfId="21619" hidden="1"/>
    <cellStyle name="Заголовок 1 2 30" xfId="21988" hidden="1"/>
    <cellStyle name="Заголовок 1 2 30" xfId="22351" hidden="1"/>
    <cellStyle name="Заголовок 1 2 30" xfId="22703" hidden="1"/>
    <cellStyle name="Заголовок 1 2 30" xfId="23029" hidden="1"/>
    <cellStyle name="Заголовок 1 2 30" xfId="23438" hidden="1"/>
    <cellStyle name="Заголовок 1 2 30" xfId="14592" hidden="1"/>
    <cellStyle name="Заголовок 1 2 30" xfId="24333" hidden="1"/>
    <cellStyle name="Заголовок 1 2 30" xfId="24707" hidden="1"/>
    <cellStyle name="Заголовок 1 2 30" xfId="25076" hidden="1"/>
    <cellStyle name="Заголовок 1 2 30" xfId="25439" hidden="1"/>
    <cellStyle name="Заголовок 1 2 30" xfId="25791" hidden="1"/>
    <cellStyle name="Заголовок 1 2 30" xfId="26117" hidden="1"/>
    <cellStyle name="Заголовок 1 2 30" xfId="26526" hidden="1"/>
    <cellStyle name="Заголовок 1 2 30" xfId="20935" hidden="1"/>
    <cellStyle name="Заголовок 1 2 30" xfId="27356" hidden="1"/>
    <cellStyle name="Заголовок 1 2 30" xfId="27730" hidden="1"/>
    <cellStyle name="Заголовок 1 2 30" xfId="28099" hidden="1"/>
    <cellStyle name="Заголовок 1 2 30" xfId="28462" hidden="1"/>
    <cellStyle name="Заголовок 1 2 30" xfId="28814" hidden="1"/>
    <cellStyle name="Заголовок 1 2 30" xfId="29140" hidden="1"/>
    <cellStyle name="Заголовок 1 2 30" xfId="29549" hidden="1"/>
    <cellStyle name="Заголовок 1 2 30" xfId="24035" hidden="1"/>
    <cellStyle name="Заголовок 1 2 30" xfId="30179" hidden="1"/>
    <cellStyle name="Заголовок 1 2 30" xfId="30553" hidden="1"/>
    <cellStyle name="Заголовок 1 2 30" xfId="30922" hidden="1"/>
    <cellStyle name="Заголовок 1 2 30" xfId="31285" hidden="1"/>
    <cellStyle name="Заголовок 1 2 30" xfId="31637" hidden="1"/>
    <cellStyle name="Заголовок 1 2 30" xfId="31963" hidden="1"/>
    <cellStyle name="Заголовок 1 2 30" xfId="32372"/>
    <cellStyle name="Заголовок 1 2 31" xfId="1101" hidden="1"/>
    <cellStyle name="Заголовок 1 2 31" xfId="1367" hidden="1"/>
    <cellStyle name="Заголовок 1 2 31" xfId="1741" hidden="1"/>
    <cellStyle name="Заголовок 1 2 31" xfId="2110" hidden="1"/>
    <cellStyle name="Заголовок 1 2 31" xfId="2473" hidden="1"/>
    <cellStyle name="Заголовок 1 2 31" xfId="2826" hidden="1"/>
    <cellStyle name="Заголовок 1 2 31" xfId="3153" hidden="1"/>
    <cellStyle name="Заголовок 1 2 31" xfId="3582" hidden="1"/>
    <cellStyle name="Заголовок 1 2 31" xfId="5085" hidden="1"/>
    <cellStyle name="Заголовок 1 2 31" xfId="5351" hidden="1"/>
    <cellStyle name="Заголовок 1 2 31" xfId="5725" hidden="1"/>
    <cellStyle name="Заголовок 1 2 31" xfId="6094" hidden="1"/>
    <cellStyle name="Заголовок 1 2 31" xfId="6457" hidden="1"/>
    <cellStyle name="Заголовок 1 2 31" xfId="6810" hidden="1"/>
    <cellStyle name="Заголовок 1 2 31" xfId="7137" hidden="1"/>
    <cellStyle name="Заголовок 1 2 31" xfId="7566" hidden="1"/>
    <cellStyle name="Заголовок 1 2 31" xfId="7982" hidden="1"/>
    <cellStyle name="Заголовок 1 2 31" xfId="8248" hidden="1"/>
    <cellStyle name="Заголовок 1 2 31" xfId="8622" hidden="1"/>
    <cellStyle name="Заголовок 1 2 31" xfId="8991" hidden="1"/>
    <cellStyle name="Заголовок 1 2 31" xfId="9354" hidden="1"/>
    <cellStyle name="Заголовок 1 2 31" xfId="9707" hidden="1"/>
    <cellStyle name="Заголовок 1 2 31" xfId="10034" hidden="1"/>
    <cellStyle name="Заголовок 1 2 31" xfId="10463" hidden="1"/>
    <cellStyle name="Заголовок 1 2 31" xfId="11541" hidden="1"/>
    <cellStyle name="Заголовок 1 2 31" xfId="11807" hidden="1"/>
    <cellStyle name="Заголовок 1 2 31" xfId="12181" hidden="1"/>
    <cellStyle name="Заголовок 1 2 31" xfId="12550" hidden="1"/>
    <cellStyle name="Заголовок 1 2 31" xfId="12913" hidden="1"/>
    <cellStyle name="Заголовок 1 2 31" xfId="13266" hidden="1"/>
    <cellStyle name="Заголовок 1 2 31" xfId="13593" hidden="1"/>
    <cellStyle name="Заголовок 1 2 31" xfId="14022" hidden="1"/>
    <cellStyle name="Заголовок 1 2 31" xfId="14705" hidden="1"/>
    <cellStyle name="Заголовок 1 2 31" xfId="14971" hidden="1"/>
    <cellStyle name="Заголовок 1 2 31" xfId="15345" hidden="1"/>
    <cellStyle name="Заголовок 1 2 31" xfId="15714" hidden="1"/>
    <cellStyle name="Заголовок 1 2 31" xfId="16077" hidden="1"/>
    <cellStyle name="Заголовок 1 2 31" xfId="16430" hidden="1"/>
    <cellStyle name="Заголовок 1 2 31" xfId="16757" hidden="1"/>
    <cellStyle name="Заголовок 1 2 31" xfId="17186" hidden="1"/>
    <cellStyle name="Заголовок 1 2 31" xfId="17861" hidden="1"/>
    <cellStyle name="Заголовок 1 2 31" xfId="18127" hidden="1"/>
    <cellStyle name="Заголовок 1 2 31" xfId="18501" hidden="1"/>
    <cellStyle name="Заголовок 1 2 31" xfId="18870" hidden="1"/>
    <cellStyle name="Заголовок 1 2 31" xfId="19233" hidden="1"/>
    <cellStyle name="Заголовок 1 2 31" xfId="19586" hidden="1"/>
    <cellStyle name="Заголовок 1 2 31" xfId="19913" hidden="1"/>
    <cellStyle name="Заголовок 1 2 31" xfId="20342" hidden="1"/>
    <cellStyle name="Заголовок 1 2 31" xfId="14599" hidden="1"/>
    <cellStyle name="Заголовок 1 2 31" xfId="21228" hidden="1"/>
    <cellStyle name="Заголовок 1 2 31" xfId="21602" hidden="1"/>
    <cellStyle name="Заголовок 1 2 31" xfId="21971" hidden="1"/>
    <cellStyle name="Заголовок 1 2 31" xfId="22334" hidden="1"/>
    <cellStyle name="Заголовок 1 2 31" xfId="22687" hidden="1"/>
    <cellStyle name="Заголовок 1 2 31" xfId="23014" hidden="1"/>
    <cellStyle name="Заголовок 1 2 31" xfId="23443" hidden="1"/>
    <cellStyle name="Заголовок 1 2 31" xfId="20987" hidden="1"/>
    <cellStyle name="Заголовок 1 2 31" xfId="24316" hidden="1"/>
    <cellStyle name="Заголовок 1 2 31" xfId="24690" hidden="1"/>
    <cellStyle name="Заголовок 1 2 31" xfId="25059" hidden="1"/>
    <cellStyle name="Заголовок 1 2 31" xfId="25422" hidden="1"/>
    <cellStyle name="Заголовок 1 2 31" xfId="25775" hidden="1"/>
    <cellStyle name="Заголовок 1 2 31" xfId="26102" hidden="1"/>
    <cellStyle name="Заголовок 1 2 31" xfId="26531" hidden="1"/>
    <cellStyle name="Заголовок 1 2 31" xfId="24082" hidden="1"/>
    <cellStyle name="Заголовок 1 2 31" xfId="27339" hidden="1"/>
    <cellStyle name="Заголовок 1 2 31" xfId="27713" hidden="1"/>
    <cellStyle name="Заголовок 1 2 31" xfId="28082" hidden="1"/>
    <cellStyle name="Заголовок 1 2 31" xfId="28445" hidden="1"/>
    <cellStyle name="Заголовок 1 2 31" xfId="28798" hidden="1"/>
    <cellStyle name="Заголовок 1 2 31" xfId="29125" hidden="1"/>
    <cellStyle name="Заголовок 1 2 31" xfId="29554" hidden="1"/>
    <cellStyle name="Заголовок 1 2 31" xfId="27133" hidden="1"/>
    <cellStyle name="Заголовок 1 2 31" xfId="30162" hidden="1"/>
    <cellStyle name="Заголовок 1 2 31" xfId="30536" hidden="1"/>
    <cellStyle name="Заголовок 1 2 31" xfId="30905" hidden="1"/>
    <cellStyle name="Заголовок 1 2 31" xfId="31268" hidden="1"/>
    <cellStyle name="Заголовок 1 2 31" xfId="31621" hidden="1"/>
    <cellStyle name="Заголовок 1 2 31" xfId="31948" hidden="1"/>
    <cellStyle name="Заголовок 1 2 31" xfId="32377"/>
    <cellStyle name="Заголовок 1 2 32" xfId="960" hidden="1"/>
    <cellStyle name="Заголовок 1 2 32" xfId="946" hidden="1"/>
    <cellStyle name="Заголовок 1 2 32" xfId="881" hidden="1"/>
    <cellStyle name="Заголовок 1 2 32" xfId="1302" hidden="1"/>
    <cellStyle name="Заголовок 1 2 32" xfId="1676" hidden="1"/>
    <cellStyle name="Заголовок 1 2 32" xfId="2046" hidden="1"/>
    <cellStyle name="Заголовок 1 2 32" xfId="2409" hidden="1"/>
    <cellStyle name="Заголовок 1 2 32" xfId="3490" hidden="1"/>
    <cellStyle name="Заголовок 1 2 32" xfId="4944" hidden="1"/>
    <cellStyle name="Заголовок 1 2 32" xfId="4930" hidden="1"/>
    <cellStyle name="Заголовок 1 2 32" xfId="4865" hidden="1"/>
    <cellStyle name="Заголовок 1 2 32" xfId="5286" hidden="1"/>
    <cellStyle name="Заголовок 1 2 32" xfId="5660" hidden="1"/>
    <cellStyle name="Заголовок 1 2 32" xfId="6030" hidden="1"/>
    <cellStyle name="Заголовок 1 2 32" xfId="6393" hidden="1"/>
    <cellStyle name="Заголовок 1 2 32" xfId="7474" hidden="1"/>
    <cellStyle name="Заголовок 1 2 32" xfId="4603" hidden="1"/>
    <cellStyle name="Заголовок 1 2 32" xfId="4656" hidden="1"/>
    <cellStyle name="Заголовок 1 2 32" xfId="4608" hidden="1"/>
    <cellStyle name="Заголовок 1 2 32" xfId="8183" hidden="1"/>
    <cellStyle name="Заголовок 1 2 32" xfId="8557" hidden="1"/>
    <cellStyle name="Заголовок 1 2 32" xfId="8927" hidden="1"/>
    <cellStyle name="Заголовок 1 2 32" xfId="9290" hidden="1"/>
    <cellStyle name="Заголовок 1 2 32" xfId="10371" hidden="1"/>
    <cellStyle name="Заголовок 1 2 32" xfId="11400" hidden="1"/>
    <cellStyle name="Заголовок 1 2 32" xfId="11386" hidden="1"/>
    <cellStyle name="Заголовок 1 2 32" xfId="11321" hidden="1"/>
    <cellStyle name="Заголовок 1 2 32" xfId="11742" hidden="1"/>
    <cellStyle name="Заголовок 1 2 32" xfId="12116" hidden="1"/>
    <cellStyle name="Заголовок 1 2 32" xfId="12486" hidden="1"/>
    <cellStyle name="Заголовок 1 2 32" xfId="12849" hidden="1"/>
    <cellStyle name="Заголовок 1 2 32" xfId="13930" hidden="1"/>
    <cellStyle name="Заголовок 1 2 32" xfId="11049" hidden="1"/>
    <cellStyle name="Заголовок 1 2 32" xfId="11102" hidden="1"/>
    <cellStyle name="Заголовок 1 2 32" xfId="11054" hidden="1"/>
    <cellStyle name="Заголовок 1 2 32" xfId="14906" hidden="1"/>
    <cellStyle name="Заголовок 1 2 32" xfId="15280" hidden="1"/>
    <cellStyle name="Заголовок 1 2 32" xfId="15650" hidden="1"/>
    <cellStyle name="Заголовок 1 2 32" xfId="16013" hidden="1"/>
    <cellStyle name="Заголовок 1 2 32" xfId="17094" hidden="1"/>
    <cellStyle name="Заголовок 1 2 32" xfId="10877" hidden="1"/>
    <cellStyle name="Заголовок 1 2 32" xfId="10711" hidden="1"/>
    <cellStyle name="Заголовок 1 2 32" xfId="14452" hidden="1"/>
    <cellStyle name="Заголовок 1 2 32" xfId="18062" hidden="1"/>
    <cellStyle name="Заголовок 1 2 32" xfId="18436" hidden="1"/>
    <cellStyle name="Заголовок 1 2 32" xfId="18806" hidden="1"/>
    <cellStyle name="Заголовок 1 2 32" xfId="19169" hidden="1"/>
    <cellStyle name="Заголовок 1 2 32" xfId="20250" hidden="1"/>
    <cellStyle name="Заголовок 1 2 32" xfId="10662" hidden="1"/>
    <cellStyle name="Заголовок 1 2 32" xfId="20509" hidden="1"/>
    <cellStyle name="Заголовок 1 2 32" xfId="20567" hidden="1"/>
    <cellStyle name="Заголовок 1 2 32" xfId="21163" hidden="1"/>
    <cellStyle name="Заголовок 1 2 32" xfId="21537" hidden="1"/>
    <cellStyle name="Заголовок 1 2 32" xfId="21907" hidden="1"/>
    <cellStyle name="Заголовок 1 2 32" xfId="22270" hidden="1"/>
    <cellStyle name="Заголовок 1 2 32" xfId="23351" hidden="1"/>
    <cellStyle name="Заголовок 1 2 32" xfId="14688" hidden="1"/>
    <cellStyle name="Заголовок 1 2 32" xfId="23610" hidden="1"/>
    <cellStyle name="Заголовок 1 2 32" xfId="23668" hidden="1"/>
    <cellStyle name="Заголовок 1 2 32" xfId="24251" hidden="1"/>
    <cellStyle name="Заголовок 1 2 32" xfId="24625" hidden="1"/>
    <cellStyle name="Заголовок 1 2 32" xfId="24995" hidden="1"/>
    <cellStyle name="Заголовок 1 2 32" xfId="25358" hidden="1"/>
    <cellStyle name="Заголовок 1 2 32" xfId="26439" hidden="1"/>
    <cellStyle name="Заголовок 1 2 32" xfId="21021" hidden="1"/>
    <cellStyle name="Заголовок 1 2 32" xfId="26698" hidden="1"/>
    <cellStyle name="Заголовок 1 2 32" xfId="26756" hidden="1"/>
    <cellStyle name="Заголовок 1 2 32" xfId="27274" hidden="1"/>
    <cellStyle name="Заголовок 1 2 32" xfId="27648" hidden="1"/>
    <cellStyle name="Заголовок 1 2 32" xfId="28018" hidden="1"/>
    <cellStyle name="Заголовок 1 2 32" xfId="28381" hidden="1"/>
    <cellStyle name="Заголовок 1 2 32" xfId="29462" hidden="1"/>
    <cellStyle name="Заголовок 1 2 32" xfId="24112" hidden="1"/>
    <cellStyle name="Заголовок 1 2 32" xfId="29721" hidden="1"/>
    <cellStyle name="Заголовок 1 2 32" xfId="29779" hidden="1"/>
    <cellStyle name="Заголовок 1 2 32" xfId="30097" hidden="1"/>
    <cellStyle name="Заголовок 1 2 32" xfId="30471" hidden="1"/>
    <cellStyle name="Заголовок 1 2 32" xfId="30841" hidden="1"/>
    <cellStyle name="Заголовок 1 2 32" xfId="31204" hidden="1"/>
    <cellStyle name="Заголовок 1 2 32" xfId="32285"/>
    <cellStyle name="Заголовок 1 2 33" xfId="1104" hidden="1"/>
    <cellStyle name="Заголовок 1 2 33" xfId="1355" hidden="1"/>
    <cellStyle name="Заголовок 1 2 33" xfId="1729" hidden="1"/>
    <cellStyle name="Заголовок 1 2 33" xfId="2098" hidden="1"/>
    <cellStyle name="Заголовок 1 2 33" xfId="2461" hidden="1"/>
    <cellStyle name="Заголовок 1 2 33" xfId="2814" hidden="1"/>
    <cellStyle name="Заголовок 1 2 33" xfId="3141" hidden="1"/>
    <cellStyle name="Заголовок 1 2 33" xfId="3585" hidden="1"/>
    <cellStyle name="Заголовок 1 2 33" xfId="5088" hidden="1"/>
    <cellStyle name="Заголовок 1 2 33" xfId="5339" hidden="1"/>
    <cellStyle name="Заголовок 1 2 33" xfId="5713" hidden="1"/>
    <cellStyle name="Заголовок 1 2 33" xfId="6082" hidden="1"/>
    <cellStyle name="Заголовок 1 2 33" xfId="6445" hidden="1"/>
    <cellStyle name="Заголовок 1 2 33" xfId="6798" hidden="1"/>
    <cellStyle name="Заголовок 1 2 33" xfId="7125" hidden="1"/>
    <cellStyle name="Заголовок 1 2 33" xfId="7569" hidden="1"/>
    <cellStyle name="Заголовок 1 2 33" xfId="7985" hidden="1"/>
    <cellStyle name="Заголовок 1 2 33" xfId="8236" hidden="1"/>
    <cellStyle name="Заголовок 1 2 33" xfId="8610" hidden="1"/>
    <cellStyle name="Заголовок 1 2 33" xfId="8979" hidden="1"/>
    <cellStyle name="Заголовок 1 2 33" xfId="9342" hidden="1"/>
    <cellStyle name="Заголовок 1 2 33" xfId="9695" hidden="1"/>
    <cellStyle name="Заголовок 1 2 33" xfId="10022" hidden="1"/>
    <cellStyle name="Заголовок 1 2 33" xfId="10466" hidden="1"/>
    <cellStyle name="Заголовок 1 2 33" xfId="11544" hidden="1"/>
    <cellStyle name="Заголовок 1 2 33" xfId="11795" hidden="1"/>
    <cellStyle name="Заголовок 1 2 33" xfId="12169" hidden="1"/>
    <cellStyle name="Заголовок 1 2 33" xfId="12538" hidden="1"/>
    <cellStyle name="Заголовок 1 2 33" xfId="12901" hidden="1"/>
    <cellStyle name="Заголовок 1 2 33" xfId="13254" hidden="1"/>
    <cellStyle name="Заголовок 1 2 33" xfId="13581" hidden="1"/>
    <cellStyle name="Заголовок 1 2 33" xfId="14025" hidden="1"/>
    <cellStyle name="Заголовок 1 2 33" xfId="14708" hidden="1"/>
    <cellStyle name="Заголовок 1 2 33" xfId="14959" hidden="1"/>
    <cellStyle name="Заголовок 1 2 33" xfId="15333" hidden="1"/>
    <cellStyle name="Заголовок 1 2 33" xfId="15702" hidden="1"/>
    <cellStyle name="Заголовок 1 2 33" xfId="16065" hidden="1"/>
    <cellStyle name="Заголовок 1 2 33" xfId="16418" hidden="1"/>
    <cellStyle name="Заголовок 1 2 33" xfId="16745" hidden="1"/>
    <cellStyle name="Заголовок 1 2 33" xfId="17189" hidden="1"/>
    <cellStyle name="Заголовок 1 2 33" xfId="17864" hidden="1"/>
    <cellStyle name="Заголовок 1 2 33" xfId="18115" hidden="1"/>
    <cellStyle name="Заголовок 1 2 33" xfId="18489" hidden="1"/>
    <cellStyle name="Заголовок 1 2 33" xfId="18858" hidden="1"/>
    <cellStyle name="Заголовок 1 2 33" xfId="19221" hidden="1"/>
    <cellStyle name="Заголовок 1 2 33" xfId="19574" hidden="1"/>
    <cellStyle name="Заголовок 1 2 33" xfId="19901" hidden="1"/>
    <cellStyle name="Заголовок 1 2 33" xfId="20345" hidden="1"/>
    <cellStyle name="Заголовок 1 2 33" xfId="17774" hidden="1"/>
    <cellStyle name="Заголовок 1 2 33" xfId="21216" hidden="1"/>
    <cellStyle name="Заголовок 1 2 33" xfId="21590" hidden="1"/>
    <cellStyle name="Заголовок 1 2 33" xfId="21959" hidden="1"/>
    <cellStyle name="Заголовок 1 2 33" xfId="22322" hidden="1"/>
    <cellStyle name="Заголовок 1 2 33" xfId="22675" hidden="1"/>
    <cellStyle name="Заголовок 1 2 33" xfId="23002" hidden="1"/>
    <cellStyle name="Заголовок 1 2 33" xfId="23446" hidden="1"/>
    <cellStyle name="Заголовок 1 2 33" xfId="20992" hidden="1"/>
    <cellStyle name="Заголовок 1 2 33" xfId="24304" hidden="1"/>
    <cellStyle name="Заголовок 1 2 33" xfId="24678" hidden="1"/>
    <cellStyle name="Заголовок 1 2 33" xfId="25047" hidden="1"/>
    <cellStyle name="Заголовок 1 2 33" xfId="25410" hidden="1"/>
    <cellStyle name="Заголовок 1 2 33" xfId="25763" hidden="1"/>
    <cellStyle name="Заголовок 1 2 33" xfId="26090" hidden="1"/>
    <cellStyle name="Заголовок 1 2 33" xfId="26534" hidden="1"/>
    <cellStyle name="Заголовок 1 2 33" xfId="24087" hidden="1"/>
    <cellStyle name="Заголовок 1 2 33" xfId="27327" hidden="1"/>
    <cellStyle name="Заголовок 1 2 33" xfId="27701" hidden="1"/>
    <cellStyle name="Заголовок 1 2 33" xfId="28070" hidden="1"/>
    <cellStyle name="Заголовок 1 2 33" xfId="28433" hidden="1"/>
    <cellStyle name="Заголовок 1 2 33" xfId="28786" hidden="1"/>
    <cellStyle name="Заголовок 1 2 33" xfId="29113" hidden="1"/>
    <cellStyle name="Заголовок 1 2 33" xfId="29557" hidden="1"/>
    <cellStyle name="Заголовок 1 2 33" xfId="27138" hidden="1"/>
    <cellStyle name="Заголовок 1 2 33" xfId="30150" hidden="1"/>
    <cellStyle name="Заголовок 1 2 33" xfId="30524" hidden="1"/>
    <cellStyle name="Заголовок 1 2 33" xfId="30893" hidden="1"/>
    <cellStyle name="Заголовок 1 2 33" xfId="31256" hidden="1"/>
    <cellStyle name="Заголовок 1 2 33" xfId="31609" hidden="1"/>
    <cellStyle name="Заголовок 1 2 33" xfId="31936" hidden="1"/>
    <cellStyle name="Заголовок 1 2 33" xfId="32380"/>
    <cellStyle name="Заголовок 1 2 34" xfId="1109" hidden="1"/>
    <cellStyle name="Заголовок 1 2 34" xfId="1338" hidden="1"/>
    <cellStyle name="Заголовок 1 2 34" xfId="1712" hidden="1"/>
    <cellStyle name="Заголовок 1 2 34" xfId="2081" hidden="1"/>
    <cellStyle name="Заголовок 1 2 34" xfId="2444" hidden="1"/>
    <cellStyle name="Заголовок 1 2 34" xfId="2797" hidden="1"/>
    <cellStyle name="Заголовок 1 2 34" xfId="3125" hidden="1"/>
    <cellStyle name="Заголовок 1 2 34" xfId="3590" hidden="1"/>
    <cellStyle name="Заголовок 1 2 34" xfId="5093" hidden="1"/>
    <cellStyle name="Заголовок 1 2 34" xfId="5322" hidden="1"/>
    <cellStyle name="Заголовок 1 2 34" xfId="5696" hidden="1"/>
    <cellStyle name="Заголовок 1 2 34" xfId="6065" hidden="1"/>
    <cellStyle name="Заголовок 1 2 34" xfId="6428" hidden="1"/>
    <cellStyle name="Заголовок 1 2 34" xfId="6781" hidden="1"/>
    <cellStyle name="Заголовок 1 2 34" xfId="7109" hidden="1"/>
    <cellStyle name="Заголовок 1 2 34" xfId="7574" hidden="1"/>
    <cellStyle name="Заголовок 1 2 34" xfId="7990" hidden="1"/>
    <cellStyle name="Заголовок 1 2 34" xfId="8219" hidden="1"/>
    <cellStyle name="Заголовок 1 2 34" xfId="8593" hidden="1"/>
    <cellStyle name="Заголовок 1 2 34" xfId="8962" hidden="1"/>
    <cellStyle name="Заголовок 1 2 34" xfId="9325" hidden="1"/>
    <cellStyle name="Заголовок 1 2 34" xfId="9678" hidden="1"/>
    <cellStyle name="Заголовок 1 2 34" xfId="10006" hidden="1"/>
    <cellStyle name="Заголовок 1 2 34" xfId="10471" hidden="1"/>
    <cellStyle name="Заголовок 1 2 34" xfId="11549" hidden="1"/>
    <cellStyle name="Заголовок 1 2 34" xfId="11778" hidden="1"/>
    <cellStyle name="Заголовок 1 2 34" xfId="12152" hidden="1"/>
    <cellStyle name="Заголовок 1 2 34" xfId="12521" hidden="1"/>
    <cellStyle name="Заголовок 1 2 34" xfId="12884" hidden="1"/>
    <cellStyle name="Заголовок 1 2 34" xfId="13237" hidden="1"/>
    <cellStyle name="Заголовок 1 2 34" xfId="13565" hidden="1"/>
    <cellStyle name="Заголовок 1 2 34" xfId="14030" hidden="1"/>
    <cellStyle name="Заголовок 1 2 34" xfId="14713" hidden="1"/>
    <cellStyle name="Заголовок 1 2 34" xfId="14942" hidden="1"/>
    <cellStyle name="Заголовок 1 2 34" xfId="15316" hidden="1"/>
    <cellStyle name="Заголовок 1 2 34" xfId="15685" hidden="1"/>
    <cellStyle name="Заголовок 1 2 34" xfId="16048" hidden="1"/>
    <cellStyle name="Заголовок 1 2 34" xfId="16401" hidden="1"/>
    <cellStyle name="Заголовок 1 2 34" xfId="16729" hidden="1"/>
    <cellStyle name="Заголовок 1 2 34" xfId="17194" hidden="1"/>
    <cellStyle name="Заголовок 1 2 34" xfId="17869" hidden="1"/>
    <cellStyle name="Заголовок 1 2 34" xfId="18098" hidden="1"/>
    <cellStyle name="Заголовок 1 2 34" xfId="18472" hidden="1"/>
    <cellStyle name="Заголовок 1 2 34" xfId="18841" hidden="1"/>
    <cellStyle name="Заголовок 1 2 34" xfId="19204" hidden="1"/>
    <cellStyle name="Заголовок 1 2 34" xfId="19557" hidden="1"/>
    <cellStyle name="Заголовок 1 2 34" xfId="19885" hidden="1"/>
    <cellStyle name="Заголовок 1 2 34" xfId="20350" hidden="1"/>
    <cellStyle name="Заголовок 1 2 34" xfId="17858" hidden="1"/>
    <cellStyle name="Заголовок 1 2 34" xfId="21199" hidden="1"/>
    <cellStyle name="Заголовок 1 2 34" xfId="21573" hidden="1"/>
    <cellStyle name="Заголовок 1 2 34" xfId="21942" hidden="1"/>
    <cellStyle name="Заголовок 1 2 34" xfId="22305" hidden="1"/>
    <cellStyle name="Заголовок 1 2 34" xfId="22658" hidden="1"/>
    <cellStyle name="Заголовок 1 2 34" xfId="22986" hidden="1"/>
    <cellStyle name="Заголовок 1 2 34" xfId="23451" hidden="1"/>
    <cellStyle name="Заголовок 1 2 34" xfId="10650" hidden="1"/>
    <cellStyle name="Заголовок 1 2 34" xfId="24287" hidden="1"/>
    <cellStyle name="Заголовок 1 2 34" xfId="24661" hidden="1"/>
    <cellStyle name="Заголовок 1 2 34" xfId="25030" hidden="1"/>
    <cellStyle name="Заголовок 1 2 34" xfId="25393" hidden="1"/>
    <cellStyle name="Заголовок 1 2 34" xfId="25746" hidden="1"/>
    <cellStyle name="Заголовок 1 2 34" xfId="26074" hidden="1"/>
    <cellStyle name="Заголовок 1 2 34" xfId="26539" hidden="1"/>
    <cellStyle name="Заголовок 1 2 34" xfId="10652" hidden="1"/>
    <cellStyle name="Заголовок 1 2 34" xfId="27310" hidden="1"/>
    <cellStyle name="Заголовок 1 2 34" xfId="27684" hidden="1"/>
    <cellStyle name="Заголовок 1 2 34" xfId="28053" hidden="1"/>
    <cellStyle name="Заголовок 1 2 34" xfId="28416" hidden="1"/>
    <cellStyle name="Заголовок 1 2 34" xfId="28769" hidden="1"/>
    <cellStyle name="Заголовок 1 2 34" xfId="29097" hidden="1"/>
    <cellStyle name="Заголовок 1 2 34" xfId="29562" hidden="1"/>
    <cellStyle name="Заголовок 1 2 34" xfId="10655" hidden="1"/>
    <cellStyle name="Заголовок 1 2 34" xfId="30133" hidden="1"/>
    <cellStyle name="Заголовок 1 2 34" xfId="30507" hidden="1"/>
    <cellStyle name="Заголовок 1 2 34" xfId="30876" hidden="1"/>
    <cellStyle name="Заголовок 1 2 34" xfId="31239" hidden="1"/>
    <cellStyle name="Заголовок 1 2 34" xfId="31592" hidden="1"/>
    <cellStyle name="Заголовок 1 2 34" xfId="31920" hidden="1"/>
    <cellStyle name="Заголовок 1 2 34" xfId="32385"/>
    <cellStyle name="Заголовок 1 2 35" xfId="1111" hidden="1"/>
    <cellStyle name="Заголовок 1 2 35" xfId="1331" hidden="1"/>
    <cellStyle name="Заголовок 1 2 35" xfId="1705" hidden="1"/>
    <cellStyle name="Заголовок 1 2 35" xfId="2074" hidden="1"/>
    <cellStyle name="Заголовок 1 2 35" xfId="2437" hidden="1"/>
    <cellStyle name="Заголовок 1 2 35" xfId="2790" hidden="1"/>
    <cellStyle name="Заголовок 1 2 35" xfId="3118" hidden="1"/>
    <cellStyle name="Заголовок 1 2 35" xfId="3592" hidden="1"/>
    <cellStyle name="Заголовок 1 2 35" xfId="5095" hidden="1"/>
    <cellStyle name="Заголовок 1 2 35" xfId="5315" hidden="1"/>
    <cellStyle name="Заголовок 1 2 35" xfId="5689" hidden="1"/>
    <cellStyle name="Заголовок 1 2 35" xfId="6058" hidden="1"/>
    <cellStyle name="Заголовок 1 2 35" xfId="6421" hidden="1"/>
    <cellStyle name="Заголовок 1 2 35" xfId="6774" hidden="1"/>
    <cellStyle name="Заголовок 1 2 35" xfId="7102" hidden="1"/>
    <cellStyle name="Заголовок 1 2 35" xfId="7576" hidden="1"/>
    <cellStyle name="Заголовок 1 2 35" xfId="7992" hidden="1"/>
    <cellStyle name="Заголовок 1 2 35" xfId="8212" hidden="1"/>
    <cellStyle name="Заголовок 1 2 35" xfId="8586" hidden="1"/>
    <cellStyle name="Заголовок 1 2 35" xfId="8955" hidden="1"/>
    <cellStyle name="Заголовок 1 2 35" xfId="9318" hidden="1"/>
    <cellStyle name="Заголовок 1 2 35" xfId="9671" hidden="1"/>
    <cellStyle name="Заголовок 1 2 35" xfId="9999" hidden="1"/>
    <cellStyle name="Заголовок 1 2 35" xfId="10473" hidden="1"/>
    <cellStyle name="Заголовок 1 2 35" xfId="11551" hidden="1"/>
    <cellStyle name="Заголовок 1 2 35" xfId="11771" hidden="1"/>
    <cellStyle name="Заголовок 1 2 35" xfId="12145" hidden="1"/>
    <cellStyle name="Заголовок 1 2 35" xfId="12514" hidden="1"/>
    <cellStyle name="Заголовок 1 2 35" xfId="12877" hidden="1"/>
    <cellStyle name="Заголовок 1 2 35" xfId="13230" hidden="1"/>
    <cellStyle name="Заголовок 1 2 35" xfId="13558" hidden="1"/>
    <cellStyle name="Заголовок 1 2 35" xfId="14032" hidden="1"/>
    <cellStyle name="Заголовок 1 2 35" xfId="14715" hidden="1"/>
    <cellStyle name="Заголовок 1 2 35" xfId="14935" hidden="1"/>
    <cellStyle name="Заголовок 1 2 35" xfId="15309" hidden="1"/>
    <cellStyle name="Заголовок 1 2 35" xfId="15678" hidden="1"/>
    <cellStyle name="Заголовок 1 2 35" xfId="16041" hidden="1"/>
    <cellStyle name="Заголовок 1 2 35" xfId="16394" hidden="1"/>
    <cellStyle name="Заголовок 1 2 35" xfId="16722" hidden="1"/>
    <cellStyle name="Заголовок 1 2 35" xfId="17196" hidden="1"/>
    <cellStyle name="Заголовок 1 2 35" xfId="17871" hidden="1"/>
    <cellStyle name="Заголовок 1 2 35" xfId="18091" hidden="1"/>
    <cellStyle name="Заголовок 1 2 35" xfId="18465" hidden="1"/>
    <cellStyle name="Заголовок 1 2 35" xfId="18834" hidden="1"/>
    <cellStyle name="Заголовок 1 2 35" xfId="19197" hidden="1"/>
    <cellStyle name="Заголовок 1 2 35" xfId="19550" hidden="1"/>
    <cellStyle name="Заголовок 1 2 35" xfId="19878" hidden="1"/>
    <cellStyle name="Заголовок 1 2 35" xfId="20352" hidden="1"/>
    <cellStyle name="Заголовок 1 2 35" xfId="17489" hidden="1"/>
    <cellStyle name="Заголовок 1 2 35" xfId="21192" hidden="1"/>
    <cellStyle name="Заголовок 1 2 35" xfId="21566" hidden="1"/>
    <cellStyle name="Заголовок 1 2 35" xfId="21935" hidden="1"/>
    <cellStyle name="Заголовок 1 2 35" xfId="22298" hidden="1"/>
    <cellStyle name="Заголовок 1 2 35" xfId="22651" hidden="1"/>
    <cellStyle name="Заголовок 1 2 35" xfId="22979" hidden="1"/>
    <cellStyle name="Заголовок 1 2 35" xfId="23453" hidden="1"/>
    <cellStyle name="Заголовок 1 2 35" xfId="10664" hidden="1"/>
    <cellStyle name="Заголовок 1 2 35" xfId="24280" hidden="1"/>
    <cellStyle name="Заголовок 1 2 35" xfId="24654" hidden="1"/>
    <cellStyle name="Заголовок 1 2 35" xfId="25023" hidden="1"/>
    <cellStyle name="Заголовок 1 2 35" xfId="25386" hidden="1"/>
    <cellStyle name="Заголовок 1 2 35" xfId="25739" hidden="1"/>
    <cellStyle name="Заголовок 1 2 35" xfId="26067" hidden="1"/>
    <cellStyle name="Заголовок 1 2 35" xfId="26541" hidden="1"/>
    <cellStyle name="Заголовок 1 2 35" xfId="20912" hidden="1"/>
    <cellStyle name="Заголовок 1 2 35" xfId="27303" hidden="1"/>
    <cellStyle name="Заголовок 1 2 35" xfId="27677" hidden="1"/>
    <cellStyle name="Заголовок 1 2 35" xfId="28046" hidden="1"/>
    <cellStyle name="Заголовок 1 2 35" xfId="28409" hidden="1"/>
    <cellStyle name="Заголовок 1 2 35" xfId="28762" hidden="1"/>
    <cellStyle name="Заголовок 1 2 35" xfId="29090" hidden="1"/>
    <cellStyle name="Заголовок 1 2 35" xfId="29564" hidden="1"/>
    <cellStyle name="Заголовок 1 2 35" xfId="24012" hidden="1"/>
    <cellStyle name="Заголовок 1 2 35" xfId="30126" hidden="1"/>
    <cellStyle name="Заголовок 1 2 35" xfId="30500" hidden="1"/>
    <cellStyle name="Заголовок 1 2 35" xfId="30869" hidden="1"/>
    <cellStyle name="Заголовок 1 2 35" xfId="31232" hidden="1"/>
    <cellStyle name="Заголовок 1 2 35" xfId="31585" hidden="1"/>
    <cellStyle name="Заголовок 1 2 35" xfId="31913" hidden="1"/>
    <cellStyle name="Заголовок 1 2 35" xfId="32387"/>
    <cellStyle name="Заголовок 1 2 36" xfId="1116" hidden="1"/>
    <cellStyle name="Заголовок 1 2 36" xfId="1003" hidden="1"/>
    <cellStyle name="Заголовок 1 2 36" xfId="1434" hidden="1"/>
    <cellStyle name="Заголовок 1 2 36" xfId="1808" hidden="1"/>
    <cellStyle name="Заголовок 1 2 36" xfId="2177" hidden="1"/>
    <cellStyle name="Заголовок 1 2 36" xfId="2540" hidden="1"/>
    <cellStyle name="Заголовок 1 2 36" xfId="2889" hidden="1"/>
    <cellStyle name="Заголовок 1 2 36" xfId="3597" hidden="1"/>
    <cellStyle name="Заголовок 1 2 36" xfId="5100" hidden="1"/>
    <cellStyle name="Заголовок 1 2 36" xfId="4987" hidden="1"/>
    <cellStyle name="Заголовок 1 2 36" xfId="5418" hidden="1"/>
    <cellStyle name="Заголовок 1 2 36" xfId="5792" hidden="1"/>
    <cellStyle name="Заголовок 1 2 36" xfId="6161" hidden="1"/>
    <cellStyle name="Заголовок 1 2 36" xfId="6524" hidden="1"/>
    <cellStyle name="Заголовок 1 2 36" xfId="6873" hidden="1"/>
    <cellStyle name="Заголовок 1 2 36" xfId="7581" hidden="1"/>
    <cellStyle name="Заголовок 1 2 36" xfId="7997" hidden="1"/>
    <cellStyle name="Заголовок 1 2 36" xfId="4400" hidden="1"/>
    <cellStyle name="Заголовок 1 2 36" xfId="8315" hidden="1"/>
    <cellStyle name="Заголовок 1 2 36" xfId="8689" hidden="1"/>
    <cellStyle name="Заголовок 1 2 36" xfId="9058" hidden="1"/>
    <cellStyle name="Заголовок 1 2 36" xfId="9421" hidden="1"/>
    <cellStyle name="Заголовок 1 2 36" xfId="9770" hidden="1"/>
    <cellStyle name="Заголовок 1 2 36" xfId="10478" hidden="1"/>
    <cellStyle name="Заголовок 1 2 36" xfId="11556" hidden="1"/>
    <cellStyle name="Заголовок 1 2 36" xfId="11443" hidden="1"/>
    <cellStyle name="Заголовок 1 2 36" xfId="11874" hidden="1"/>
    <cellStyle name="Заголовок 1 2 36" xfId="12248" hidden="1"/>
    <cellStyle name="Заголовок 1 2 36" xfId="12617" hidden="1"/>
    <cellStyle name="Заголовок 1 2 36" xfId="12980" hidden="1"/>
    <cellStyle name="Заголовок 1 2 36" xfId="13329" hidden="1"/>
    <cellStyle name="Заголовок 1 2 36" xfId="14037" hidden="1"/>
    <cellStyle name="Заголовок 1 2 36" xfId="14720" hidden="1"/>
    <cellStyle name="Заголовок 1 2 36" xfId="10806" hidden="1"/>
    <cellStyle name="Заголовок 1 2 36" xfId="15038" hidden="1"/>
    <cellStyle name="Заголовок 1 2 36" xfId="15412" hidden="1"/>
    <cellStyle name="Заголовок 1 2 36" xfId="15781" hidden="1"/>
    <cellStyle name="Заголовок 1 2 36" xfId="16144" hidden="1"/>
    <cellStyle name="Заголовок 1 2 36" xfId="16493" hidden="1"/>
    <cellStyle name="Заголовок 1 2 36" xfId="17201" hidden="1"/>
    <cellStyle name="Заголовок 1 2 36" xfId="17876" hidden="1"/>
    <cellStyle name="Заголовок 1 2 36" xfId="10844" hidden="1"/>
    <cellStyle name="Заголовок 1 2 36" xfId="18194" hidden="1"/>
    <cellStyle name="Заголовок 1 2 36" xfId="18568" hidden="1"/>
    <cellStyle name="Заголовок 1 2 36" xfId="18937" hidden="1"/>
    <cellStyle name="Заголовок 1 2 36" xfId="19300" hidden="1"/>
    <cellStyle name="Заголовок 1 2 36" xfId="19649" hidden="1"/>
    <cellStyle name="Заголовок 1 2 36" xfId="20357" hidden="1"/>
    <cellStyle name="Заголовок 1 2 36" xfId="17723" hidden="1"/>
    <cellStyle name="Заголовок 1 2 36" xfId="17758" hidden="1"/>
    <cellStyle name="Заголовок 1 2 36" xfId="21295" hidden="1"/>
    <cellStyle name="Заголовок 1 2 36" xfId="21669" hidden="1"/>
    <cellStyle name="Заголовок 1 2 36" xfId="22038" hidden="1"/>
    <cellStyle name="Заголовок 1 2 36" xfId="22401" hidden="1"/>
    <cellStyle name="Заголовок 1 2 36" xfId="22750" hidden="1"/>
    <cellStyle name="Заголовок 1 2 36" xfId="23458" hidden="1"/>
    <cellStyle name="Заголовок 1 2 36" xfId="10688" hidden="1"/>
    <cellStyle name="Заголовок 1 2 36" xfId="20978" hidden="1"/>
    <cellStyle name="Заголовок 1 2 36" xfId="24383" hidden="1"/>
    <cellStyle name="Заголовок 1 2 36" xfId="24757" hidden="1"/>
    <cellStyle name="Заголовок 1 2 36" xfId="25126" hidden="1"/>
    <cellStyle name="Заголовок 1 2 36" xfId="25489" hidden="1"/>
    <cellStyle name="Заголовок 1 2 36" xfId="25838" hidden="1"/>
    <cellStyle name="Заголовок 1 2 36" xfId="26546" hidden="1"/>
    <cellStyle name="Заголовок 1 2 36" xfId="21002" hidden="1"/>
    <cellStyle name="Заголовок 1 2 36" xfId="24073" hidden="1"/>
    <cellStyle name="Заголовок 1 2 36" xfId="27406" hidden="1"/>
    <cellStyle name="Заголовок 1 2 36" xfId="27780" hidden="1"/>
    <cellStyle name="Заголовок 1 2 36" xfId="28149" hidden="1"/>
    <cellStyle name="Заголовок 1 2 36" xfId="28512" hidden="1"/>
    <cellStyle name="Заголовок 1 2 36" xfId="28861" hidden="1"/>
    <cellStyle name="Заголовок 1 2 36" xfId="29569" hidden="1"/>
    <cellStyle name="Заголовок 1 2 36" xfId="24095" hidden="1"/>
    <cellStyle name="Заголовок 1 2 36" xfId="27124" hidden="1"/>
    <cellStyle name="Заголовок 1 2 36" xfId="30229" hidden="1"/>
    <cellStyle name="Заголовок 1 2 36" xfId="30603" hidden="1"/>
    <cellStyle name="Заголовок 1 2 36" xfId="30972" hidden="1"/>
    <cellStyle name="Заголовок 1 2 36" xfId="31335" hidden="1"/>
    <cellStyle name="Заголовок 1 2 36" xfId="31684" hidden="1"/>
    <cellStyle name="Заголовок 1 2 36" xfId="32392"/>
    <cellStyle name="Заголовок 1 2 37" xfId="1121" hidden="1"/>
    <cellStyle name="Заголовок 1 2 37" xfId="724" hidden="1"/>
    <cellStyle name="Заголовок 1 2 37" xfId="726" hidden="1"/>
    <cellStyle name="Заголовок 1 2 37" xfId="728" hidden="1"/>
    <cellStyle name="Заголовок 1 2 37" xfId="730" hidden="1"/>
    <cellStyle name="Заголовок 1 2 37" xfId="734" hidden="1"/>
    <cellStyle name="Заголовок 1 2 37" xfId="740" hidden="1"/>
    <cellStyle name="Заголовок 1 2 37" xfId="3602" hidden="1"/>
    <cellStyle name="Заголовок 1 2 37" xfId="5105" hidden="1"/>
    <cellStyle name="Заголовок 1 2 37" xfId="4708" hidden="1"/>
    <cellStyle name="Заголовок 1 2 37" xfId="4710" hidden="1"/>
    <cellStyle name="Заголовок 1 2 37" xfId="4712" hidden="1"/>
    <cellStyle name="Заголовок 1 2 37" xfId="4714" hidden="1"/>
    <cellStyle name="Заголовок 1 2 37" xfId="4718" hidden="1"/>
    <cellStyle name="Заголовок 1 2 37" xfId="4724" hidden="1"/>
    <cellStyle name="Заголовок 1 2 37" xfId="7586" hidden="1"/>
    <cellStyle name="Заголовок 1 2 37" xfId="8002" hidden="1"/>
    <cellStyle name="Заголовок 1 2 37" xfId="7904" hidden="1"/>
    <cellStyle name="Заголовок 1 2 37" xfId="7902" hidden="1"/>
    <cellStyle name="Заголовок 1 2 37" xfId="4435" hidden="1"/>
    <cellStyle name="Заголовок 1 2 37" xfId="7900" hidden="1"/>
    <cellStyle name="Заголовок 1 2 37" xfId="4345" hidden="1"/>
    <cellStyle name="Заголовок 1 2 37" xfId="7894" hidden="1"/>
    <cellStyle name="Заголовок 1 2 37" xfId="10483" hidden="1"/>
    <cellStyle name="Заголовок 1 2 37" xfId="11561" hidden="1"/>
    <cellStyle name="Заголовок 1 2 37" xfId="11164" hidden="1"/>
    <cellStyle name="Заголовок 1 2 37" xfId="11166" hidden="1"/>
    <cellStyle name="Заголовок 1 2 37" xfId="11168" hidden="1"/>
    <cellStyle name="Заголовок 1 2 37" xfId="11170" hidden="1"/>
    <cellStyle name="Заголовок 1 2 37" xfId="11174" hidden="1"/>
    <cellStyle name="Заголовок 1 2 37" xfId="11180" hidden="1"/>
    <cellStyle name="Заголовок 1 2 37" xfId="14042" hidden="1"/>
    <cellStyle name="Заголовок 1 2 37" xfId="14725" hidden="1"/>
    <cellStyle name="Заголовок 1 2 37" xfId="14360" hidden="1"/>
    <cellStyle name="Заголовок 1 2 37" xfId="14358" hidden="1"/>
    <cellStyle name="Заголовок 1 2 37" xfId="10878" hidden="1"/>
    <cellStyle name="Заголовок 1 2 37" xfId="14356" hidden="1"/>
    <cellStyle name="Заголовок 1 2 37" xfId="10704" hidden="1"/>
    <cellStyle name="Заголовок 1 2 37" xfId="14350" hidden="1"/>
    <cellStyle name="Заголовок 1 2 37" xfId="17206" hidden="1"/>
    <cellStyle name="Заголовок 1 2 37" xfId="17881" hidden="1"/>
    <cellStyle name="Заголовок 1 2 37" xfId="17459" hidden="1"/>
    <cellStyle name="Заголовок 1 2 37" xfId="11141" hidden="1"/>
    <cellStyle name="Заголовок 1 2 37" xfId="17457" hidden="1"/>
    <cellStyle name="Заголовок 1 2 37" xfId="17455" hidden="1"/>
    <cellStyle name="Заголовок 1 2 37" xfId="17453" hidden="1"/>
    <cellStyle name="Заголовок 1 2 37" xfId="17447" hidden="1"/>
    <cellStyle name="Заголовок 1 2 37" xfId="20362" hidden="1"/>
    <cellStyle name="Заголовок 1 2 37" xfId="17525" hidden="1"/>
    <cellStyle name="Заголовок 1 2 37" xfId="20697" hidden="1"/>
    <cellStyle name="Заголовок 1 2 37" xfId="20695" hidden="1"/>
    <cellStyle name="Заголовок 1 2 37" xfId="14588" hidden="1"/>
    <cellStyle name="Заголовок 1 2 37" xfId="20693" hidden="1"/>
    <cellStyle name="Заголовок 1 2 37" xfId="14606" hidden="1"/>
    <cellStyle name="Заголовок 1 2 37" xfId="20687" hidden="1"/>
    <cellStyle name="Заголовок 1 2 37" xfId="23463" hidden="1"/>
    <cellStyle name="Заголовок 1 2 37" xfId="17687" hidden="1"/>
    <cellStyle name="Заголовок 1 2 37" xfId="23798" hidden="1"/>
    <cellStyle name="Заголовок 1 2 37" xfId="23796" hidden="1"/>
    <cellStyle name="Заголовок 1 2 37" xfId="20908" hidden="1"/>
    <cellStyle name="Заголовок 1 2 37" xfId="23794" hidden="1"/>
    <cellStyle name="Заголовок 1 2 37" xfId="21024" hidden="1"/>
    <cellStyle name="Заголовок 1 2 37" xfId="23788" hidden="1"/>
    <cellStyle name="Заголовок 1 2 37" xfId="26551" hidden="1"/>
    <cellStyle name="Заголовок 1 2 37" xfId="20916" hidden="1"/>
    <cellStyle name="Заголовок 1 2 37" xfId="26886" hidden="1"/>
    <cellStyle name="Заголовок 1 2 37" xfId="26884" hidden="1"/>
    <cellStyle name="Заголовок 1 2 37" xfId="24008" hidden="1"/>
    <cellStyle name="Заголовок 1 2 37" xfId="26882" hidden="1"/>
    <cellStyle name="Заголовок 1 2 37" xfId="24115" hidden="1"/>
    <cellStyle name="Заголовок 1 2 37" xfId="26876" hidden="1"/>
    <cellStyle name="Заголовок 1 2 37" xfId="29574" hidden="1"/>
    <cellStyle name="Заголовок 1 2 37" xfId="24016" hidden="1"/>
    <cellStyle name="Заголовок 1 2 37" xfId="29909" hidden="1"/>
    <cellStyle name="Заголовок 1 2 37" xfId="29907" hidden="1"/>
    <cellStyle name="Заголовок 1 2 37" xfId="27088" hidden="1"/>
    <cellStyle name="Заголовок 1 2 37" xfId="29905" hidden="1"/>
    <cellStyle name="Заголовок 1 2 37" xfId="27147" hidden="1"/>
    <cellStyle name="Заголовок 1 2 37" xfId="29899" hidden="1"/>
    <cellStyle name="Заголовок 1 2 37" xfId="32397"/>
    <cellStyle name="Заголовок 1 2 38" xfId="962" hidden="1"/>
    <cellStyle name="Заголовок 1 2 38" xfId="950" hidden="1"/>
    <cellStyle name="Заголовок 1 2 38" xfId="980" hidden="1"/>
    <cellStyle name="Заголовок 1 2 38" xfId="1518" hidden="1"/>
    <cellStyle name="Заголовок 1 2 38" xfId="1892" hidden="1"/>
    <cellStyle name="Заголовок 1 2 38" xfId="2261" hidden="1"/>
    <cellStyle name="Заголовок 1 2 38" xfId="2621" hidden="1"/>
    <cellStyle name="Заголовок 1 2 38" xfId="3492" hidden="1"/>
    <cellStyle name="Заголовок 1 2 38" xfId="4946" hidden="1"/>
    <cellStyle name="Заголовок 1 2 38" xfId="4934" hidden="1"/>
    <cellStyle name="Заголовок 1 2 38" xfId="4964" hidden="1"/>
    <cellStyle name="Заголовок 1 2 38" xfId="5502" hidden="1"/>
    <cellStyle name="Заголовок 1 2 38" xfId="5876" hidden="1"/>
    <cellStyle name="Заголовок 1 2 38" xfId="6245" hidden="1"/>
    <cellStyle name="Заголовок 1 2 38" xfId="6605" hidden="1"/>
    <cellStyle name="Заголовок 1 2 38" xfId="7476" hidden="1"/>
    <cellStyle name="Заголовок 1 2 38" xfId="4598" hidden="1"/>
    <cellStyle name="Заголовок 1 2 38" xfId="4638" hidden="1"/>
    <cellStyle name="Заголовок 1 2 38" xfId="4537" hidden="1"/>
    <cellStyle name="Заголовок 1 2 38" xfId="8399" hidden="1"/>
    <cellStyle name="Заголовок 1 2 38" xfId="8773" hidden="1"/>
    <cellStyle name="Заголовок 1 2 38" xfId="9142" hidden="1"/>
    <cellStyle name="Заголовок 1 2 38" xfId="9502" hidden="1"/>
    <cellStyle name="Заголовок 1 2 38" xfId="10373" hidden="1"/>
    <cellStyle name="Заголовок 1 2 38" xfId="11402" hidden="1"/>
    <cellStyle name="Заголовок 1 2 38" xfId="11390" hidden="1"/>
    <cellStyle name="Заголовок 1 2 38" xfId="11420" hidden="1"/>
    <cellStyle name="Заголовок 1 2 38" xfId="11958" hidden="1"/>
    <cellStyle name="Заголовок 1 2 38" xfId="12332" hidden="1"/>
    <cellStyle name="Заголовок 1 2 38" xfId="12701" hidden="1"/>
    <cellStyle name="Заголовок 1 2 38" xfId="13061" hidden="1"/>
    <cellStyle name="Заголовок 1 2 38" xfId="13932" hidden="1"/>
    <cellStyle name="Заголовок 1 2 38" xfId="11044" hidden="1"/>
    <cellStyle name="Заголовок 1 2 38" xfId="11084" hidden="1"/>
    <cellStyle name="Заголовок 1 2 38" xfId="10981" hidden="1"/>
    <cellStyle name="Заголовок 1 2 38" xfId="15122" hidden="1"/>
    <cellStyle name="Заголовок 1 2 38" xfId="15496" hidden="1"/>
    <cellStyle name="Заголовок 1 2 38" xfId="15865" hidden="1"/>
    <cellStyle name="Заголовок 1 2 38" xfId="16225" hidden="1"/>
    <cellStyle name="Заголовок 1 2 38" xfId="17096" hidden="1"/>
    <cellStyle name="Заголовок 1 2 38" xfId="14455" hidden="1"/>
    <cellStyle name="Заголовок 1 2 38" xfId="14430" hidden="1"/>
    <cellStyle name="Заголовок 1 2 38" xfId="14500" hidden="1"/>
    <cellStyle name="Заголовок 1 2 38" xfId="18278" hidden="1"/>
    <cellStyle name="Заголовок 1 2 38" xfId="18652" hidden="1"/>
    <cellStyle name="Заголовок 1 2 38" xfId="19021" hidden="1"/>
    <cellStyle name="Заголовок 1 2 38" xfId="19381" hidden="1"/>
    <cellStyle name="Заголовок 1 2 38" xfId="20252" hidden="1"/>
    <cellStyle name="Заголовок 1 2 38" xfId="17536" hidden="1"/>
    <cellStyle name="Заголовок 1 2 38" xfId="17495" hidden="1"/>
    <cellStyle name="Заголовок 1 2 38" xfId="17587" hidden="1"/>
    <cellStyle name="Заголовок 1 2 38" xfId="21379" hidden="1"/>
    <cellStyle name="Заголовок 1 2 38" xfId="21753" hidden="1"/>
    <cellStyle name="Заголовок 1 2 38" xfId="22122" hidden="1"/>
    <cellStyle name="Заголовок 1 2 38" xfId="22482" hidden="1"/>
    <cellStyle name="Заголовок 1 2 38" xfId="23353" hidden="1"/>
    <cellStyle name="Заголовок 1 2 38" xfId="20765" hidden="1"/>
    <cellStyle name="Заголовок 1 2 38" xfId="20728" hidden="1"/>
    <cellStyle name="Заголовок 1 2 38" xfId="20806" hidden="1"/>
    <cellStyle name="Заголовок 1 2 38" xfId="24467" hidden="1"/>
    <cellStyle name="Заголовок 1 2 38" xfId="24841" hidden="1"/>
    <cellStyle name="Заголовок 1 2 38" xfId="25210" hidden="1"/>
    <cellStyle name="Заголовок 1 2 38" xfId="25570" hidden="1"/>
    <cellStyle name="Заголовок 1 2 38" xfId="26441" hidden="1"/>
    <cellStyle name="Заголовок 1 2 38" xfId="23865" hidden="1"/>
    <cellStyle name="Заголовок 1 2 38" xfId="23828" hidden="1"/>
    <cellStyle name="Заголовок 1 2 38" xfId="23906" hidden="1"/>
    <cellStyle name="Заголовок 1 2 38" xfId="27490" hidden="1"/>
    <cellStyle name="Заголовок 1 2 38" xfId="27864" hidden="1"/>
    <cellStyle name="Заголовок 1 2 38" xfId="28233" hidden="1"/>
    <cellStyle name="Заголовок 1 2 38" xfId="28593" hidden="1"/>
    <cellStyle name="Заголовок 1 2 38" xfId="29464" hidden="1"/>
    <cellStyle name="Заголовок 1 2 38" xfId="26947" hidden="1"/>
    <cellStyle name="Заголовок 1 2 38" xfId="26910" hidden="1"/>
    <cellStyle name="Заголовок 1 2 38" xfId="26987" hidden="1"/>
    <cellStyle name="Заголовок 1 2 38" xfId="30313" hidden="1"/>
    <cellStyle name="Заголовок 1 2 38" xfId="30687" hidden="1"/>
    <cellStyle name="Заголовок 1 2 38" xfId="31056" hidden="1"/>
    <cellStyle name="Заголовок 1 2 38" xfId="31416" hidden="1"/>
    <cellStyle name="Заголовок 1 2 38" xfId="32287"/>
    <cellStyle name="Заголовок 1 2 39" xfId="1124" hidden="1"/>
    <cellStyle name="Заголовок 1 2 39" xfId="1563" hidden="1"/>
    <cellStyle name="Заголовок 1 2 39" xfId="1937" hidden="1"/>
    <cellStyle name="Заголовок 1 2 39" xfId="2305" hidden="1"/>
    <cellStyle name="Заголовок 1 2 39" xfId="2665" hidden="1"/>
    <cellStyle name="Заголовок 1 2 39" xfId="3006" hidden="1"/>
    <cellStyle name="Заголовок 1 2 39" xfId="3314" hidden="1"/>
    <cellStyle name="Заголовок 1 2 39" xfId="3605" hidden="1"/>
    <cellStyle name="Заголовок 1 2 39" xfId="5108" hidden="1"/>
    <cellStyle name="Заголовок 1 2 39" xfId="5547" hidden="1"/>
    <cellStyle name="Заголовок 1 2 39" xfId="5921" hidden="1"/>
    <cellStyle name="Заголовок 1 2 39" xfId="6289" hidden="1"/>
    <cellStyle name="Заголовок 1 2 39" xfId="6649" hidden="1"/>
    <cellStyle name="Заголовок 1 2 39" xfId="6990" hidden="1"/>
    <cellStyle name="Заголовок 1 2 39" xfId="7298" hidden="1"/>
    <cellStyle name="Заголовок 1 2 39" xfId="7589" hidden="1"/>
    <cellStyle name="Заголовок 1 2 39" xfId="8005" hidden="1"/>
    <cellStyle name="Заголовок 1 2 39" xfId="8444" hidden="1"/>
    <cellStyle name="Заголовок 1 2 39" xfId="8818" hidden="1"/>
    <cellStyle name="Заголовок 1 2 39" xfId="9186" hidden="1"/>
    <cellStyle name="Заголовок 1 2 39" xfId="9546" hidden="1"/>
    <cellStyle name="Заголовок 1 2 39" xfId="9887" hidden="1"/>
    <cellStyle name="Заголовок 1 2 39" xfId="10195" hidden="1"/>
    <cellStyle name="Заголовок 1 2 39" xfId="10486" hidden="1"/>
    <cellStyle name="Заголовок 1 2 39" xfId="11564" hidden="1"/>
    <cellStyle name="Заголовок 1 2 39" xfId="12003" hidden="1"/>
    <cellStyle name="Заголовок 1 2 39" xfId="12377" hidden="1"/>
    <cellStyle name="Заголовок 1 2 39" xfId="12745" hidden="1"/>
    <cellStyle name="Заголовок 1 2 39" xfId="13105" hidden="1"/>
    <cellStyle name="Заголовок 1 2 39" xfId="13446" hidden="1"/>
    <cellStyle name="Заголовок 1 2 39" xfId="13754" hidden="1"/>
    <cellStyle name="Заголовок 1 2 39" xfId="14045" hidden="1"/>
    <cellStyle name="Заголовок 1 2 39" xfId="14728" hidden="1"/>
    <cellStyle name="Заголовок 1 2 39" xfId="15167" hidden="1"/>
    <cellStyle name="Заголовок 1 2 39" xfId="15541" hidden="1"/>
    <cellStyle name="Заголовок 1 2 39" xfId="15909" hidden="1"/>
    <cellStyle name="Заголовок 1 2 39" xfId="16269" hidden="1"/>
    <cellStyle name="Заголовок 1 2 39" xfId="16610" hidden="1"/>
    <cellStyle name="Заголовок 1 2 39" xfId="16918" hidden="1"/>
    <cellStyle name="Заголовок 1 2 39" xfId="17209" hidden="1"/>
    <cellStyle name="Заголовок 1 2 39" xfId="17884" hidden="1"/>
    <cellStyle name="Заголовок 1 2 39" xfId="18323" hidden="1"/>
    <cellStyle name="Заголовок 1 2 39" xfId="18697" hidden="1"/>
    <cellStyle name="Заголовок 1 2 39" xfId="19065" hidden="1"/>
    <cellStyle name="Заголовок 1 2 39" xfId="19425" hidden="1"/>
    <cellStyle name="Заголовок 1 2 39" xfId="19766" hidden="1"/>
    <cellStyle name="Заголовок 1 2 39" xfId="20074" hidden="1"/>
    <cellStyle name="Заголовок 1 2 39" xfId="20365" hidden="1"/>
    <cellStyle name="Заголовок 1 2 39" xfId="14568" hidden="1"/>
    <cellStyle name="Заголовок 1 2 39" xfId="21424" hidden="1"/>
    <cellStyle name="Заголовок 1 2 39" xfId="21798" hidden="1"/>
    <cellStyle name="Заголовок 1 2 39" xfId="22166" hidden="1"/>
    <cellStyle name="Заголовок 1 2 39" xfId="22526" hidden="1"/>
    <cellStyle name="Заголовок 1 2 39" xfId="22867" hidden="1"/>
    <cellStyle name="Заголовок 1 2 39" xfId="23175" hidden="1"/>
    <cellStyle name="Заголовок 1 2 39" xfId="23466" hidden="1"/>
    <cellStyle name="Заголовок 1 2 39" xfId="20764" hidden="1"/>
    <cellStyle name="Заголовок 1 2 39" xfId="24512" hidden="1"/>
    <cellStyle name="Заголовок 1 2 39" xfId="24886" hidden="1"/>
    <cellStyle name="Заголовок 1 2 39" xfId="25254" hidden="1"/>
    <cellStyle name="Заголовок 1 2 39" xfId="25614" hidden="1"/>
    <cellStyle name="Заголовок 1 2 39" xfId="25955" hidden="1"/>
    <cellStyle name="Заголовок 1 2 39" xfId="26263" hidden="1"/>
    <cellStyle name="Заголовок 1 2 39" xfId="26554" hidden="1"/>
    <cellStyle name="Заголовок 1 2 39" xfId="23864" hidden="1"/>
    <cellStyle name="Заголовок 1 2 39" xfId="27535" hidden="1"/>
    <cellStyle name="Заголовок 1 2 39" xfId="27909" hidden="1"/>
    <cellStyle name="Заголовок 1 2 39" xfId="28277" hidden="1"/>
    <cellStyle name="Заголовок 1 2 39" xfId="28637" hidden="1"/>
    <cellStyle name="Заголовок 1 2 39" xfId="28978" hidden="1"/>
    <cellStyle name="Заголовок 1 2 39" xfId="29286" hidden="1"/>
    <cellStyle name="Заголовок 1 2 39" xfId="29577" hidden="1"/>
    <cellStyle name="Заголовок 1 2 39" xfId="26946" hidden="1"/>
    <cellStyle name="Заголовок 1 2 39" xfId="30358" hidden="1"/>
    <cellStyle name="Заголовок 1 2 39" xfId="30732" hidden="1"/>
    <cellStyle name="Заголовок 1 2 39" xfId="31100" hidden="1"/>
    <cellStyle name="Заголовок 1 2 39" xfId="31460" hidden="1"/>
    <cellStyle name="Заголовок 1 2 39" xfId="31801" hidden="1"/>
    <cellStyle name="Заголовок 1 2 39" xfId="32109" hidden="1"/>
    <cellStyle name="Заголовок 1 2 39" xfId="32400"/>
    <cellStyle name="Заголовок 1 2 4" xfId="905" hidden="1"/>
    <cellStyle name="Заголовок 1 2 4" xfId="870" hidden="1"/>
    <cellStyle name="Заголовок 1 2 4" xfId="888" hidden="1"/>
    <cellStyle name="Заголовок 1 2 4" xfId="867" hidden="1"/>
    <cellStyle name="Заголовок 1 2 4" xfId="1296" hidden="1"/>
    <cellStyle name="Заголовок 1 2 4" xfId="1670" hidden="1"/>
    <cellStyle name="Заголовок 1 2 4" xfId="2041" hidden="1"/>
    <cellStyle name="Заголовок 1 2 4" xfId="3417" hidden="1"/>
    <cellStyle name="Заголовок 1 2 4" xfId="4889" hidden="1"/>
    <cellStyle name="Заголовок 1 2 4" xfId="4854" hidden="1"/>
    <cellStyle name="Заголовок 1 2 4" xfId="4872" hidden="1"/>
    <cellStyle name="Заголовок 1 2 4" xfId="4851" hidden="1"/>
    <cellStyle name="Заголовок 1 2 4" xfId="5280" hidden="1"/>
    <cellStyle name="Заголовок 1 2 4" xfId="5654" hidden="1"/>
    <cellStyle name="Заголовок 1 2 4" xfId="6025" hidden="1"/>
    <cellStyle name="Заголовок 1 2 4" xfId="7401" hidden="1"/>
    <cellStyle name="Заголовок 1 2 4" xfId="4527" hidden="1"/>
    <cellStyle name="Заголовок 1 2 4" xfId="4376" hidden="1"/>
    <cellStyle name="Заголовок 1 2 4" xfId="4373" hidden="1"/>
    <cellStyle name="Заголовок 1 2 4" xfId="4658" hidden="1"/>
    <cellStyle name="Заголовок 1 2 4" xfId="8177" hidden="1"/>
    <cellStyle name="Заголовок 1 2 4" xfId="8551" hidden="1"/>
    <cellStyle name="Заголовок 1 2 4" xfId="8922" hidden="1"/>
    <cellStyle name="Заголовок 1 2 4" xfId="10298" hidden="1"/>
    <cellStyle name="Заголовок 1 2 4" xfId="11345" hidden="1"/>
    <cellStyle name="Заголовок 1 2 4" xfId="11310" hidden="1"/>
    <cellStyle name="Заголовок 1 2 4" xfId="11328" hidden="1"/>
    <cellStyle name="Заголовок 1 2 4" xfId="11307" hidden="1"/>
    <cellStyle name="Заголовок 1 2 4" xfId="11736" hidden="1"/>
    <cellStyle name="Заголовок 1 2 4" xfId="12110" hidden="1"/>
    <cellStyle name="Заголовок 1 2 4" xfId="12481" hidden="1"/>
    <cellStyle name="Заголовок 1 2 4" xfId="13857" hidden="1"/>
    <cellStyle name="Заголовок 1 2 4" xfId="10971" hidden="1"/>
    <cellStyle name="Заголовок 1 2 4" xfId="10773" hidden="1"/>
    <cellStyle name="Заголовок 1 2 4" xfId="10770" hidden="1"/>
    <cellStyle name="Заголовок 1 2 4" xfId="11104" hidden="1"/>
    <cellStyle name="Заголовок 1 2 4" xfId="14900" hidden="1"/>
    <cellStyle name="Заголовок 1 2 4" xfId="15274" hidden="1"/>
    <cellStyle name="Заголовок 1 2 4" xfId="15645" hidden="1"/>
    <cellStyle name="Заголовок 1 2 4" xfId="17021" hidden="1"/>
    <cellStyle name="Заголовок 1 2 4" xfId="14511" hidden="1"/>
    <cellStyle name="Заголовок 1 2 4" xfId="14420" hidden="1"/>
    <cellStyle name="Заголовок 1 2 4" xfId="10718" hidden="1"/>
    <cellStyle name="Заголовок 1 2 4" xfId="10710" hidden="1"/>
    <cellStyle name="Заголовок 1 2 4" xfId="18056" hidden="1"/>
    <cellStyle name="Заголовок 1 2 4" xfId="18430" hidden="1"/>
    <cellStyle name="Заголовок 1 2 4" xfId="18801" hidden="1"/>
    <cellStyle name="Заголовок 1 2 4" xfId="20177" hidden="1"/>
    <cellStyle name="Заголовок 1 2 4" xfId="20547" hidden="1"/>
    <cellStyle name="Заголовок 1 2 4" xfId="20575" hidden="1"/>
    <cellStyle name="Заголовок 1 2 4" xfId="20564" hidden="1"/>
    <cellStyle name="Заголовок 1 2 4" xfId="20578" hidden="1"/>
    <cellStyle name="Заголовок 1 2 4" xfId="21157" hidden="1"/>
    <cellStyle name="Заголовок 1 2 4" xfId="21531" hidden="1"/>
    <cellStyle name="Заголовок 1 2 4" xfId="21902" hidden="1"/>
    <cellStyle name="Заголовок 1 2 4" xfId="23278" hidden="1"/>
    <cellStyle name="Заголовок 1 2 4" xfId="23648" hidden="1"/>
    <cellStyle name="Заголовок 1 2 4" xfId="23676" hidden="1"/>
    <cellStyle name="Заголовок 1 2 4" xfId="23665" hidden="1"/>
    <cellStyle name="Заголовок 1 2 4" xfId="23679" hidden="1"/>
    <cellStyle name="Заголовок 1 2 4" xfId="24245" hidden="1"/>
    <cellStyle name="Заголовок 1 2 4" xfId="24619" hidden="1"/>
    <cellStyle name="Заголовок 1 2 4" xfId="24990" hidden="1"/>
    <cellStyle name="Заголовок 1 2 4" xfId="26366" hidden="1"/>
    <cellStyle name="Заголовок 1 2 4" xfId="26736" hidden="1"/>
    <cellStyle name="Заголовок 1 2 4" xfId="26764" hidden="1"/>
    <cellStyle name="Заголовок 1 2 4" xfId="26753" hidden="1"/>
    <cellStyle name="Заголовок 1 2 4" xfId="26767" hidden="1"/>
    <cellStyle name="Заголовок 1 2 4" xfId="27268" hidden="1"/>
    <cellStyle name="Заголовок 1 2 4" xfId="27642" hidden="1"/>
    <cellStyle name="Заголовок 1 2 4" xfId="28013" hidden="1"/>
    <cellStyle name="Заголовок 1 2 4" xfId="29389" hidden="1"/>
    <cellStyle name="Заголовок 1 2 4" xfId="29759" hidden="1"/>
    <cellStyle name="Заголовок 1 2 4" xfId="29787" hidden="1"/>
    <cellStyle name="Заголовок 1 2 4" xfId="29776" hidden="1"/>
    <cellStyle name="Заголовок 1 2 4" xfId="29790" hidden="1"/>
    <cellStyle name="Заголовок 1 2 4" xfId="30091" hidden="1"/>
    <cellStyle name="Заголовок 1 2 4" xfId="30465" hidden="1"/>
    <cellStyle name="Заголовок 1 2 4" xfId="30836" hidden="1"/>
    <cellStyle name="Заголовок 1 2 4" xfId="32212"/>
    <cellStyle name="Заголовок 1 2 40" xfId="1129" hidden="1"/>
    <cellStyle name="Заголовок 1 2 40" xfId="1548" hidden="1"/>
    <cellStyle name="Заголовок 1 2 40" xfId="1922" hidden="1"/>
    <cellStyle name="Заголовок 1 2 40" xfId="2291" hidden="1"/>
    <cellStyle name="Заголовок 1 2 40" xfId="2651" hidden="1"/>
    <cellStyle name="Заголовок 1 2 40" xfId="2992" hidden="1"/>
    <cellStyle name="Заголовок 1 2 40" xfId="3300" hidden="1"/>
    <cellStyle name="Заголовок 1 2 40" xfId="3610" hidden="1"/>
    <cellStyle name="Заголовок 1 2 40" xfId="5113" hidden="1"/>
    <cellStyle name="Заголовок 1 2 40" xfId="5532" hidden="1"/>
    <cellStyle name="Заголовок 1 2 40" xfId="5906" hidden="1"/>
    <cellStyle name="Заголовок 1 2 40" xfId="6275" hidden="1"/>
    <cellStyle name="Заголовок 1 2 40" xfId="6635" hidden="1"/>
    <cellStyle name="Заголовок 1 2 40" xfId="6976" hidden="1"/>
    <cellStyle name="Заголовок 1 2 40" xfId="7284" hidden="1"/>
    <cellStyle name="Заголовок 1 2 40" xfId="7594" hidden="1"/>
    <cellStyle name="Заголовок 1 2 40" xfId="8010" hidden="1"/>
    <cellStyle name="Заголовок 1 2 40" xfId="8429" hidden="1"/>
    <cellStyle name="Заголовок 1 2 40" xfId="8803" hidden="1"/>
    <cellStyle name="Заголовок 1 2 40" xfId="9172" hidden="1"/>
    <cellStyle name="Заголовок 1 2 40" xfId="9532" hidden="1"/>
    <cellStyle name="Заголовок 1 2 40" xfId="9873" hidden="1"/>
    <cellStyle name="Заголовок 1 2 40" xfId="10181" hidden="1"/>
    <cellStyle name="Заголовок 1 2 40" xfId="10491" hidden="1"/>
    <cellStyle name="Заголовок 1 2 40" xfId="11569" hidden="1"/>
    <cellStyle name="Заголовок 1 2 40" xfId="11988" hidden="1"/>
    <cellStyle name="Заголовок 1 2 40" xfId="12362" hidden="1"/>
    <cellStyle name="Заголовок 1 2 40" xfId="12731" hidden="1"/>
    <cellStyle name="Заголовок 1 2 40" xfId="13091" hidden="1"/>
    <cellStyle name="Заголовок 1 2 40" xfId="13432" hidden="1"/>
    <cellStyle name="Заголовок 1 2 40" xfId="13740" hidden="1"/>
    <cellStyle name="Заголовок 1 2 40" xfId="14050" hidden="1"/>
    <cellStyle name="Заголовок 1 2 40" xfId="14733" hidden="1"/>
    <cellStyle name="Заголовок 1 2 40" xfId="15152" hidden="1"/>
    <cellStyle name="Заголовок 1 2 40" xfId="15526" hidden="1"/>
    <cellStyle name="Заголовок 1 2 40" xfId="15895" hidden="1"/>
    <cellStyle name="Заголовок 1 2 40" xfId="16255" hidden="1"/>
    <cellStyle name="Заголовок 1 2 40" xfId="16596" hidden="1"/>
    <cellStyle name="Заголовок 1 2 40" xfId="16904" hidden="1"/>
    <cellStyle name="Заголовок 1 2 40" xfId="17214" hidden="1"/>
    <cellStyle name="Заголовок 1 2 40" xfId="17889" hidden="1"/>
    <cellStyle name="Заголовок 1 2 40" xfId="18308" hidden="1"/>
    <cellStyle name="Заголовок 1 2 40" xfId="18682" hidden="1"/>
    <cellStyle name="Заголовок 1 2 40" xfId="19051" hidden="1"/>
    <cellStyle name="Заголовок 1 2 40" xfId="19411" hidden="1"/>
    <cellStyle name="Заголовок 1 2 40" xfId="19752" hidden="1"/>
    <cellStyle name="Заголовок 1 2 40" xfId="20060" hidden="1"/>
    <cellStyle name="Заголовок 1 2 40" xfId="20370" hidden="1"/>
    <cellStyle name="Заголовок 1 2 40" xfId="17547" hidden="1"/>
    <cellStyle name="Заголовок 1 2 40" xfId="21409" hidden="1"/>
    <cellStyle name="Заголовок 1 2 40" xfId="21783" hidden="1"/>
    <cellStyle name="Заголовок 1 2 40" xfId="22152" hidden="1"/>
    <cellStyle name="Заголовок 1 2 40" xfId="22512" hidden="1"/>
    <cellStyle name="Заголовок 1 2 40" xfId="22853" hidden="1"/>
    <cellStyle name="Заголовок 1 2 40" xfId="23161" hidden="1"/>
    <cellStyle name="Заголовок 1 2 40" xfId="23471" hidden="1"/>
    <cellStyle name="Заголовок 1 2 40" xfId="17689" hidden="1"/>
    <cellStyle name="Заголовок 1 2 40" xfId="24497" hidden="1"/>
    <cellStyle name="Заголовок 1 2 40" xfId="24871" hidden="1"/>
    <cellStyle name="Заголовок 1 2 40" xfId="25240" hidden="1"/>
    <cellStyle name="Заголовок 1 2 40" xfId="25600" hidden="1"/>
    <cellStyle name="Заголовок 1 2 40" xfId="25941" hidden="1"/>
    <cellStyle name="Заголовок 1 2 40" xfId="26249" hidden="1"/>
    <cellStyle name="Заголовок 1 2 40" xfId="26559" hidden="1"/>
    <cellStyle name="Заголовок 1 2 40" xfId="20918" hidden="1"/>
    <cellStyle name="Заголовок 1 2 40" xfId="27520" hidden="1"/>
    <cellStyle name="Заголовок 1 2 40" xfId="27894" hidden="1"/>
    <cellStyle name="Заголовок 1 2 40" xfId="28263" hidden="1"/>
    <cellStyle name="Заголовок 1 2 40" xfId="28623" hidden="1"/>
    <cellStyle name="Заголовок 1 2 40" xfId="28964" hidden="1"/>
    <cellStyle name="Заголовок 1 2 40" xfId="29272" hidden="1"/>
    <cellStyle name="Заголовок 1 2 40" xfId="29582" hidden="1"/>
    <cellStyle name="Заголовок 1 2 40" xfId="24018" hidden="1"/>
    <cellStyle name="Заголовок 1 2 40" xfId="30343" hidden="1"/>
    <cellStyle name="Заголовок 1 2 40" xfId="30717" hidden="1"/>
    <cellStyle name="Заголовок 1 2 40" xfId="31086" hidden="1"/>
    <cellStyle name="Заголовок 1 2 40" xfId="31446" hidden="1"/>
    <cellStyle name="Заголовок 1 2 40" xfId="31787" hidden="1"/>
    <cellStyle name="Заголовок 1 2 40" xfId="32095" hidden="1"/>
    <cellStyle name="Заголовок 1 2 40" xfId="32405"/>
    <cellStyle name="Заголовок 1 2 41" xfId="1131" hidden="1"/>
    <cellStyle name="Заголовок 1 2 41" xfId="1540" hidden="1"/>
    <cellStyle name="Заголовок 1 2 41" xfId="1914" hidden="1"/>
    <cellStyle name="Заголовок 1 2 41" xfId="2283" hidden="1"/>
    <cellStyle name="Заголовок 1 2 41" xfId="2643" hidden="1"/>
    <cellStyle name="Заголовок 1 2 41" xfId="2984" hidden="1"/>
    <cellStyle name="Заголовок 1 2 41" xfId="3292" hidden="1"/>
    <cellStyle name="Заголовок 1 2 41" xfId="3612" hidden="1"/>
    <cellStyle name="Заголовок 1 2 41" xfId="5115" hidden="1"/>
    <cellStyle name="Заголовок 1 2 41" xfId="5524" hidden="1"/>
    <cellStyle name="Заголовок 1 2 41" xfId="5898" hidden="1"/>
    <cellStyle name="Заголовок 1 2 41" xfId="6267" hidden="1"/>
    <cellStyle name="Заголовок 1 2 41" xfId="6627" hidden="1"/>
    <cellStyle name="Заголовок 1 2 41" xfId="6968" hidden="1"/>
    <cellStyle name="Заголовок 1 2 41" xfId="7276" hidden="1"/>
    <cellStyle name="Заголовок 1 2 41" xfId="7596" hidden="1"/>
    <cellStyle name="Заголовок 1 2 41" xfId="8012" hidden="1"/>
    <cellStyle name="Заголовок 1 2 41" xfId="8421" hidden="1"/>
    <cellStyle name="Заголовок 1 2 41" xfId="8795" hidden="1"/>
    <cellStyle name="Заголовок 1 2 41" xfId="9164" hidden="1"/>
    <cellStyle name="Заголовок 1 2 41" xfId="9524" hidden="1"/>
    <cellStyle name="Заголовок 1 2 41" xfId="9865" hidden="1"/>
    <cellStyle name="Заголовок 1 2 41" xfId="10173" hidden="1"/>
    <cellStyle name="Заголовок 1 2 41" xfId="10493" hidden="1"/>
    <cellStyle name="Заголовок 1 2 41" xfId="11571" hidden="1"/>
    <cellStyle name="Заголовок 1 2 41" xfId="11980" hidden="1"/>
    <cellStyle name="Заголовок 1 2 41" xfId="12354" hidden="1"/>
    <cellStyle name="Заголовок 1 2 41" xfId="12723" hidden="1"/>
    <cellStyle name="Заголовок 1 2 41" xfId="13083" hidden="1"/>
    <cellStyle name="Заголовок 1 2 41" xfId="13424" hidden="1"/>
    <cellStyle name="Заголовок 1 2 41" xfId="13732" hidden="1"/>
    <cellStyle name="Заголовок 1 2 41" xfId="14052" hidden="1"/>
    <cellStyle name="Заголовок 1 2 41" xfId="14735" hidden="1"/>
    <cellStyle name="Заголовок 1 2 41" xfId="15144" hidden="1"/>
    <cellStyle name="Заголовок 1 2 41" xfId="15518" hidden="1"/>
    <cellStyle name="Заголовок 1 2 41" xfId="15887" hidden="1"/>
    <cellStyle name="Заголовок 1 2 41" xfId="16247" hidden="1"/>
    <cellStyle name="Заголовок 1 2 41" xfId="16588" hidden="1"/>
    <cellStyle name="Заголовок 1 2 41" xfId="16896" hidden="1"/>
    <cellStyle name="Заголовок 1 2 41" xfId="17216" hidden="1"/>
    <cellStyle name="Заголовок 1 2 41" xfId="17891" hidden="1"/>
    <cellStyle name="Заголовок 1 2 41" xfId="18300" hidden="1"/>
    <cellStyle name="Заголовок 1 2 41" xfId="18674" hidden="1"/>
    <cellStyle name="Заголовок 1 2 41" xfId="19043" hidden="1"/>
    <cellStyle name="Заголовок 1 2 41" xfId="19403" hidden="1"/>
    <cellStyle name="Заголовок 1 2 41" xfId="19744" hidden="1"/>
    <cellStyle name="Заголовок 1 2 41" xfId="20052" hidden="1"/>
    <cellStyle name="Заголовок 1 2 41" xfId="20372" hidden="1"/>
    <cellStyle name="Заголовок 1 2 41" xfId="17557" hidden="1"/>
    <cellStyle name="Заголовок 1 2 41" xfId="21401" hidden="1"/>
    <cellStyle name="Заголовок 1 2 41" xfId="21775" hidden="1"/>
    <cellStyle name="Заголовок 1 2 41" xfId="22144" hidden="1"/>
    <cellStyle name="Заголовок 1 2 41" xfId="22504" hidden="1"/>
    <cellStyle name="Заголовок 1 2 41" xfId="22845" hidden="1"/>
    <cellStyle name="Заголовок 1 2 41" xfId="23153" hidden="1"/>
    <cellStyle name="Заголовок 1 2 41" xfId="23473" hidden="1"/>
    <cellStyle name="Заголовок 1 2 41" xfId="20781" hidden="1"/>
    <cellStyle name="Заголовок 1 2 41" xfId="24489" hidden="1"/>
    <cellStyle name="Заголовок 1 2 41" xfId="24863" hidden="1"/>
    <cellStyle name="Заголовок 1 2 41" xfId="25232" hidden="1"/>
    <cellStyle name="Заголовок 1 2 41" xfId="25592" hidden="1"/>
    <cellStyle name="Заголовок 1 2 41" xfId="25933" hidden="1"/>
    <cellStyle name="Заголовок 1 2 41" xfId="26241" hidden="1"/>
    <cellStyle name="Заголовок 1 2 41" xfId="26561" hidden="1"/>
    <cellStyle name="Заголовок 1 2 41" xfId="23881" hidden="1"/>
    <cellStyle name="Заголовок 1 2 41" xfId="27512" hidden="1"/>
    <cellStyle name="Заголовок 1 2 41" xfId="27886" hidden="1"/>
    <cellStyle name="Заголовок 1 2 41" xfId="28255" hidden="1"/>
    <cellStyle name="Заголовок 1 2 41" xfId="28615" hidden="1"/>
    <cellStyle name="Заголовок 1 2 41" xfId="28956" hidden="1"/>
    <cellStyle name="Заголовок 1 2 41" xfId="29264" hidden="1"/>
    <cellStyle name="Заголовок 1 2 41" xfId="29584" hidden="1"/>
    <cellStyle name="Заголовок 1 2 41" xfId="26963" hidden="1"/>
    <cellStyle name="Заголовок 1 2 41" xfId="30335" hidden="1"/>
    <cellStyle name="Заголовок 1 2 41" xfId="30709" hidden="1"/>
    <cellStyle name="Заголовок 1 2 41" xfId="31078" hidden="1"/>
    <cellStyle name="Заголовок 1 2 41" xfId="31438" hidden="1"/>
    <cellStyle name="Заголовок 1 2 41" xfId="31779" hidden="1"/>
    <cellStyle name="Заголовок 1 2 41" xfId="32087" hidden="1"/>
    <cellStyle name="Заголовок 1 2 41" xfId="32407"/>
    <cellStyle name="Заголовок 1 2 42" xfId="1136" hidden="1"/>
    <cellStyle name="Заголовок 1 2 42" xfId="1519" hidden="1"/>
    <cellStyle name="Заголовок 1 2 42" xfId="1893" hidden="1"/>
    <cellStyle name="Заголовок 1 2 42" xfId="2262" hidden="1"/>
    <cellStyle name="Заголовок 1 2 42" xfId="2622" hidden="1"/>
    <cellStyle name="Заголовок 1 2 42" xfId="2964" hidden="1"/>
    <cellStyle name="Заголовок 1 2 42" xfId="3274" hidden="1"/>
    <cellStyle name="Заголовок 1 2 42" xfId="3617" hidden="1"/>
    <cellStyle name="Заголовок 1 2 42" xfId="5120" hidden="1"/>
    <cellStyle name="Заголовок 1 2 42" xfId="5503" hidden="1"/>
    <cellStyle name="Заголовок 1 2 42" xfId="5877" hidden="1"/>
    <cellStyle name="Заголовок 1 2 42" xfId="6246" hidden="1"/>
    <cellStyle name="Заголовок 1 2 42" xfId="6606" hidden="1"/>
    <cellStyle name="Заголовок 1 2 42" xfId="6948" hidden="1"/>
    <cellStyle name="Заголовок 1 2 42" xfId="7258" hidden="1"/>
    <cellStyle name="Заголовок 1 2 42" xfId="7601" hidden="1"/>
    <cellStyle name="Заголовок 1 2 42" xfId="8017" hidden="1"/>
    <cellStyle name="Заголовок 1 2 42" xfId="8400" hidden="1"/>
    <cellStyle name="Заголовок 1 2 42" xfId="8774" hidden="1"/>
    <cellStyle name="Заголовок 1 2 42" xfId="9143" hidden="1"/>
    <cellStyle name="Заголовок 1 2 42" xfId="9503" hidden="1"/>
    <cellStyle name="Заголовок 1 2 42" xfId="9845" hidden="1"/>
    <cellStyle name="Заголовок 1 2 42" xfId="10155" hidden="1"/>
    <cellStyle name="Заголовок 1 2 42" xfId="10498" hidden="1"/>
    <cellStyle name="Заголовок 1 2 42" xfId="11576" hidden="1"/>
    <cellStyle name="Заголовок 1 2 42" xfId="11959" hidden="1"/>
    <cellStyle name="Заголовок 1 2 42" xfId="12333" hidden="1"/>
    <cellStyle name="Заголовок 1 2 42" xfId="12702" hidden="1"/>
    <cellStyle name="Заголовок 1 2 42" xfId="13062" hidden="1"/>
    <cellStyle name="Заголовок 1 2 42" xfId="13404" hidden="1"/>
    <cellStyle name="Заголовок 1 2 42" xfId="13714" hidden="1"/>
    <cellStyle name="Заголовок 1 2 42" xfId="14057" hidden="1"/>
    <cellStyle name="Заголовок 1 2 42" xfId="14740" hidden="1"/>
    <cellStyle name="Заголовок 1 2 42" xfId="15123" hidden="1"/>
    <cellStyle name="Заголовок 1 2 42" xfId="15497" hidden="1"/>
    <cellStyle name="Заголовок 1 2 42" xfId="15866" hidden="1"/>
    <cellStyle name="Заголовок 1 2 42" xfId="16226" hidden="1"/>
    <cellStyle name="Заголовок 1 2 42" xfId="16568" hidden="1"/>
    <cellStyle name="Заголовок 1 2 42" xfId="16878" hidden="1"/>
    <cellStyle name="Заголовок 1 2 42" xfId="17221" hidden="1"/>
    <cellStyle name="Заголовок 1 2 42" xfId="17896" hidden="1"/>
    <cellStyle name="Заголовок 1 2 42" xfId="18279" hidden="1"/>
    <cellStyle name="Заголовок 1 2 42" xfId="18653" hidden="1"/>
    <cellStyle name="Заголовок 1 2 42" xfId="19022" hidden="1"/>
    <cellStyle name="Заголовок 1 2 42" xfId="19382" hidden="1"/>
    <cellStyle name="Заголовок 1 2 42" xfId="19724" hidden="1"/>
    <cellStyle name="Заголовок 1 2 42" xfId="20034" hidden="1"/>
    <cellStyle name="Заголовок 1 2 42" xfId="20377" hidden="1"/>
    <cellStyle name="Заголовок 1 2 42" xfId="10804" hidden="1"/>
    <cellStyle name="Заголовок 1 2 42" xfId="21380" hidden="1"/>
    <cellStyle name="Заголовок 1 2 42" xfId="21754" hidden="1"/>
    <cellStyle name="Заголовок 1 2 42" xfId="22123" hidden="1"/>
    <cellStyle name="Заголовок 1 2 42" xfId="22483" hidden="1"/>
    <cellStyle name="Заголовок 1 2 42" xfId="22825" hidden="1"/>
    <cellStyle name="Заголовок 1 2 42" xfId="23135" hidden="1"/>
    <cellStyle name="Заголовок 1 2 42" xfId="23478" hidden="1"/>
    <cellStyle name="Заголовок 1 2 42" xfId="20789" hidden="1"/>
    <cellStyle name="Заголовок 1 2 42" xfId="24468" hidden="1"/>
    <cellStyle name="Заголовок 1 2 42" xfId="24842" hidden="1"/>
    <cellStyle name="Заголовок 1 2 42" xfId="25211" hidden="1"/>
    <cellStyle name="Заголовок 1 2 42" xfId="25571" hidden="1"/>
    <cellStyle name="Заголовок 1 2 42" xfId="25913" hidden="1"/>
    <cellStyle name="Заголовок 1 2 42" xfId="26223" hidden="1"/>
    <cellStyle name="Заголовок 1 2 42" xfId="26566" hidden="1"/>
    <cellStyle name="Заголовок 1 2 42" xfId="23889" hidden="1"/>
    <cellStyle name="Заголовок 1 2 42" xfId="27491" hidden="1"/>
    <cellStyle name="Заголовок 1 2 42" xfId="27865" hidden="1"/>
    <cellStyle name="Заголовок 1 2 42" xfId="28234" hidden="1"/>
    <cellStyle name="Заголовок 1 2 42" xfId="28594" hidden="1"/>
    <cellStyle name="Заголовок 1 2 42" xfId="28936" hidden="1"/>
    <cellStyle name="Заголовок 1 2 42" xfId="29246" hidden="1"/>
    <cellStyle name="Заголовок 1 2 42" xfId="29589" hidden="1"/>
    <cellStyle name="Заголовок 1 2 42" xfId="26971" hidden="1"/>
    <cellStyle name="Заголовок 1 2 42" xfId="30314" hidden="1"/>
    <cellStyle name="Заголовок 1 2 42" xfId="30688" hidden="1"/>
    <cellStyle name="Заголовок 1 2 42" xfId="31057" hidden="1"/>
    <cellStyle name="Заголовок 1 2 42" xfId="31417" hidden="1"/>
    <cellStyle name="Заголовок 1 2 42" xfId="31759" hidden="1"/>
    <cellStyle name="Заголовок 1 2 42" xfId="32069" hidden="1"/>
    <cellStyle name="Заголовок 1 2 42" xfId="32412"/>
    <cellStyle name="Заголовок 1 2 43" xfId="1141" hidden="1"/>
    <cellStyle name="Заголовок 1 2 43" xfId="1504" hidden="1"/>
    <cellStyle name="Заголовок 1 2 43" xfId="1878" hidden="1"/>
    <cellStyle name="Заголовок 1 2 43" xfId="2247" hidden="1"/>
    <cellStyle name="Заголовок 1 2 43" xfId="2607" hidden="1"/>
    <cellStyle name="Заголовок 1 2 43" xfId="2950" hidden="1"/>
    <cellStyle name="Заголовок 1 2 43" xfId="3264" hidden="1"/>
    <cellStyle name="Заголовок 1 2 43" xfId="3622" hidden="1"/>
    <cellStyle name="Заголовок 1 2 43" xfId="5125" hidden="1"/>
    <cellStyle name="Заголовок 1 2 43" xfId="5488" hidden="1"/>
    <cellStyle name="Заголовок 1 2 43" xfId="5862" hidden="1"/>
    <cellStyle name="Заголовок 1 2 43" xfId="6231" hidden="1"/>
    <cellStyle name="Заголовок 1 2 43" xfId="6591" hidden="1"/>
    <cellStyle name="Заголовок 1 2 43" xfId="6934" hidden="1"/>
    <cellStyle name="Заголовок 1 2 43" xfId="7248" hidden="1"/>
    <cellStyle name="Заголовок 1 2 43" xfId="7606" hidden="1"/>
    <cellStyle name="Заголовок 1 2 43" xfId="8022" hidden="1"/>
    <cellStyle name="Заголовок 1 2 43" xfId="8385" hidden="1"/>
    <cellStyle name="Заголовок 1 2 43" xfId="8759" hidden="1"/>
    <cellStyle name="Заголовок 1 2 43" xfId="9128" hidden="1"/>
    <cellStyle name="Заголовок 1 2 43" xfId="9488" hidden="1"/>
    <cellStyle name="Заголовок 1 2 43" xfId="9831" hidden="1"/>
    <cellStyle name="Заголовок 1 2 43" xfId="10145" hidden="1"/>
    <cellStyle name="Заголовок 1 2 43" xfId="10503" hidden="1"/>
    <cellStyle name="Заголовок 1 2 43" xfId="11581" hidden="1"/>
    <cellStyle name="Заголовок 1 2 43" xfId="11944" hidden="1"/>
    <cellStyle name="Заголовок 1 2 43" xfId="12318" hidden="1"/>
    <cellStyle name="Заголовок 1 2 43" xfId="12687" hidden="1"/>
    <cellStyle name="Заголовок 1 2 43" xfId="13047" hidden="1"/>
    <cellStyle name="Заголовок 1 2 43" xfId="13390" hidden="1"/>
    <cellStyle name="Заголовок 1 2 43" xfId="13704" hidden="1"/>
    <cellStyle name="Заголовок 1 2 43" xfId="14062" hidden="1"/>
    <cellStyle name="Заголовок 1 2 43" xfId="14745" hidden="1"/>
    <cellStyle name="Заголовок 1 2 43" xfId="15108" hidden="1"/>
    <cellStyle name="Заголовок 1 2 43" xfId="15482" hidden="1"/>
    <cellStyle name="Заголовок 1 2 43" xfId="15851" hidden="1"/>
    <cellStyle name="Заголовок 1 2 43" xfId="16211" hidden="1"/>
    <cellStyle name="Заголовок 1 2 43" xfId="16554" hidden="1"/>
    <cellStyle name="Заголовок 1 2 43" xfId="16868" hidden="1"/>
    <cellStyle name="Заголовок 1 2 43" xfId="17226" hidden="1"/>
    <cellStyle name="Заголовок 1 2 43" xfId="17901" hidden="1"/>
    <cellStyle name="Заголовок 1 2 43" xfId="18264" hidden="1"/>
    <cellStyle name="Заголовок 1 2 43" xfId="18638" hidden="1"/>
    <cellStyle name="Заголовок 1 2 43" xfId="19007" hidden="1"/>
    <cellStyle name="Заголовок 1 2 43" xfId="19367" hidden="1"/>
    <cellStyle name="Заголовок 1 2 43" xfId="19710" hidden="1"/>
    <cellStyle name="Заголовок 1 2 43" xfId="20024" hidden="1"/>
    <cellStyle name="Заголовок 1 2 43" xfId="20382" hidden="1"/>
    <cellStyle name="Заголовок 1 2 43" xfId="17581" hidden="1"/>
    <cellStyle name="Заголовок 1 2 43" xfId="21365" hidden="1"/>
    <cellStyle name="Заголовок 1 2 43" xfId="21739" hidden="1"/>
    <cellStyle name="Заголовок 1 2 43" xfId="22108" hidden="1"/>
    <cellStyle name="Заголовок 1 2 43" xfId="22468" hidden="1"/>
    <cellStyle name="Заголовок 1 2 43" xfId="22811" hidden="1"/>
    <cellStyle name="Заголовок 1 2 43" xfId="23125" hidden="1"/>
    <cellStyle name="Заголовок 1 2 43" xfId="23483" hidden="1"/>
    <cellStyle name="Заголовок 1 2 43" xfId="14703" hidden="1"/>
    <cellStyle name="Заголовок 1 2 43" xfId="24453" hidden="1"/>
    <cellStyle name="Заголовок 1 2 43" xfId="24827" hidden="1"/>
    <cellStyle name="Заголовок 1 2 43" xfId="25196" hidden="1"/>
    <cellStyle name="Заголовок 1 2 43" xfId="25556" hidden="1"/>
    <cellStyle name="Заголовок 1 2 43" xfId="25899" hidden="1"/>
    <cellStyle name="Заголовок 1 2 43" xfId="26213" hidden="1"/>
    <cellStyle name="Заголовок 1 2 43" xfId="26571" hidden="1"/>
    <cellStyle name="Заголовок 1 2 43" xfId="17792" hidden="1"/>
    <cellStyle name="Заголовок 1 2 43" xfId="27476" hidden="1"/>
    <cellStyle name="Заголовок 1 2 43" xfId="27850" hidden="1"/>
    <cellStyle name="Заголовок 1 2 43" xfId="28219" hidden="1"/>
    <cellStyle name="Заголовок 1 2 43" xfId="28579" hidden="1"/>
    <cellStyle name="Заголовок 1 2 43" xfId="28922" hidden="1"/>
    <cellStyle name="Заголовок 1 2 43" xfId="29236" hidden="1"/>
    <cellStyle name="Заголовок 1 2 43" xfId="29594" hidden="1"/>
    <cellStyle name="Заголовок 1 2 43" xfId="17483" hidden="1"/>
    <cellStyle name="Заголовок 1 2 43" xfId="30299" hidden="1"/>
    <cellStyle name="Заголовок 1 2 43" xfId="30673" hidden="1"/>
    <cellStyle name="Заголовок 1 2 43" xfId="31042" hidden="1"/>
    <cellStyle name="Заголовок 1 2 43" xfId="31402" hidden="1"/>
    <cellStyle name="Заголовок 1 2 43" xfId="31745" hidden="1"/>
    <cellStyle name="Заголовок 1 2 43" xfId="32059" hidden="1"/>
    <cellStyle name="Заголовок 1 2 43" xfId="32417"/>
    <cellStyle name="Заголовок 1 2 44" xfId="965" hidden="1"/>
    <cellStyle name="Заголовок 1 2 44" xfId="894" hidden="1"/>
    <cellStyle name="Заголовок 1 2 44" xfId="1306" hidden="1"/>
    <cellStyle name="Заголовок 1 2 44" xfId="1680" hidden="1"/>
    <cellStyle name="Заголовок 1 2 44" xfId="2050" hidden="1"/>
    <cellStyle name="Заголовок 1 2 44" xfId="2413" hidden="1"/>
    <cellStyle name="Заголовок 1 2 44" xfId="2766" hidden="1"/>
    <cellStyle name="Заголовок 1 2 44" xfId="3494" hidden="1"/>
    <cellStyle name="Заголовок 1 2 44" xfId="4949" hidden="1"/>
    <cellStyle name="Заголовок 1 2 44" xfId="4878" hidden="1"/>
    <cellStyle name="Заголовок 1 2 44" xfId="5290" hidden="1"/>
    <cellStyle name="Заголовок 1 2 44" xfId="5664" hidden="1"/>
    <cellStyle name="Заголовок 1 2 44" xfId="6034" hidden="1"/>
    <cellStyle name="Заголовок 1 2 44" xfId="6397" hidden="1"/>
    <cellStyle name="Заголовок 1 2 44" xfId="6750" hidden="1"/>
    <cellStyle name="Заголовок 1 2 44" xfId="7478" hidden="1"/>
    <cellStyle name="Заголовок 1 2 44" xfId="4586" hidden="1"/>
    <cellStyle name="Заголовок 1 2 44" xfId="4379" hidden="1"/>
    <cellStyle name="Заголовок 1 2 44" xfId="8187" hidden="1"/>
    <cellStyle name="Заголовок 1 2 44" xfId="8561" hidden="1"/>
    <cellStyle name="Заголовок 1 2 44" xfId="8931" hidden="1"/>
    <cellStyle name="Заголовок 1 2 44" xfId="9294" hidden="1"/>
    <cellStyle name="Заголовок 1 2 44" xfId="9647" hidden="1"/>
    <cellStyle name="Заголовок 1 2 44" xfId="10375" hidden="1"/>
    <cellStyle name="Заголовок 1 2 44" xfId="11405" hidden="1"/>
    <cellStyle name="Заголовок 1 2 44" xfId="11334" hidden="1"/>
    <cellStyle name="Заголовок 1 2 44" xfId="11746" hidden="1"/>
    <cellStyle name="Заголовок 1 2 44" xfId="12120" hidden="1"/>
    <cellStyle name="Заголовок 1 2 44" xfId="12490" hidden="1"/>
    <cellStyle name="Заголовок 1 2 44" xfId="12853" hidden="1"/>
    <cellStyle name="Заголовок 1 2 44" xfId="13206" hidden="1"/>
    <cellStyle name="Заголовок 1 2 44" xfId="13934" hidden="1"/>
    <cellStyle name="Заголовок 1 2 44" xfId="11032" hidden="1"/>
    <cellStyle name="Заголовок 1 2 44" xfId="10776" hidden="1"/>
    <cellStyle name="Заголовок 1 2 44" xfId="14910" hidden="1"/>
    <cellStyle name="Заголовок 1 2 44" xfId="15284" hidden="1"/>
    <cellStyle name="Заголовок 1 2 44" xfId="15654" hidden="1"/>
    <cellStyle name="Заголовок 1 2 44" xfId="16017" hidden="1"/>
    <cellStyle name="Заголовок 1 2 44" xfId="16370" hidden="1"/>
    <cellStyle name="Заголовок 1 2 44" xfId="17098" hidden="1"/>
    <cellStyle name="Заголовок 1 2 44" xfId="14634" hidden="1"/>
    <cellStyle name="Заголовок 1 2 44" xfId="14480" hidden="1"/>
    <cellStyle name="Заголовок 1 2 44" xfId="18066" hidden="1"/>
    <cellStyle name="Заголовок 1 2 44" xfId="18440" hidden="1"/>
    <cellStyle name="Заголовок 1 2 44" xfId="18810" hidden="1"/>
    <cellStyle name="Заголовок 1 2 44" xfId="19173" hidden="1"/>
    <cellStyle name="Заголовок 1 2 44" xfId="19526" hidden="1"/>
    <cellStyle name="Заголовок 1 2 44" xfId="20254" hidden="1"/>
    <cellStyle name="Заголовок 1 2 44" xfId="17545" hidden="1"/>
    <cellStyle name="Заголовок 1 2 44" xfId="20558" hidden="1"/>
    <cellStyle name="Заголовок 1 2 44" xfId="21167" hidden="1"/>
    <cellStyle name="Заголовок 1 2 44" xfId="21541" hidden="1"/>
    <cellStyle name="Заголовок 1 2 44" xfId="21911" hidden="1"/>
    <cellStyle name="Заголовок 1 2 44" xfId="22274" hidden="1"/>
    <cellStyle name="Заголовок 1 2 44" xfId="22627" hidden="1"/>
    <cellStyle name="Заголовок 1 2 44" xfId="23355" hidden="1"/>
    <cellStyle name="Заголовок 1 2 44" xfId="17690" hidden="1"/>
    <cellStyle name="Заголовок 1 2 44" xfId="23659" hidden="1"/>
    <cellStyle name="Заголовок 1 2 44" xfId="24255" hidden="1"/>
    <cellStyle name="Заголовок 1 2 44" xfId="24629" hidden="1"/>
    <cellStyle name="Заголовок 1 2 44" xfId="24999" hidden="1"/>
    <cellStyle name="Заголовок 1 2 44" xfId="25362" hidden="1"/>
    <cellStyle name="Заголовок 1 2 44" xfId="25715" hidden="1"/>
    <cellStyle name="Заголовок 1 2 44" xfId="26443" hidden="1"/>
    <cellStyle name="Заголовок 1 2 44" xfId="20919" hidden="1"/>
    <cellStyle name="Заголовок 1 2 44" xfId="26747" hidden="1"/>
    <cellStyle name="Заголовок 1 2 44" xfId="27278" hidden="1"/>
    <cellStyle name="Заголовок 1 2 44" xfId="27652" hidden="1"/>
    <cellStyle name="Заголовок 1 2 44" xfId="28022" hidden="1"/>
    <cellStyle name="Заголовок 1 2 44" xfId="28385" hidden="1"/>
    <cellStyle name="Заголовок 1 2 44" xfId="28738" hidden="1"/>
    <cellStyle name="Заголовок 1 2 44" xfId="29466" hidden="1"/>
    <cellStyle name="Заголовок 1 2 44" xfId="24019" hidden="1"/>
    <cellStyle name="Заголовок 1 2 44" xfId="29770" hidden="1"/>
    <cellStyle name="Заголовок 1 2 44" xfId="30101" hidden="1"/>
    <cellStyle name="Заголовок 1 2 44" xfId="30475" hidden="1"/>
    <cellStyle name="Заголовок 1 2 44" xfId="30845" hidden="1"/>
    <cellStyle name="Заголовок 1 2 44" xfId="31208" hidden="1"/>
    <cellStyle name="Заголовок 1 2 44" xfId="31561" hidden="1"/>
    <cellStyle name="Заголовок 1 2 44" xfId="32289"/>
    <cellStyle name="Заголовок 1 2 45" xfId="1144" hidden="1"/>
    <cellStyle name="Заголовок 1 2 45" xfId="1492" hidden="1"/>
    <cellStyle name="Заголовок 1 2 45" xfId="1866" hidden="1"/>
    <cellStyle name="Заголовок 1 2 45" xfId="2235" hidden="1"/>
    <cellStyle name="Заголовок 1 2 45" xfId="2596" hidden="1"/>
    <cellStyle name="Заголовок 1 2 45" xfId="2939" hidden="1"/>
    <cellStyle name="Заголовок 1 2 45" xfId="3255" hidden="1"/>
    <cellStyle name="Заголовок 1 2 45" xfId="3625" hidden="1"/>
    <cellStyle name="Заголовок 1 2 45" xfId="5128" hidden="1"/>
    <cellStyle name="Заголовок 1 2 45" xfId="5476" hidden="1"/>
    <cellStyle name="Заголовок 1 2 45" xfId="5850" hidden="1"/>
    <cellStyle name="Заголовок 1 2 45" xfId="6219" hidden="1"/>
    <cellStyle name="Заголовок 1 2 45" xfId="6580" hidden="1"/>
    <cellStyle name="Заголовок 1 2 45" xfId="6923" hidden="1"/>
    <cellStyle name="Заголовок 1 2 45" xfId="7239" hidden="1"/>
    <cellStyle name="Заголовок 1 2 45" xfId="7609" hidden="1"/>
    <cellStyle name="Заголовок 1 2 45" xfId="8025" hidden="1"/>
    <cellStyle name="Заголовок 1 2 45" xfId="8373" hidden="1"/>
    <cellStyle name="Заголовок 1 2 45" xfId="8747" hidden="1"/>
    <cellStyle name="Заголовок 1 2 45" xfId="9116" hidden="1"/>
    <cellStyle name="Заголовок 1 2 45" xfId="9477" hidden="1"/>
    <cellStyle name="Заголовок 1 2 45" xfId="9820" hidden="1"/>
    <cellStyle name="Заголовок 1 2 45" xfId="10136" hidden="1"/>
    <cellStyle name="Заголовок 1 2 45" xfId="10506" hidden="1"/>
    <cellStyle name="Заголовок 1 2 45" xfId="11584" hidden="1"/>
    <cellStyle name="Заголовок 1 2 45" xfId="11932" hidden="1"/>
    <cellStyle name="Заголовок 1 2 45" xfId="12306" hidden="1"/>
    <cellStyle name="Заголовок 1 2 45" xfId="12675" hidden="1"/>
    <cellStyle name="Заголовок 1 2 45" xfId="13036" hidden="1"/>
    <cellStyle name="Заголовок 1 2 45" xfId="13379" hidden="1"/>
    <cellStyle name="Заголовок 1 2 45" xfId="13695" hidden="1"/>
    <cellStyle name="Заголовок 1 2 45" xfId="14065" hidden="1"/>
    <cellStyle name="Заголовок 1 2 45" xfId="14748" hidden="1"/>
    <cellStyle name="Заголовок 1 2 45" xfId="15096" hidden="1"/>
    <cellStyle name="Заголовок 1 2 45" xfId="15470" hidden="1"/>
    <cellStyle name="Заголовок 1 2 45" xfId="15839" hidden="1"/>
    <cellStyle name="Заголовок 1 2 45" xfId="16200" hidden="1"/>
    <cellStyle name="Заголовок 1 2 45" xfId="16543" hidden="1"/>
    <cellStyle name="Заголовок 1 2 45" xfId="16859" hidden="1"/>
    <cellStyle name="Заголовок 1 2 45" xfId="17229" hidden="1"/>
    <cellStyle name="Заголовок 1 2 45" xfId="17904" hidden="1"/>
    <cellStyle name="Заголовок 1 2 45" xfId="18252" hidden="1"/>
    <cellStyle name="Заголовок 1 2 45" xfId="18626" hidden="1"/>
    <cellStyle name="Заголовок 1 2 45" xfId="18995" hidden="1"/>
    <cellStyle name="Заголовок 1 2 45" xfId="19356" hidden="1"/>
    <cellStyle name="Заголовок 1 2 45" xfId="19699" hidden="1"/>
    <cellStyle name="Заголовок 1 2 45" xfId="20015" hidden="1"/>
    <cellStyle name="Заголовок 1 2 45" xfId="20385" hidden="1"/>
    <cellStyle name="Заголовок 1 2 45" xfId="17592" hidden="1"/>
    <cellStyle name="Заголовок 1 2 45" xfId="21353" hidden="1"/>
    <cellStyle name="Заголовок 1 2 45" xfId="21727" hidden="1"/>
    <cellStyle name="Заголовок 1 2 45" xfId="22096" hidden="1"/>
    <cellStyle name="Заголовок 1 2 45" xfId="22457" hidden="1"/>
    <cellStyle name="Заголовок 1 2 45" xfId="22800" hidden="1"/>
    <cellStyle name="Заголовок 1 2 45" xfId="23116" hidden="1"/>
    <cellStyle name="Заголовок 1 2 45" xfId="23486" hidden="1"/>
    <cellStyle name="Заголовок 1 2 45" xfId="20811" hidden="1"/>
    <cellStyle name="Заголовок 1 2 45" xfId="24441" hidden="1"/>
    <cellStyle name="Заголовок 1 2 45" xfId="24815" hidden="1"/>
    <cellStyle name="Заголовок 1 2 45" xfId="25184" hidden="1"/>
    <cellStyle name="Заголовок 1 2 45" xfId="25545" hidden="1"/>
    <cellStyle name="Заголовок 1 2 45" xfId="25888" hidden="1"/>
    <cellStyle name="Заголовок 1 2 45" xfId="26204" hidden="1"/>
    <cellStyle name="Заголовок 1 2 45" xfId="26574" hidden="1"/>
    <cellStyle name="Заголовок 1 2 45" xfId="23911" hidden="1"/>
    <cellStyle name="Заголовок 1 2 45" xfId="27464" hidden="1"/>
    <cellStyle name="Заголовок 1 2 45" xfId="27838" hidden="1"/>
    <cellStyle name="Заголовок 1 2 45" xfId="28207" hidden="1"/>
    <cellStyle name="Заголовок 1 2 45" xfId="28568" hidden="1"/>
    <cellStyle name="Заголовок 1 2 45" xfId="28911" hidden="1"/>
    <cellStyle name="Заголовок 1 2 45" xfId="29227" hidden="1"/>
    <cellStyle name="Заголовок 1 2 45" xfId="29597" hidden="1"/>
    <cellStyle name="Заголовок 1 2 45" xfId="26992" hidden="1"/>
    <cellStyle name="Заголовок 1 2 45" xfId="30287" hidden="1"/>
    <cellStyle name="Заголовок 1 2 45" xfId="30661" hidden="1"/>
    <cellStyle name="Заголовок 1 2 45" xfId="31030" hidden="1"/>
    <cellStyle name="Заголовок 1 2 45" xfId="31391" hidden="1"/>
    <cellStyle name="Заголовок 1 2 45" xfId="31734" hidden="1"/>
    <cellStyle name="Заголовок 1 2 45" xfId="32050" hidden="1"/>
    <cellStyle name="Заголовок 1 2 45" xfId="32420"/>
    <cellStyle name="Заголовок 1 2 46" xfId="1149" hidden="1"/>
    <cellStyle name="Заголовок 1 2 46" xfId="1476" hidden="1"/>
    <cellStyle name="Заголовок 1 2 46" xfId="1850" hidden="1"/>
    <cellStyle name="Заголовок 1 2 46" xfId="2219" hidden="1"/>
    <cellStyle name="Заголовок 1 2 46" xfId="2581" hidden="1"/>
    <cellStyle name="Заголовок 1 2 46" xfId="2925" hidden="1"/>
    <cellStyle name="Заголовок 1 2 46" xfId="3241" hidden="1"/>
    <cellStyle name="Заголовок 1 2 46" xfId="3630" hidden="1"/>
    <cellStyle name="Заголовок 1 2 46" xfId="5133" hidden="1"/>
    <cellStyle name="Заголовок 1 2 46" xfId="5460" hidden="1"/>
    <cellStyle name="Заголовок 1 2 46" xfId="5834" hidden="1"/>
    <cellStyle name="Заголовок 1 2 46" xfId="6203" hidden="1"/>
    <cellStyle name="Заголовок 1 2 46" xfId="6565" hidden="1"/>
    <cellStyle name="Заголовок 1 2 46" xfId="6909" hidden="1"/>
    <cellStyle name="Заголовок 1 2 46" xfId="7225" hidden="1"/>
    <cellStyle name="Заголовок 1 2 46" xfId="7614" hidden="1"/>
    <cellStyle name="Заголовок 1 2 46" xfId="8030" hidden="1"/>
    <cellStyle name="Заголовок 1 2 46" xfId="8357" hidden="1"/>
    <cellStyle name="Заголовок 1 2 46" xfId="8731" hidden="1"/>
    <cellStyle name="Заголовок 1 2 46" xfId="9100" hidden="1"/>
    <cellStyle name="Заголовок 1 2 46" xfId="9462" hidden="1"/>
    <cellStyle name="Заголовок 1 2 46" xfId="9806" hidden="1"/>
    <cellStyle name="Заголовок 1 2 46" xfId="10122" hidden="1"/>
    <cellStyle name="Заголовок 1 2 46" xfId="10511" hidden="1"/>
    <cellStyle name="Заголовок 1 2 46" xfId="11589" hidden="1"/>
    <cellStyle name="Заголовок 1 2 46" xfId="11916" hidden="1"/>
    <cellStyle name="Заголовок 1 2 46" xfId="12290" hidden="1"/>
    <cellStyle name="Заголовок 1 2 46" xfId="12659" hidden="1"/>
    <cellStyle name="Заголовок 1 2 46" xfId="13021" hidden="1"/>
    <cellStyle name="Заголовок 1 2 46" xfId="13365" hidden="1"/>
    <cellStyle name="Заголовок 1 2 46" xfId="13681" hidden="1"/>
    <cellStyle name="Заголовок 1 2 46" xfId="14070" hidden="1"/>
    <cellStyle name="Заголовок 1 2 46" xfId="14753" hidden="1"/>
    <cellStyle name="Заголовок 1 2 46" xfId="15080" hidden="1"/>
    <cellStyle name="Заголовок 1 2 46" xfId="15454" hidden="1"/>
    <cellStyle name="Заголовок 1 2 46" xfId="15823" hidden="1"/>
    <cellStyle name="Заголовок 1 2 46" xfId="16185" hidden="1"/>
    <cellStyle name="Заголовок 1 2 46" xfId="16529" hidden="1"/>
    <cellStyle name="Заголовок 1 2 46" xfId="16845" hidden="1"/>
    <cellStyle name="Заголовок 1 2 46" xfId="17234" hidden="1"/>
    <cellStyle name="Заголовок 1 2 46" xfId="17909" hidden="1"/>
    <cellStyle name="Заголовок 1 2 46" xfId="18236" hidden="1"/>
    <cellStyle name="Заголовок 1 2 46" xfId="18610" hidden="1"/>
    <cellStyle name="Заголовок 1 2 46" xfId="18979" hidden="1"/>
    <cellStyle name="Заголовок 1 2 46" xfId="19341" hidden="1"/>
    <cellStyle name="Заголовок 1 2 46" xfId="19685" hidden="1"/>
    <cellStyle name="Заголовок 1 2 46" xfId="20001" hidden="1"/>
    <cellStyle name="Заголовок 1 2 46" xfId="20390" hidden="1"/>
    <cellStyle name="Заголовок 1 2 46" xfId="17603" hidden="1"/>
    <cellStyle name="Заголовок 1 2 46" xfId="21337" hidden="1"/>
    <cellStyle name="Заголовок 1 2 46" xfId="21711" hidden="1"/>
    <cellStyle name="Заголовок 1 2 46" xfId="22080" hidden="1"/>
    <cellStyle name="Заголовок 1 2 46" xfId="22442" hidden="1"/>
    <cellStyle name="Заголовок 1 2 46" xfId="22786" hidden="1"/>
    <cellStyle name="Заголовок 1 2 46" xfId="23102" hidden="1"/>
    <cellStyle name="Заголовок 1 2 46" xfId="23491" hidden="1"/>
    <cellStyle name="Заголовок 1 2 46" xfId="17698" hidden="1"/>
    <cellStyle name="Заголовок 1 2 46" xfId="24425" hidden="1"/>
    <cellStyle name="Заголовок 1 2 46" xfId="24799" hidden="1"/>
    <cellStyle name="Заголовок 1 2 46" xfId="25168" hidden="1"/>
    <cellStyle name="Заголовок 1 2 46" xfId="25530" hidden="1"/>
    <cellStyle name="Заголовок 1 2 46" xfId="25874" hidden="1"/>
    <cellStyle name="Заголовок 1 2 46" xfId="26190" hidden="1"/>
    <cellStyle name="Заголовок 1 2 46" xfId="26579" hidden="1"/>
    <cellStyle name="Заголовок 1 2 46" xfId="20922" hidden="1"/>
    <cellStyle name="Заголовок 1 2 46" xfId="27448" hidden="1"/>
    <cellStyle name="Заголовок 1 2 46" xfId="27822" hidden="1"/>
    <cellStyle name="Заголовок 1 2 46" xfId="28191" hidden="1"/>
    <cellStyle name="Заголовок 1 2 46" xfId="28553" hidden="1"/>
    <cellStyle name="Заголовок 1 2 46" xfId="28897" hidden="1"/>
    <cellStyle name="Заголовок 1 2 46" xfId="29213" hidden="1"/>
    <cellStyle name="Заголовок 1 2 46" xfId="29602" hidden="1"/>
    <cellStyle name="Заголовок 1 2 46" xfId="24022" hidden="1"/>
    <cellStyle name="Заголовок 1 2 46" xfId="30271" hidden="1"/>
    <cellStyle name="Заголовок 1 2 46" xfId="30645" hidden="1"/>
    <cellStyle name="Заголовок 1 2 46" xfId="31014" hidden="1"/>
    <cellStyle name="Заголовок 1 2 46" xfId="31376" hidden="1"/>
    <cellStyle name="Заголовок 1 2 46" xfId="31720" hidden="1"/>
    <cellStyle name="Заголовок 1 2 46" xfId="32036" hidden="1"/>
    <cellStyle name="Заголовок 1 2 46" xfId="32425"/>
    <cellStyle name="Заголовок 1 2 47" xfId="1151" hidden="1"/>
    <cellStyle name="Заголовок 1 2 47" xfId="1469" hidden="1"/>
    <cellStyle name="Заголовок 1 2 47" xfId="1843" hidden="1"/>
    <cellStyle name="Заголовок 1 2 47" xfId="2212" hidden="1"/>
    <cellStyle name="Заголовок 1 2 47" xfId="2574" hidden="1"/>
    <cellStyle name="Заголовок 1 2 47" xfId="2918" hidden="1"/>
    <cellStyle name="Заголовок 1 2 47" xfId="3235" hidden="1"/>
    <cellStyle name="Заголовок 1 2 47" xfId="3632" hidden="1"/>
    <cellStyle name="Заголовок 1 2 47" xfId="5135" hidden="1"/>
    <cellStyle name="Заголовок 1 2 47" xfId="5453" hidden="1"/>
    <cellStyle name="Заголовок 1 2 47" xfId="5827" hidden="1"/>
    <cellStyle name="Заголовок 1 2 47" xfId="6196" hidden="1"/>
    <cellStyle name="Заголовок 1 2 47" xfId="6558" hidden="1"/>
    <cellStyle name="Заголовок 1 2 47" xfId="6902" hidden="1"/>
    <cellStyle name="Заголовок 1 2 47" xfId="7219" hidden="1"/>
    <cellStyle name="Заголовок 1 2 47" xfId="7616" hidden="1"/>
    <cellStyle name="Заголовок 1 2 47" xfId="8032" hidden="1"/>
    <cellStyle name="Заголовок 1 2 47" xfId="8350" hidden="1"/>
    <cellStyle name="Заголовок 1 2 47" xfId="8724" hidden="1"/>
    <cellStyle name="Заголовок 1 2 47" xfId="9093" hidden="1"/>
    <cellStyle name="Заголовок 1 2 47" xfId="9455" hidden="1"/>
    <cellStyle name="Заголовок 1 2 47" xfId="9799" hidden="1"/>
    <cellStyle name="Заголовок 1 2 47" xfId="10116" hidden="1"/>
    <cellStyle name="Заголовок 1 2 47" xfId="10513" hidden="1"/>
    <cellStyle name="Заголовок 1 2 47" xfId="11591" hidden="1"/>
    <cellStyle name="Заголовок 1 2 47" xfId="11909" hidden="1"/>
    <cellStyle name="Заголовок 1 2 47" xfId="12283" hidden="1"/>
    <cellStyle name="Заголовок 1 2 47" xfId="12652" hidden="1"/>
    <cellStyle name="Заголовок 1 2 47" xfId="13014" hidden="1"/>
    <cellStyle name="Заголовок 1 2 47" xfId="13358" hidden="1"/>
    <cellStyle name="Заголовок 1 2 47" xfId="13675" hidden="1"/>
    <cellStyle name="Заголовок 1 2 47" xfId="14072" hidden="1"/>
    <cellStyle name="Заголовок 1 2 47" xfId="14755" hidden="1"/>
    <cellStyle name="Заголовок 1 2 47" xfId="15073" hidden="1"/>
    <cellStyle name="Заголовок 1 2 47" xfId="15447" hidden="1"/>
    <cellStyle name="Заголовок 1 2 47" xfId="15816" hidden="1"/>
    <cellStyle name="Заголовок 1 2 47" xfId="16178" hidden="1"/>
    <cellStyle name="Заголовок 1 2 47" xfId="16522" hidden="1"/>
    <cellStyle name="Заголовок 1 2 47" xfId="16839" hidden="1"/>
    <cellStyle name="Заголовок 1 2 47" xfId="17236" hidden="1"/>
    <cellStyle name="Заголовок 1 2 47" xfId="17911" hidden="1"/>
    <cellStyle name="Заголовок 1 2 47" xfId="18229" hidden="1"/>
    <cellStyle name="Заголовок 1 2 47" xfId="18603" hidden="1"/>
    <cellStyle name="Заголовок 1 2 47" xfId="18972" hidden="1"/>
    <cellStyle name="Заголовок 1 2 47" xfId="19334" hidden="1"/>
    <cellStyle name="Заголовок 1 2 47" xfId="19678" hidden="1"/>
    <cellStyle name="Заголовок 1 2 47" xfId="19995" hidden="1"/>
    <cellStyle name="Заголовок 1 2 47" xfId="20392" hidden="1"/>
    <cellStyle name="Заголовок 1 2 47" xfId="17610" hidden="1"/>
    <cellStyle name="Заголовок 1 2 47" xfId="21330" hidden="1"/>
    <cellStyle name="Заголовок 1 2 47" xfId="21704" hidden="1"/>
    <cellStyle name="Заголовок 1 2 47" xfId="22073" hidden="1"/>
    <cellStyle name="Заголовок 1 2 47" xfId="22435" hidden="1"/>
    <cellStyle name="Заголовок 1 2 47" xfId="22779" hidden="1"/>
    <cellStyle name="Заголовок 1 2 47" xfId="23096" hidden="1"/>
    <cellStyle name="Заголовок 1 2 47" xfId="23493" hidden="1"/>
    <cellStyle name="Заголовок 1 2 47" xfId="14385" hidden="1"/>
    <cellStyle name="Заголовок 1 2 47" xfId="24418" hidden="1"/>
    <cellStyle name="Заголовок 1 2 47" xfId="24792" hidden="1"/>
    <cellStyle name="Заголовок 1 2 47" xfId="25161" hidden="1"/>
    <cellStyle name="Заголовок 1 2 47" xfId="25523" hidden="1"/>
    <cellStyle name="Заголовок 1 2 47" xfId="25867" hidden="1"/>
    <cellStyle name="Заголовок 1 2 47" xfId="26184" hidden="1"/>
    <cellStyle name="Заголовок 1 2 47" xfId="26581" hidden="1"/>
    <cellStyle name="Заголовок 1 2 47" xfId="21012" hidden="1"/>
    <cellStyle name="Заголовок 1 2 47" xfId="27441" hidden="1"/>
    <cellStyle name="Заголовок 1 2 47" xfId="27815" hidden="1"/>
    <cellStyle name="Заголовок 1 2 47" xfId="28184" hidden="1"/>
    <cellStyle name="Заголовок 1 2 47" xfId="28546" hidden="1"/>
    <cellStyle name="Заголовок 1 2 47" xfId="28890" hidden="1"/>
    <cellStyle name="Заголовок 1 2 47" xfId="29207" hidden="1"/>
    <cellStyle name="Заголовок 1 2 47" xfId="29604" hidden="1"/>
    <cellStyle name="Заголовок 1 2 47" xfId="24104" hidden="1"/>
    <cellStyle name="Заголовок 1 2 47" xfId="30264" hidden="1"/>
    <cellStyle name="Заголовок 1 2 47" xfId="30638" hidden="1"/>
    <cellStyle name="Заголовок 1 2 47" xfId="31007" hidden="1"/>
    <cellStyle name="Заголовок 1 2 47" xfId="31369" hidden="1"/>
    <cellStyle name="Заголовок 1 2 47" xfId="31713" hidden="1"/>
    <cellStyle name="Заголовок 1 2 47" xfId="32030" hidden="1"/>
    <cellStyle name="Заголовок 1 2 47" xfId="32427"/>
    <cellStyle name="Заголовок 1 2 48" xfId="1156" hidden="1"/>
    <cellStyle name="Заголовок 1 2 48" xfId="1452" hidden="1"/>
    <cellStyle name="Заголовок 1 2 48" xfId="1826" hidden="1"/>
    <cellStyle name="Заголовок 1 2 48" xfId="2195" hidden="1"/>
    <cellStyle name="Заголовок 1 2 48" xfId="2557" hidden="1"/>
    <cellStyle name="Заголовок 1 2 48" xfId="2904" hidden="1"/>
    <cellStyle name="Заголовок 1 2 48" xfId="3225" hidden="1"/>
    <cellStyle name="Заголовок 1 2 48" xfId="3637" hidden="1"/>
    <cellStyle name="Заголовок 1 2 48" xfId="5140" hidden="1"/>
    <cellStyle name="Заголовок 1 2 48" xfId="5436" hidden="1"/>
    <cellStyle name="Заголовок 1 2 48" xfId="5810" hidden="1"/>
    <cellStyle name="Заголовок 1 2 48" xfId="6179" hidden="1"/>
    <cellStyle name="Заголовок 1 2 48" xfId="6541" hidden="1"/>
    <cellStyle name="Заголовок 1 2 48" xfId="6888" hidden="1"/>
    <cellStyle name="Заголовок 1 2 48" xfId="7209" hidden="1"/>
    <cellStyle name="Заголовок 1 2 48" xfId="7621" hidden="1"/>
    <cellStyle name="Заголовок 1 2 48" xfId="8037" hidden="1"/>
    <cellStyle name="Заголовок 1 2 48" xfId="8333" hidden="1"/>
    <cellStyle name="Заголовок 1 2 48" xfId="8707" hidden="1"/>
    <cellStyle name="Заголовок 1 2 48" xfId="9076" hidden="1"/>
    <cellStyle name="Заголовок 1 2 48" xfId="9438" hidden="1"/>
    <cellStyle name="Заголовок 1 2 48" xfId="9785" hidden="1"/>
    <cellStyle name="Заголовок 1 2 48" xfId="10106" hidden="1"/>
    <cellStyle name="Заголовок 1 2 48" xfId="10518" hidden="1"/>
    <cellStyle name="Заголовок 1 2 48" xfId="11596" hidden="1"/>
    <cellStyle name="Заголовок 1 2 48" xfId="11892" hidden="1"/>
    <cellStyle name="Заголовок 1 2 48" xfId="12266" hidden="1"/>
    <cellStyle name="Заголовок 1 2 48" xfId="12635" hidden="1"/>
    <cellStyle name="Заголовок 1 2 48" xfId="12997" hidden="1"/>
    <cellStyle name="Заголовок 1 2 48" xfId="13344" hidden="1"/>
    <cellStyle name="Заголовок 1 2 48" xfId="13665" hidden="1"/>
    <cellStyle name="Заголовок 1 2 48" xfId="14077" hidden="1"/>
    <cellStyle name="Заголовок 1 2 48" xfId="14760" hidden="1"/>
    <cellStyle name="Заголовок 1 2 48" xfId="15056" hidden="1"/>
    <cellStyle name="Заголовок 1 2 48" xfId="15430" hidden="1"/>
    <cellStyle name="Заголовок 1 2 48" xfId="15799" hidden="1"/>
    <cellStyle name="Заголовок 1 2 48" xfId="16161" hidden="1"/>
    <cellStyle name="Заголовок 1 2 48" xfId="16508" hidden="1"/>
    <cellStyle name="Заголовок 1 2 48" xfId="16829" hidden="1"/>
    <cellStyle name="Заголовок 1 2 48" xfId="17241" hidden="1"/>
    <cellStyle name="Заголовок 1 2 48" xfId="17916" hidden="1"/>
    <cellStyle name="Заголовок 1 2 48" xfId="18212" hidden="1"/>
    <cellStyle name="Заголовок 1 2 48" xfId="18586" hidden="1"/>
    <cellStyle name="Заголовок 1 2 48" xfId="18955" hidden="1"/>
    <cellStyle name="Заголовок 1 2 48" xfId="19317" hidden="1"/>
    <cellStyle name="Заголовок 1 2 48" xfId="19664" hidden="1"/>
    <cellStyle name="Заголовок 1 2 48" xfId="19985" hidden="1"/>
    <cellStyle name="Заголовок 1 2 48" xfId="20397" hidden="1"/>
    <cellStyle name="Заголовок 1 2 48" xfId="14672" hidden="1"/>
    <cellStyle name="Заголовок 1 2 48" xfId="21313" hidden="1"/>
    <cellStyle name="Заголовок 1 2 48" xfId="21687" hidden="1"/>
    <cellStyle name="Заголовок 1 2 48" xfId="22056" hidden="1"/>
    <cellStyle name="Заголовок 1 2 48" xfId="22418" hidden="1"/>
    <cellStyle name="Заголовок 1 2 48" xfId="22765" hidden="1"/>
    <cellStyle name="Заголовок 1 2 48" xfId="23086" hidden="1"/>
    <cellStyle name="Заголовок 1 2 48" xfId="23498" hidden="1"/>
    <cellStyle name="Заголовок 1 2 48" xfId="14383" hidden="1"/>
    <cellStyle name="Заголовок 1 2 48" xfId="24401" hidden="1"/>
    <cellStyle name="Заголовок 1 2 48" xfId="24775" hidden="1"/>
    <cellStyle name="Заголовок 1 2 48" xfId="25144" hidden="1"/>
    <cellStyle name="Заголовок 1 2 48" xfId="25506" hidden="1"/>
    <cellStyle name="Заголовок 1 2 48" xfId="25853" hidden="1"/>
    <cellStyle name="Заголовок 1 2 48" xfId="26174" hidden="1"/>
    <cellStyle name="Заголовок 1 2 48" xfId="26586" hidden="1"/>
    <cellStyle name="Заголовок 1 2 48" xfId="21051" hidden="1"/>
    <cellStyle name="Заголовок 1 2 48" xfId="27424" hidden="1"/>
    <cellStyle name="Заголовок 1 2 48" xfId="27798" hidden="1"/>
    <cellStyle name="Заголовок 1 2 48" xfId="28167" hidden="1"/>
    <cellStyle name="Заголовок 1 2 48" xfId="28529" hidden="1"/>
    <cellStyle name="Заголовок 1 2 48" xfId="28876" hidden="1"/>
    <cellStyle name="Заголовок 1 2 48" xfId="29197" hidden="1"/>
    <cellStyle name="Заголовок 1 2 48" xfId="29609" hidden="1"/>
    <cellStyle name="Заголовок 1 2 48" xfId="24139" hidden="1"/>
    <cellStyle name="Заголовок 1 2 48" xfId="30247" hidden="1"/>
    <cellStyle name="Заголовок 1 2 48" xfId="30621" hidden="1"/>
    <cellStyle name="Заголовок 1 2 48" xfId="30990" hidden="1"/>
    <cellStyle name="Заголовок 1 2 48" xfId="31352" hidden="1"/>
    <cellStyle name="Заголовок 1 2 48" xfId="31699" hidden="1"/>
    <cellStyle name="Заголовок 1 2 48" xfId="32020" hidden="1"/>
    <cellStyle name="Заголовок 1 2 48" xfId="32432"/>
    <cellStyle name="Заголовок 1 2 49" xfId="1161" hidden="1"/>
    <cellStyle name="Заголовок 1 2 49" xfId="1435" hidden="1"/>
    <cellStyle name="Заголовок 1 2 49" xfId="1809" hidden="1"/>
    <cellStyle name="Заголовок 1 2 49" xfId="2178" hidden="1"/>
    <cellStyle name="Заголовок 1 2 49" xfId="2541" hidden="1"/>
    <cellStyle name="Заголовок 1 2 49" xfId="2890" hidden="1"/>
    <cellStyle name="Заголовок 1 2 49" xfId="3211" hidden="1"/>
    <cellStyle name="Заголовок 1 2 49" xfId="3642" hidden="1"/>
    <cellStyle name="Заголовок 1 2 49" xfId="5145" hidden="1"/>
    <cellStyle name="Заголовок 1 2 49" xfId="5419" hidden="1"/>
    <cellStyle name="Заголовок 1 2 49" xfId="5793" hidden="1"/>
    <cellStyle name="Заголовок 1 2 49" xfId="6162" hidden="1"/>
    <cellStyle name="Заголовок 1 2 49" xfId="6525" hidden="1"/>
    <cellStyle name="Заголовок 1 2 49" xfId="6874" hidden="1"/>
    <cellStyle name="Заголовок 1 2 49" xfId="7195" hidden="1"/>
    <cellStyle name="Заголовок 1 2 49" xfId="7626" hidden="1"/>
    <cellStyle name="Заголовок 1 2 49" xfId="8042" hidden="1"/>
    <cellStyle name="Заголовок 1 2 49" xfId="8316" hidden="1"/>
    <cellStyle name="Заголовок 1 2 49" xfId="8690" hidden="1"/>
    <cellStyle name="Заголовок 1 2 49" xfId="9059" hidden="1"/>
    <cellStyle name="Заголовок 1 2 49" xfId="9422" hidden="1"/>
    <cellStyle name="Заголовок 1 2 49" xfId="9771" hidden="1"/>
    <cellStyle name="Заголовок 1 2 49" xfId="10092" hidden="1"/>
    <cellStyle name="Заголовок 1 2 49" xfId="10523" hidden="1"/>
    <cellStyle name="Заголовок 1 2 49" xfId="11601" hidden="1"/>
    <cellStyle name="Заголовок 1 2 49" xfId="11875" hidden="1"/>
    <cellStyle name="Заголовок 1 2 49" xfId="12249" hidden="1"/>
    <cellStyle name="Заголовок 1 2 49" xfId="12618" hidden="1"/>
    <cellStyle name="Заголовок 1 2 49" xfId="12981" hidden="1"/>
    <cellStyle name="Заголовок 1 2 49" xfId="13330" hidden="1"/>
    <cellStyle name="Заголовок 1 2 49" xfId="13651" hidden="1"/>
    <cellStyle name="Заголовок 1 2 49" xfId="14082" hidden="1"/>
    <cellStyle name="Заголовок 1 2 49" xfId="14765" hidden="1"/>
    <cellStyle name="Заголовок 1 2 49" xfId="15039" hidden="1"/>
    <cellStyle name="Заголовок 1 2 49" xfId="15413" hidden="1"/>
    <cellStyle name="Заголовок 1 2 49" xfId="15782" hidden="1"/>
    <cellStyle name="Заголовок 1 2 49" xfId="16145" hidden="1"/>
    <cellStyle name="Заголовок 1 2 49" xfId="16494" hidden="1"/>
    <cellStyle name="Заголовок 1 2 49" xfId="16815" hidden="1"/>
    <cellStyle name="Заголовок 1 2 49" xfId="17246" hidden="1"/>
    <cellStyle name="Заголовок 1 2 49" xfId="17921" hidden="1"/>
    <cellStyle name="Заголовок 1 2 49" xfId="18195" hidden="1"/>
    <cellStyle name="Заголовок 1 2 49" xfId="18569" hidden="1"/>
    <cellStyle name="Заголовок 1 2 49" xfId="18938" hidden="1"/>
    <cellStyle name="Заголовок 1 2 49" xfId="19301" hidden="1"/>
    <cellStyle name="Заголовок 1 2 49" xfId="19650" hidden="1"/>
    <cellStyle name="Заголовок 1 2 49" xfId="19971" hidden="1"/>
    <cellStyle name="Заголовок 1 2 49" xfId="20402" hidden="1"/>
    <cellStyle name="Заголовок 1 2 49" xfId="17629" hidden="1"/>
    <cellStyle name="Заголовок 1 2 49" xfId="21296" hidden="1"/>
    <cellStyle name="Заголовок 1 2 49" xfId="21670" hidden="1"/>
    <cellStyle name="Заголовок 1 2 49" xfId="22039" hidden="1"/>
    <cellStyle name="Заголовок 1 2 49" xfId="22402" hidden="1"/>
    <cellStyle name="Заголовок 1 2 49" xfId="22751" hidden="1"/>
    <cellStyle name="Заголовок 1 2 49" xfId="23072" hidden="1"/>
    <cellStyle name="Заголовок 1 2 49" xfId="23503" hidden="1"/>
    <cellStyle name="Заголовок 1 2 49" xfId="17836" hidden="1"/>
    <cellStyle name="Заголовок 1 2 49" xfId="24384" hidden="1"/>
    <cellStyle name="Заголовок 1 2 49" xfId="24758" hidden="1"/>
    <cellStyle name="Заголовок 1 2 49" xfId="25127" hidden="1"/>
    <cellStyle name="Заголовок 1 2 49" xfId="25490" hidden="1"/>
    <cellStyle name="Заголовок 1 2 49" xfId="25839" hidden="1"/>
    <cellStyle name="Заголовок 1 2 49" xfId="26160" hidden="1"/>
    <cellStyle name="Заголовок 1 2 49" xfId="26591" hidden="1"/>
    <cellStyle name="Заголовок 1 2 49" xfId="21050" hidden="1"/>
    <cellStyle name="Заголовок 1 2 49" xfId="27407" hidden="1"/>
    <cellStyle name="Заголовок 1 2 49" xfId="27781" hidden="1"/>
    <cellStyle name="Заголовок 1 2 49" xfId="28150" hidden="1"/>
    <cellStyle name="Заголовок 1 2 49" xfId="28513" hidden="1"/>
    <cellStyle name="Заголовок 1 2 49" xfId="28862" hidden="1"/>
    <cellStyle name="Заголовок 1 2 49" xfId="29183" hidden="1"/>
    <cellStyle name="Заголовок 1 2 49" xfId="29614" hidden="1"/>
    <cellStyle name="Заголовок 1 2 49" xfId="24138" hidden="1"/>
    <cellStyle name="Заголовок 1 2 49" xfId="30230" hidden="1"/>
    <cellStyle name="Заголовок 1 2 49" xfId="30604" hidden="1"/>
    <cellStyle name="Заголовок 1 2 49" xfId="30973" hidden="1"/>
    <cellStyle name="Заголовок 1 2 49" xfId="31336" hidden="1"/>
    <cellStyle name="Заголовок 1 2 49" xfId="31685" hidden="1"/>
    <cellStyle name="Заголовок 1 2 49" xfId="32006" hidden="1"/>
    <cellStyle name="Заголовок 1 2 49" xfId="32437"/>
    <cellStyle name="Заголовок 1 2 5" xfId="907" hidden="1"/>
    <cellStyle name="Заголовок 1 2 5" xfId="985" hidden="1"/>
    <cellStyle name="Заголовок 1 2 5" xfId="1498" hidden="1"/>
    <cellStyle name="Заголовок 1 2 5" xfId="1872" hidden="1"/>
    <cellStyle name="Заголовок 1 2 5" xfId="2241" hidden="1"/>
    <cellStyle name="Заголовок 1 2 5" xfId="2601" hidden="1"/>
    <cellStyle name="Заголовок 1 2 5" xfId="2944" hidden="1"/>
    <cellStyle name="Заголовок 1 2 5" xfId="3416" hidden="1"/>
    <cellStyle name="Заголовок 1 2 5" xfId="4891" hidden="1"/>
    <cellStyle name="Заголовок 1 2 5" xfId="4969" hidden="1"/>
    <cellStyle name="Заголовок 1 2 5" xfId="5482" hidden="1"/>
    <cellStyle name="Заголовок 1 2 5" xfId="5856" hidden="1"/>
    <cellStyle name="Заголовок 1 2 5" xfId="6225" hidden="1"/>
    <cellStyle name="Заголовок 1 2 5" xfId="6585" hidden="1"/>
    <cellStyle name="Заголовок 1 2 5" xfId="6928" hidden="1"/>
    <cellStyle name="Заголовок 1 2 5" xfId="7400" hidden="1"/>
    <cellStyle name="Заголовок 1 2 5" xfId="4512" hidden="1"/>
    <cellStyle name="Заголовок 1 2 5" xfId="4406" hidden="1"/>
    <cellStyle name="Заголовок 1 2 5" xfId="8379" hidden="1"/>
    <cellStyle name="Заголовок 1 2 5" xfId="8753" hidden="1"/>
    <cellStyle name="Заголовок 1 2 5" xfId="9122" hidden="1"/>
    <cellStyle name="Заголовок 1 2 5" xfId="9482" hidden="1"/>
    <cellStyle name="Заголовок 1 2 5" xfId="9825" hidden="1"/>
    <cellStyle name="Заголовок 1 2 5" xfId="10297" hidden="1"/>
    <cellStyle name="Заголовок 1 2 5" xfId="11347" hidden="1"/>
    <cellStyle name="Заголовок 1 2 5" xfId="11425" hidden="1"/>
    <cellStyle name="Заголовок 1 2 5" xfId="11938" hidden="1"/>
    <cellStyle name="Заголовок 1 2 5" xfId="12312" hidden="1"/>
    <cellStyle name="Заголовок 1 2 5" xfId="12681" hidden="1"/>
    <cellStyle name="Заголовок 1 2 5" xfId="13041" hidden="1"/>
    <cellStyle name="Заголовок 1 2 5" xfId="13384" hidden="1"/>
    <cellStyle name="Заголовок 1 2 5" xfId="13856" hidden="1"/>
    <cellStyle name="Заголовок 1 2 5" xfId="10956" hidden="1"/>
    <cellStyle name="Заголовок 1 2 5" xfId="10813" hidden="1"/>
    <cellStyle name="Заголовок 1 2 5" xfId="15102" hidden="1"/>
    <cellStyle name="Заголовок 1 2 5" xfId="15476" hidden="1"/>
    <cellStyle name="Заголовок 1 2 5" xfId="15845" hidden="1"/>
    <cellStyle name="Заголовок 1 2 5" xfId="16205" hidden="1"/>
    <cellStyle name="Заголовок 1 2 5" xfId="16548" hidden="1"/>
    <cellStyle name="Заголовок 1 2 5" xfId="17020" hidden="1"/>
    <cellStyle name="Заголовок 1 2 5" xfId="14512" hidden="1"/>
    <cellStyle name="Заголовок 1 2 5" xfId="14509" hidden="1"/>
    <cellStyle name="Заголовок 1 2 5" xfId="18258" hidden="1"/>
    <cellStyle name="Заголовок 1 2 5" xfId="18632" hidden="1"/>
    <cellStyle name="Заголовок 1 2 5" xfId="19001" hidden="1"/>
    <cellStyle name="Заголовок 1 2 5" xfId="19361" hidden="1"/>
    <cellStyle name="Заголовок 1 2 5" xfId="19704" hidden="1"/>
    <cellStyle name="Заголовок 1 2 5" xfId="20176" hidden="1"/>
    <cellStyle name="Заголовок 1 2 5" xfId="17577" hidden="1"/>
    <cellStyle name="Заголовок 1 2 5" xfId="17759" hidden="1"/>
    <cellStyle name="Заголовок 1 2 5" xfId="21359" hidden="1"/>
    <cellStyle name="Заголовок 1 2 5" xfId="21733" hidden="1"/>
    <cellStyle name="Заголовок 1 2 5" xfId="22102" hidden="1"/>
    <cellStyle name="Заголовок 1 2 5" xfId="22462" hidden="1"/>
    <cellStyle name="Заголовок 1 2 5" xfId="22805" hidden="1"/>
    <cellStyle name="Заголовок 1 2 5" xfId="23277" hidden="1"/>
    <cellStyle name="Заголовок 1 2 5" xfId="20802" hidden="1"/>
    <cellStyle name="Заголовок 1 2 5" xfId="20979" hidden="1"/>
    <cellStyle name="Заголовок 1 2 5" xfId="24447" hidden="1"/>
    <cellStyle name="Заголовок 1 2 5" xfId="24821" hidden="1"/>
    <cellStyle name="Заголовок 1 2 5" xfId="25190" hidden="1"/>
    <cellStyle name="Заголовок 1 2 5" xfId="25550" hidden="1"/>
    <cellStyle name="Заголовок 1 2 5" xfId="25893" hidden="1"/>
    <cellStyle name="Заголовок 1 2 5" xfId="26365" hidden="1"/>
    <cellStyle name="Заголовок 1 2 5" xfId="23902" hidden="1"/>
    <cellStyle name="Заголовок 1 2 5" xfId="24074" hidden="1"/>
    <cellStyle name="Заголовок 1 2 5" xfId="27470" hidden="1"/>
    <cellStyle name="Заголовок 1 2 5" xfId="27844" hidden="1"/>
    <cellStyle name="Заголовок 1 2 5" xfId="28213" hidden="1"/>
    <cellStyle name="Заголовок 1 2 5" xfId="28573" hidden="1"/>
    <cellStyle name="Заголовок 1 2 5" xfId="28916" hidden="1"/>
    <cellStyle name="Заголовок 1 2 5" xfId="29388" hidden="1"/>
    <cellStyle name="Заголовок 1 2 5" xfId="26984" hidden="1"/>
    <cellStyle name="Заголовок 1 2 5" xfId="27125" hidden="1"/>
    <cellStyle name="Заголовок 1 2 5" xfId="30293" hidden="1"/>
    <cellStyle name="Заголовок 1 2 5" xfId="30667" hidden="1"/>
    <cellStyle name="Заголовок 1 2 5" xfId="31036" hidden="1"/>
    <cellStyle name="Заголовок 1 2 5" xfId="31396" hidden="1"/>
    <cellStyle name="Заголовок 1 2 5" xfId="31739" hidden="1"/>
    <cellStyle name="Заголовок 1 2 5" xfId="32211"/>
    <cellStyle name="Заголовок 1 2 50" xfId="931" hidden="1"/>
    <cellStyle name="Заголовок 1 2 50" xfId="1276" hidden="1"/>
    <cellStyle name="Заголовок 1 2 50" xfId="1651" hidden="1"/>
    <cellStyle name="Заголовок 1 2 50" xfId="2023" hidden="1"/>
    <cellStyle name="Заголовок 1 2 50" xfId="2391" hidden="1"/>
    <cellStyle name="Заголовок 1 2 50" xfId="2749" hidden="1"/>
    <cellStyle name="Заголовок 1 2 50" xfId="3087" hidden="1"/>
    <cellStyle name="Заголовок 1 2 50" xfId="1648" hidden="1"/>
    <cellStyle name="Заголовок 1 2 50" xfId="4915" hidden="1"/>
    <cellStyle name="Заголовок 1 2 50" xfId="5260" hidden="1"/>
    <cellStyle name="Заголовок 1 2 50" xfId="5635" hidden="1"/>
    <cellStyle name="Заголовок 1 2 50" xfId="6007" hidden="1"/>
    <cellStyle name="Заголовок 1 2 50" xfId="6375" hidden="1"/>
    <cellStyle name="Заголовок 1 2 50" xfId="6733" hidden="1"/>
    <cellStyle name="Заголовок 1 2 50" xfId="7071" hidden="1"/>
    <cellStyle name="Заголовок 1 2 50" xfId="5632" hidden="1"/>
    <cellStyle name="Заголовок 1 2 50" xfId="4365" hidden="1"/>
    <cellStyle name="Заголовок 1 2 50" xfId="8157" hidden="1"/>
    <cellStyle name="Заголовок 1 2 50" xfId="8532" hidden="1"/>
    <cellStyle name="Заголовок 1 2 50" xfId="8904" hidden="1"/>
    <cellStyle name="Заголовок 1 2 50" xfId="9272" hidden="1"/>
    <cellStyle name="Заголовок 1 2 50" xfId="9630" hidden="1"/>
    <cellStyle name="Заголовок 1 2 50" xfId="9968" hidden="1"/>
    <cellStyle name="Заголовок 1 2 50" xfId="8529" hidden="1"/>
    <cellStyle name="Заголовок 1 2 50" xfId="11371" hidden="1"/>
    <cellStyle name="Заголовок 1 2 50" xfId="11716" hidden="1"/>
    <cellStyle name="Заголовок 1 2 50" xfId="12091" hidden="1"/>
    <cellStyle name="Заголовок 1 2 50" xfId="12463" hidden="1"/>
    <cellStyle name="Заголовок 1 2 50" xfId="12831" hidden="1"/>
    <cellStyle name="Заголовок 1 2 50" xfId="13189" hidden="1"/>
    <cellStyle name="Заголовок 1 2 50" xfId="13527" hidden="1"/>
    <cellStyle name="Заголовок 1 2 50" xfId="12088" hidden="1"/>
    <cellStyle name="Заголовок 1 2 50" xfId="10762" hidden="1"/>
    <cellStyle name="Заголовок 1 2 50" xfId="14880" hidden="1"/>
    <cellStyle name="Заголовок 1 2 50" xfId="15255" hidden="1"/>
    <cellStyle name="Заголовок 1 2 50" xfId="15627" hidden="1"/>
    <cellStyle name="Заголовок 1 2 50" xfId="15995" hidden="1"/>
    <cellStyle name="Заголовок 1 2 50" xfId="16353" hidden="1"/>
    <cellStyle name="Заголовок 1 2 50" xfId="16691" hidden="1"/>
    <cellStyle name="Заголовок 1 2 50" xfId="15252" hidden="1"/>
    <cellStyle name="Заголовок 1 2 50" xfId="10829" hidden="1"/>
    <cellStyle name="Заголовок 1 2 50" xfId="18036" hidden="1"/>
    <cellStyle name="Заголовок 1 2 50" xfId="18411" hidden="1"/>
    <cellStyle name="Заголовок 1 2 50" xfId="18783" hidden="1"/>
    <cellStyle name="Заголовок 1 2 50" xfId="19151" hidden="1"/>
    <cellStyle name="Заголовок 1 2 50" xfId="19509" hidden="1"/>
    <cellStyle name="Заголовок 1 2 50" xfId="19847" hidden="1"/>
    <cellStyle name="Заголовок 1 2 50" xfId="18408" hidden="1"/>
    <cellStyle name="Заголовок 1 2 50" xfId="20524" hidden="1"/>
    <cellStyle name="Заголовок 1 2 50" xfId="21137" hidden="1"/>
    <cellStyle name="Заголовок 1 2 50" xfId="21512" hidden="1"/>
    <cellStyle name="Заголовок 1 2 50" xfId="21884" hidden="1"/>
    <cellStyle name="Заголовок 1 2 50" xfId="22252" hidden="1"/>
    <cellStyle name="Заголовок 1 2 50" xfId="22610" hidden="1"/>
    <cellStyle name="Заголовок 1 2 50" xfId="22948" hidden="1"/>
    <cellStyle name="Заголовок 1 2 50" xfId="21509" hidden="1"/>
    <cellStyle name="Заголовок 1 2 50" xfId="23625" hidden="1"/>
    <cellStyle name="Заголовок 1 2 50" xfId="24225" hidden="1"/>
    <cellStyle name="Заголовок 1 2 50" xfId="24600" hidden="1"/>
    <cellStyle name="Заголовок 1 2 50" xfId="24972" hidden="1"/>
    <cellStyle name="Заголовок 1 2 50" xfId="25340" hidden="1"/>
    <cellStyle name="Заголовок 1 2 50" xfId="25698" hidden="1"/>
    <cellStyle name="Заголовок 1 2 50" xfId="26036" hidden="1"/>
    <cellStyle name="Заголовок 1 2 50" xfId="24597" hidden="1"/>
    <cellStyle name="Заголовок 1 2 50" xfId="26713" hidden="1"/>
    <cellStyle name="Заголовок 1 2 50" xfId="27248" hidden="1"/>
    <cellStyle name="Заголовок 1 2 50" xfId="27623" hidden="1"/>
    <cellStyle name="Заголовок 1 2 50" xfId="27995" hidden="1"/>
    <cellStyle name="Заголовок 1 2 50" xfId="28363" hidden="1"/>
    <cellStyle name="Заголовок 1 2 50" xfId="28721" hidden="1"/>
    <cellStyle name="Заголовок 1 2 50" xfId="29059" hidden="1"/>
    <cellStyle name="Заголовок 1 2 50" xfId="27620" hidden="1"/>
    <cellStyle name="Заголовок 1 2 50" xfId="29736" hidden="1"/>
    <cellStyle name="Заголовок 1 2 50" xfId="30071" hidden="1"/>
    <cellStyle name="Заголовок 1 2 50" xfId="30446" hidden="1"/>
    <cellStyle name="Заголовок 1 2 50" xfId="30818" hidden="1"/>
    <cellStyle name="Заголовок 1 2 50" xfId="31186" hidden="1"/>
    <cellStyle name="Заголовок 1 2 50" xfId="31544" hidden="1"/>
    <cellStyle name="Заголовок 1 2 50" xfId="31882" hidden="1"/>
    <cellStyle name="Заголовок 1 2 50" xfId="30443"/>
    <cellStyle name="Заголовок 1 2 51" xfId="1167" hidden="1"/>
    <cellStyle name="Заголовок 1 2 51" xfId="1415" hidden="1"/>
    <cellStyle name="Заголовок 1 2 51" xfId="1789" hidden="1"/>
    <cellStyle name="Заголовок 1 2 51" xfId="2158" hidden="1"/>
    <cellStyle name="Заголовок 1 2 51" xfId="2521" hidden="1"/>
    <cellStyle name="Заголовок 1 2 51" xfId="2872" hidden="1"/>
    <cellStyle name="Заголовок 1 2 51" xfId="3195" hidden="1"/>
    <cellStyle name="Заголовок 1 2 51" xfId="3645" hidden="1"/>
    <cellStyle name="Заголовок 1 2 51" xfId="5151" hidden="1"/>
    <cellStyle name="Заголовок 1 2 51" xfId="5399" hidden="1"/>
    <cellStyle name="Заголовок 1 2 51" xfId="5773" hidden="1"/>
    <cellStyle name="Заголовок 1 2 51" xfId="6142" hidden="1"/>
    <cellStyle name="Заголовок 1 2 51" xfId="6505" hidden="1"/>
    <cellStyle name="Заголовок 1 2 51" xfId="6856" hidden="1"/>
    <cellStyle name="Заголовок 1 2 51" xfId="7179" hidden="1"/>
    <cellStyle name="Заголовок 1 2 51" xfId="7629" hidden="1"/>
    <cellStyle name="Заголовок 1 2 51" xfId="8048" hidden="1"/>
    <cellStyle name="Заголовок 1 2 51" xfId="8296" hidden="1"/>
    <cellStyle name="Заголовок 1 2 51" xfId="8670" hidden="1"/>
    <cellStyle name="Заголовок 1 2 51" xfId="9039" hidden="1"/>
    <cellStyle name="Заголовок 1 2 51" xfId="9402" hidden="1"/>
    <cellStyle name="Заголовок 1 2 51" xfId="9753" hidden="1"/>
    <cellStyle name="Заголовок 1 2 51" xfId="10076" hidden="1"/>
    <cellStyle name="Заголовок 1 2 51" xfId="10526" hidden="1"/>
    <cellStyle name="Заголовок 1 2 51" xfId="11607" hidden="1"/>
    <cellStyle name="Заголовок 1 2 51" xfId="11855" hidden="1"/>
    <cellStyle name="Заголовок 1 2 51" xfId="12229" hidden="1"/>
    <cellStyle name="Заголовок 1 2 51" xfId="12598" hidden="1"/>
    <cellStyle name="Заголовок 1 2 51" xfId="12961" hidden="1"/>
    <cellStyle name="Заголовок 1 2 51" xfId="13312" hidden="1"/>
    <cellStyle name="Заголовок 1 2 51" xfId="13635" hidden="1"/>
    <cellStyle name="Заголовок 1 2 51" xfId="14085" hidden="1"/>
    <cellStyle name="Заголовок 1 2 51" xfId="14771" hidden="1"/>
    <cellStyle name="Заголовок 1 2 51" xfId="15019" hidden="1"/>
    <cellStyle name="Заголовок 1 2 51" xfId="15393" hidden="1"/>
    <cellStyle name="Заголовок 1 2 51" xfId="15762" hidden="1"/>
    <cellStyle name="Заголовок 1 2 51" xfId="16125" hidden="1"/>
    <cellStyle name="Заголовок 1 2 51" xfId="16476" hidden="1"/>
    <cellStyle name="Заголовок 1 2 51" xfId="16799" hidden="1"/>
    <cellStyle name="Заголовок 1 2 51" xfId="17249" hidden="1"/>
    <cellStyle name="Заголовок 1 2 51" xfId="17927" hidden="1"/>
    <cellStyle name="Заголовок 1 2 51" xfId="18175" hidden="1"/>
    <cellStyle name="Заголовок 1 2 51" xfId="18549" hidden="1"/>
    <cellStyle name="Заголовок 1 2 51" xfId="18918" hidden="1"/>
    <cellStyle name="Заголовок 1 2 51" xfId="19281" hidden="1"/>
    <cellStyle name="Заголовок 1 2 51" xfId="19632" hidden="1"/>
    <cellStyle name="Заголовок 1 2 51" xfId="19955" hidden="1"/>
    <cellStyle name="Заголовок 1 2 51" xfId="20405" hidden="1"/>
    <cellStyle name="Заголовок 1 2 51" xfId="17647" hidden="1"/>
    <cellStyle name="Заголовок 1 2 51" xfId="21276" hidden="1"/>
    <cellStyle name="Заголовок 1 2 51" xfId="21650" hidden="1"/>
    <cellStyle name="Заголовок 1 2 51" xfId="22019" hidden="1"/>
    <cellStyle name="Заголовок 1 2 51" xfId="22382" hidden="1"/>
    <cellStyle name="Заголовок 1 2 51" xfId="22733" hidden="1"/>
    <cellStyle name="Заголовок 1 2 51" xfId="23056" hidden="1"/>
    <cellStyle name="Заголовок 1 2 51" xfId="23506" hidden="1"/>
    <cellStyle name="Заголовок 1 2 51" xfId="20866" hidden="1"/>
    <cellStyle name="Заголовок 1 2 51" xfId="24364" hidden="1"/>
    <cellStyle name="Заголовок 1 2 51" xfId="24738" hidden="1"/>
    <cellStyle name="Заголовок 1 2 51" xfId="25107" hidden="1"/>
    <cellStyle name="Заголовок 1 2 51" xfId="25470" hidden="1"/>
    <cellStyle name="Заголовок 1 2 51" xfId="25821" hidden="1"/>
    <cellStyle name="Заголовок 1 2 51" xfId="26144" hidden="1"/>
    <cellStyle name="Заголовок 1 2 51" xfId="26594" hidden="1"/>
    <cellStyle name="Заголовок 1 2 51" xfId="23966" hidden="1"/>
    <cellStyle name="Заголовок 1 2 51" xfId="27387" hidden="1"/>
    <cellStyle name="Заголовок 1 2 51" xfId="27761" hidden="1"/>
    <cellStyle name="Заголовок 1 2 51" xfId="28130" hidden="1"/>
    <cellStyle name="Заголовок 1 2 51" xfId="28493" hidden="1"/>
    <cellStyle name="Заголовок 1 2 51" xfId="28844" hidden="1"/>
    <cellStyle name="Заголовок 1 2 51" xfId="29167" hidden="1"/>
    <cellStyle name="Заголовок 1 2 51" xfId="29617" hidden="1"/>
    <cellStyle name="Заголовок 1 2 51" xfId="27047" hidden="1"/>
    <cellStyle name="Заголовок 1 2 51" xfId="30210" hidden="1"/>
    <cellStyle name="Заголовок 1 2 51" xfId="30584" hidden="1"/>
    <cellStyle name="Заголовок 1 2 51" xfId="30953" hidden="1"/>
    <cellStyle name="Заголовок 1 2 51" xfId="31316" hidden="1"/>
    <cellStyle name="Заголовок 1 2 51" xfId="31667" hidden="1"/>
    <cellStyle name="Заголовок 1 2 51" xfId="31990" hidden="1"/>
    <cellStyle name="Заголовок 1 2 51" xfId="32440"/>
    <cellStyle name="Заголовок 1 2 52" xfId="1172" hidden="1"/>
    <cellStyle name="Заголовок 1 2 52" xfId="1401" hidden="1"/>
    <cellStyle name="Заголовок 1 2 52" xfId="1775" hidden="1"/>
    <cellStyle name="Заголовок 1 2 52" xfId="2144" hidden="1"/>
    <cellStyle name="Заголовок 1 2 52" xfId="2507" hidden="1"/>
    <cellStyle name="Заголовок 1 2 52" xfId="2858" hidden="1"/>
    <cellStyle name="Заголовок 1 2 52" xfId="3183" hidden="1"/>
    <cellStyle name="Заголовок 1 2 52" xfId="3650" hidden="1"/>
    <cellStyle name="Заголовок 1 2 52" xfId="5156" hidden="1"/>
    <cellStyle name="Заголовок 1 2 52" xfId="5385" hidden="1"/>
    <cellStyle name="Заголовок 1 2 52" xfId="5759" hidden="1"/>
    <cellStyle name="Заголовок 1 2 52" xfId="6128" hidden="1"/>
    <cellStyle name="Заголовок 1 2 52" xfId="6491" hidden="1"/>
    <cellStyle name="Заголовок 1 2 52" xfId="6842" hidden="1"/>
    <cellStyle name="Заголовок 1 2 52" xfId="7167" hidden="1"/>
    <cellStyle name="Заголовок 1 2 52" xfId="7634" hidden="1"/>
    <cellStyle name="Заголовок 1 2 52" xfId="8053" hidden="1"/>
    <cellStyle name="Заголовок 1 2 52" xfId="8282" hidden="1"/>
    <cellStyle name="Заголовок 1 2 52" xfId="8656" hidden="1"/>
    <cellStyle name="Заголовок 1 2 52" xfId="9025" hidden="1"/>
    <cellStyle name="Заголовок 1 2 52" xfId="9388" hidden="1"/>
    <cellStyle name="Заголовок 1 2 52" xfId="9739" hidden="1"/>
    <cellStyle name="Заголовок 1 2 52" xfId="10064" hidden="1"/>
    <cellStyle name="Заголовок 1 2 52" xfId="10531" hidden="1"/>
    <cellStyle name="Заголовок 1 2 52" xfId="11612" hidden="1"/>
    <cellStyle name="Заголовок 1 2 52" xfId="11841" hidden="1"/>
    <cellStyle name="Заголовок 1 2 52" xfId="12215" hidden="1"/>
    <cellStyle name="Заголовок 1 2 52" xfId="12584" hidden="1"/>
    <cellStyle name="Заголовок 1 2 52" xfId="12947" hidden="1"/>
    <cellStyle name="Заголовок 1 2 52" xfId="13298" hidden="1"/>
    <cellStyle name="Заголовок 1 2 52" xfId="13623" hidden="1"/>
    <cellStyle name="Заголовок 1 2 52" xfId="14090" hidden="1"/>
    <cellStyle name="Заголовок 1 2 52" xfId="14776" hidden="1"/>
    <cellStyle name="Заголовок 1 2 52" xfId="15005" hidden="1"/>
    <cellStyle name="Заголовок 1 2 52" xfId="15379" hidden="1"/>
    <cellStyle name="Заголовок 1 2 52" xfId="15748" hidden="1"/>
    <cellStyle name="Заголовок 1 2 52" xfId="16111" hidden="1"/>
    <cellStyle name="Заголовок 1 2 52" xfId="16462" hidden="1"/>
    <cellStyle name="Заголовок 1 2 52" xfId="16787" hidden="1"/>
    <cellStyle name="Заголовок 1 2 52" xfId="17254" hidden="1"/>
    <cellStyle name="Заголовок 1 2 52" xfId="17932" hidden="1"/>
    <cellStyle name="Заголовок 1 2 52" xfId="18161" hidden="1"/>
    <cellStyle name="Заголовок 1 2 52" xfId="18535" hidden="1"/>
    <cellStyle name="Заголовок 1 2 52" xfId="18904" hidden="1"/>
    <cellStyle name="Заголовок 1 2 52" xfId="19267" hidden="1"/>
    <cellStyle name="Заголовок 1 2 52" xfId="19618" hidden="1"/>
    <cellStyle name="Заголовок 1 2 52" xfId="19943" hidden="1"/>
    <cellStyle name="Заголовок 1 2 52" xfId="20410" hidden="1"/>
    <cellStyle name="Заголовок 1 2 52" xfId="17655" hidden="1"/>
    <cellStyle name="Заголовок 1 2 52" xfId="21262" hidden="1"/>
    <cellStyle name="Заголовок 1 2 52" xfId="21636" hidden="1"/>
    <cellStyle name="Заголовок 1 2 52" xfId="22005" hidden="1"/>
    <cellStyle name="Заголовок 1 2 52" xfId="22368" hidden="1"/>
    <cellStyle name="Заголовок 1 2 52" xfId="22719" hidden="1"/>
    <cellStyle name="Заголовок 1 2 52" xfId="23044" hidden="1"/>
    <cellStyle name="Заголовок 1 2 52" xfId="23511" hidden="1"/>
    <cellStyle name="Заголовок 1 2 52" xfId="20876" hidden="1"/>
    <cellStyle name="Заголовок 1 2 52" xfId="24350" hidden="1"/>
    <cellStyle name="Заголовок 1 2 52" xfId="24724" hidden="1"/>
    <cellStyle name="Заголовок 1 2 52" xfId="25093" hidden="1"/>
    <cellStyle name="Заголовок 1 2 52" xfId="25456" hidden="1"/>
    <cellStyle name="Заголовок 1 2 52" xfId="25807" hidden="1"/>
    <cellStyle name="Заголовок 1 2 52" xfId="26132" hidden="1"/>
    <cellStyle name="Заголовок 1 2 52" xfId="26599" hidden="1"/>
    <cellStyle name="Заголовок 1 2 52" xfId="23976" hidden="1"/>
    <cellStyle name="Заголовок 1 2 52" xfId="27373" hidden="1"/>
    <cellStyle name="Заголовок 1 2 52" xfId="27747" hidden="1"/>
    <cellStyle name="Заголовок 1 2 52" xfId="28116" hidden="1"/>
    <cellStyle name="Заголовок 1 2 52" xfId="28479" hidden="1"/>
    <cellStyle name="Заголовок 1 2 52" xfId="28830" hidden="1"/>
    <cellStyle name="Заголовок 1 2 52" xfId="29155" hidden="1"/>
    <cellStyle name="Заголовок 1 2 52" xfId="29622" hidden="1"/>
    <cellStyle name="Заголовок 1 2 52" xfId="27057" hidden="1"/>
    <cellStyle name="Заголовок 1 2 52" xfId="30196" hidden="1"/>
    <cellStyle name="Заголовок 1 2 52" xfId="30570" hidden="1"/>
    <cellStyle name="Заголовок 1 2 52" xfId="30939" hidden="1"/>
    <cellStyle name="Заголовок 1 2 52" xfId="31302" hidden="1"/>
    <cellStyle name="Заголовок 1 2 52" xfId="31653" hidden="1"/>
    <cellStyle name="Заголовок 1 2 52" xfId="31978" hidden="1"/>
    <cellStyle name="Заголовок 1 2 52" xfId="32445"/>
    <cellStyle name="Заголовок 1 2 53" xfId="1174" hidden="1"/>
    <cellStyle name="Заголовок 1 2 53" xfId="1395" hidden="1"/>
    <cellStyle name="Заголовок 1 2 53" xfId="1769" hidden="1"/>
    <cellStyle name="Заголовок 1 2 53" xfId="2138" hidden="1"/>
    <cellStyle name="Заголовок 1 2 53" xfId="2501" hidden="1"/>
    <cellStyle name="Заголовок 1 2 53" xfId="2853" hidden="1"/>
    <cellStyle name="Заголовок 1 2 53" xfId="3179" hidden="1"/>
    <cellStyle name="Заголовок 1 2 53" xfId="3652" hidden="1"/>
    <cellStyle name="Заголовок 1 2 53" xfId="5158" hidden="1"/>
    <cellStyle name="Заголовок 1 2 53" xfId="5379" hidden="1"/>
    <cellStyle name="Заголовок 1 2 53" xfId="5753" hidden="1"/>
    <cellStyle name="Заголовок 1 2 53" xfId="6122" hidden="1"/>
    <cellStyle name="Заголовок 1 2 53" xfId="6485" hidden="1"/>
    <cellStyle name="Заголовок 1 2 53" xfId="6837" hidden="1"/>
    <cellStyle name="Заголовок 1 2 53" xfId="7163" hidden="1"/>
    <cellStyle name="Заголовок 1 2 53" xfId="7636" hidden="1"/>
    <cellStyle name="Заголовок 1 2 53" xfId="8055" hidden="1"/>
    <cellStyle name="Заголовок 1 2 53" xfId="8276" hidden="1"/>
    <cellStyle name="Заголовок 1 2 53" xfId="8650" hidden="1"/>
    <cellStyle name="Заголовок 1 2 53" xfId="9019" hidden="1"/>
    <cellStyle name="Заголовок 1 2 53" xfId="9382" hidden="1"/>
    <cellStyle name="Заголовок 1 2 53" xfId="9734" hidden="1"/>
    <cellStyle name="Заголовок 1 2 53" xfId="10060" hidden="1"/>
    <cellStyle name="Заголовок 1 2 53" xfId="10533" hidden="1"/>
    <cellStyle name="Заголовок 1 2 53" xfId="11614" hidden="1"/>
    <cellStyle name="Заголовок 1 2 53" xfId="11835" hidden="1"/>
    <cellStyle name="Заголовок 1 2 53" xfId="12209" hidden="1"/>
    <cellStyle name="Заголовок 1 2 53" xfId="12578" hidden="1"/>
    <cellStyle name="Заголовок 1 2 53" xfId="12941" hidden="1"/>
    <cellStyle name="Заголовок 1 2 53" xfId="13293" hidden="1"/>
    <cellStyle name="Заголовок 1 2 53" xfId="13619" hidden="1"/>
    <cellStyle name="Заголовок 1 2 53" xfId="14092" hidden="1"/>
    <cellStyle name="Заголовок 1 2 53" xfId="14778" hidden="1"/>
    <cellStyle name="Заголовок 1 2 53" xfId="14999" hidden="1"/>
    <cellStyle name="Заголовок 1 2 53" xfId="15373" hidden="1"/>
    <cellStyle name="Заголовок 1 2 53" xfId="15742" hidden="1"/>
    <cellStyle name="Заголовок 1 2 53" xfId="16105" hidden="1"/>
    <cellStyle name="Заголовок 1 2 53" xfId="16457" hidden="1"/>
    <cellStyle name="Заголовок 1 2 53" xfId="16783" hidden="1"/>
    <cellStyle name="Заголовок 1 2 53" xfId="17256" hidden="1"/>
    <cellStyle name="Заголовок 1 2 53" xfId="17934" hidden="1"/>
    <cellStyle name="Заголовок 1 2 53" xfId="18155" hidden="1"/>
    <cellStyle name="Заголовок 1 2 53" xfId="18529" hidden="1"/>
    <cellStyle name="Заголовок 1 2 53" xfId="18898" hidden="1"/>
    <cellStyle name="Заголовок 1 2 53" xfId="19261" hidden="1"/>
    <cellStyle name="Заголовок 1 2 53" xfId="19613" hidden="1"/>
    <cellStyle name="Заголовок 1 2 53" xfId="19939" hidden="1"/>
    <cellStyle name="Заголовок 1 2 53" xfId="20412" hidden="1"/>
    <cellStyle name="Заголовок 1 2 53" xfId="17662" hidden="1"/>
    <cellStyle name="Заголовок 1 2 53" xfId="21256" hidden="1"/>
    <cellStyle name="Заголовок 1 2 53" xfId="21630" hidden="1"/>
    <cellStyle name="Заголовок 1 2 53" xfId="21999" hidden="1"/>
    <cellStyle name="Заголовок 1 2 53" xfId="22362" hidden="1"/>
    <cellStyle name="Заголовок 1 2 53" xfId="22714" hidden="1"/>
    <cellStyle name="Заголовок 1 2 53" xfId="23040" hidden="1"/>
    <cellStyle name="Заголовок 1 2 53" xfId="23513" hidden="1"/>
    <cellStyle name="Заголовок 1 2 53" xfId="20883" hidden="1"/>
    <cellStyle name="Заголовок 1 2 53" xfId="24344" hidden="1"/>
    <cellStyle name="Заголовок 1 2 53" xfId="24718" hidden="1"/>
    <cellStyle name="Заголовок 1 2 53" xfId="25087" hidden="1"/>
    <cellStyle name="Заголовок 1 2 53" xfId="25450" hidden="1"/>
    <cellStyle name="Заголовок 1 2 53" xfId="25802" hidden="1"/>
    <cellStyle name="Заголовок 1 2 53" xfId="26128" hidden="1"/>
    <cellStyle name="Заголовок 1 2 53" xfId="26601" hidden="1"/>
    <cellStyle name="Заголовок 1 2 53" xfId="23983" hidden="1"/>
    <cellStyle name="Заголовок 1 2 53" xfId="27367" hidden="1"/>
    <cellStyle name="Заголовок 1 2 53" xfId="27741" hidden="1"/>
    <cellStyle name="Заголовок 1 2 53" xfId="28110" hidden="1"/>
    <cellStyle name="Заголовок 1 2 53" xfId="28473" hidden="1"/>
    <cellStyle name="Заголовок 1 2 53" xfId="28825" hidden="1"/>
    <cellStyle name="Заголовок 1 2 53" xfId="29151" hidden="1"/>
    <cellStyle name="Заголовок 1 2 53" xfId="29624" hidden="1"/>
    <cellStyle name="Заголовок 1 2 53" xfId="27064" hidden="1"/>
    <cellStyle name="Заголовок 1 2 53" xfId="30190" hidden="1"/>
    <cellStyle name="Заголовок 1 2 53" xfId="30564" hidden="1"/>
    <cellStyle name="Заголовок 1 2 53" xfId="30933" hidden="1"/>
    <cellStyle name="Заголовок 1 2 53" xfId="31296" hidden="1"/>
    <cellStyle name="Заголовок 1 2 53" xfId="31648" hidden="1"/>
    <cellStyle name="Заголовок 1 2 53" xfId="31974" hidden="1"/>
    <cellStyle name="Заголовок 1 2 53" xfId="32447"/>
    <cellStyle name="Заголовок 1 2 54" xfId="1179" hidden="1"/>
    <cellStyle name="Заголовок 1 2 54" xfId="1378" hidden="1"/>
    <cellStyle name="Заголовок 1 2 54" xfId="1752" hidden="1"/>
    <cellStyle name="Заголовок 1 2 54" xfId="2121" hidden="1"/>
    <cellStyle name="Заголовок 1 2 54" xfId="2484" hidden="1"/>
    <cellStyle name="Заголовок 1 2 54" xfId="2836" hidden="1"/>
    <cellStyle name="Заголовок 1 2 54" xfId="3163" hidden="1"/>
    <cellStyle name="Заголовок 1 2 54" xfId="3657" hidden="1"/>
    <cellStyle name="Заголовок 1 2 54" xfId="5163" hidden="1"/>
    <cellStyle name="Заголовок 1 2 54" xfId="5362" hidden="1"/>
    <cellStyle name="Заголовок 1 2 54" xfId="5736" hidden="1"/>
    <cellStyle name="Заголовок 1 2 54" xfId="6105" hidden="1"/>
    <cellStyle name="Заголовок 1 2 54" xfId="6468" hidden="1"/>
    <cellStyle name="Заголовок 1 2 54" xfId="6820" hidden="1"/>
    <cellStyle name="Заголовок 1 2 54" xfId="7147" hidden="1"/>
    <cellStyle name="Заголовок 1 2 54" xfId="7641" hidden="1"/>
    <cellStyle name="Заголовок 1 2 54" xfId="8060" hidden="1"/>
    <cellStyle name="Заголовок 1 2 54" xfId="8259" hidden="1"/>
    <cellStyle name="Заголовок 1 2 54" xfId="8633" hidden="1"/>
    <cellStyle name="Заголовок 1 2 54" xfId="9002" hidden="1"/>
    <cellStyle name="Заголовок 1 2 54" xfId="9365" hidden="1"/>
    <cellStyle name="Заголовок 1 2 54" xfId="9717" hidden="1"/>
    <cellStyle name="Заголовок 1 2 54" xfId="10044" hidden="1"/>
    <cellStyle name="Заголовок 1 2 54" xfId="10538" hidden="1"/>
    <cellStyle name="Заголовок 1 2 54" xfId="11619" hidden="1"/>
    <cellStyle name="Заголовок 1 2 54" xfId="11818" hidden="1"/>
    <cellStyle name="Заголовок 1 2 54" xfId="12192" hidden="1"/>
    <cellStyle name="Заголовок 1 2 54" xfId="12561" hidden="1"/>
    <cellStyle name="Заголовок 1 2 54" xfId="12924" hidden="1"/>
    <cellStyle name="Заголовок 1 2 54" xfId="13276" hidden="1"/>
    <cellStyle name="Заголовок 1 2 54" xfId="13603" hidden="1"/>
    <cellStyle name="Заголовок 1 2 54" xfId="14097" hidden="1"/>
    <cellStyle name="Заголовок 1 2 54" xfId="14783" hidden="1"/>
    <cellStyle name="Заголовок 1 2 54" xfId="14982" hidden="1"/>
    <cellStyle name="Заголовок 1 2 54" xfId="15356" hidden="1"/>
    <cellStyle name="Заголовок 1 2 54" xfId="15725" hidden="1"/>
    <cellStyle name="Заголовок 1 2 54" xfId="16088" hidden="1"/>
    <cellStyle name="Заголовок 1 2 54" xfId="16440" hidden="1"/>
    <cellStyle name="Заголовок 1 2 54" xfId="16767" hidden="1"/>
    <cellStyle name="Заголовок 1 2 54" xfId="17261" hidden="1"/>
    <cellStyle name="Заголовок 1 2 54" xfId="17939" hidden="1"/>
    <cellStyle name="Заголовок 1 2 54" xfId="18138" hidden="1"/>
    <cellStyle name="Заголовок 1 2 54" xfId="18512" hidden="1"/>
    <cellStyle name="Заголовок 1 2 54" xfId="18881" hidden="1"/>
    <cellStyle name="Заголовок 1 2 54" xfId="19244" hidden="1"/>
    <cellStyle name="Заголовок 1 2 54" xfId="19596" hidden="1"/>
    <cellStyle name="Заголовок 1 2 54" xfId="19923" hidden="1"/>
    <cellStyle name="Заголовок 1 2 54" xfId="20417" hidden="1"/>
    <cellStyle name="Заголовок 1 2 54" xfId="14587" hidden="1"/>
    <cellStyle name="Заголовок 1 2 54" xfId="21239" hidden="1"/>
    <cellStyle name="Заголовок 1 2 54" xfId="21613" hidden="1"/>
    <cellStyle name="Заголовок 1 2 54" xfId="21982" hidden="1"/>
    <cellStyle name="Заголовок 1 2 54" xfId="22345" hidden="1"/>
    <cellStyle name="Заголовок 1 2 54" xfId="22697" hidden="1"/>
    <cellStyle name="Заголовок 1 2 54" xfId="23024" hidden="1"/>
    <cellStyle name="Заголовок 1 2 54" xfId="23518" hidden="1"/>
    <cellStyle name="Заголовок 1 2 54" xfId="20895" hidden="1"/>
    <cellStyle name="Заголовок 1 2 54" xfId="24327" hidden="1"/>
    <cellStyle name="Заголовок 1 2 54" xfId="24701" hidden="1"/>
    <cellStyle name="Заголовок 1 2 54" xfId="25070" hidden="1"/>
    <cellStyle name="Заголовок 1 2 54" xfId="25433" hidden="1"/>
    <cellStyle name="Заголовок 1 2 54" xfId="25785" hidden="1"/>
    <cellStyle name="Заголовок 1 2 54" xfId="26112" hidden="1"/>
    <cellStyle name="Заголовок 1 2 54" xfId="26606" hidden="1"/>
    <cellStyle name="Заголовок 1 2 54" xfId="23995" hidden="1"/>
    <cellStyle name="Заголовок 1 2 54" xfId="27350" hidden="1"/>
    <cellStyle name="Заголовок 1 2 54" xfId="27724" hidden="1"/>
    <cellStyle name="Заголовок 1 2 54" xfId="28093" hidden="1"/>
    <cellStyle name="Заголовок 1 2 54" xfId="28456" hidden="1"/>
    <cellStyle name="Заголовок 1 2 54" xfId="28808" hidden="1"/>
    <cellStyle name="Заголовок 1 2 54" xfId="29135" hidden="1"/>
    <cellStyle name="Заголовок 1 2 54" xfId="29629" hidden="1"/>
    <cellStyle name="Заголовок 1 2 54" xfId="27076" hidden="1"/>
    <cellStyle name="Заголовок 1 2 54" xfId="30173" hidden="1"/>
    <cellStyle name="Заголовок 1 2 54" xfId="30547" hidden="1"/>
    <cellStyle name="Заголовок 1 2 54" xfId="30916" hidden="1"/>
    <cellStyle name="Заголовок 1 2 54" xfId="31279" hidden="1"/>
    <cellStyle name="Заголовок 1 2 54" xfId="31631" hidden="1"/>
    <cellStyle name="Заголовок 1 2 54" xfId="31958" hidden="1"/>
    <cellStyle name="Заголовок 1 2 54" xfId="32452"/>
    <cellStyle name="Заголовок 1 2 55" xfId="1184" hidden="1"/>
    <cellStyle name="Заголовок 1 2 55" xfId="1363" hidden="1"/>
    <cellStyle name="Заголовок 1 2 55" xfId="1737" hidden="1"/>
    <cellStyle name="Заголовок 1 2 55" xfId="2106" hidden="1"/>
    <cellStyle name="Заголовок 1 2 55" xfId="2469" hidden="1"/>
    <cellStyle name="Заголовок 1 2 55" xfId="2822" hidden="1"/>
    <cellStyle name="Заголовок 1 2 55" xfId="3149" hidden="1"/>
    <cellStyle name="Заголовок 1 2 55" xfId="3662" hidden="1"/>
    <cellStyle name="Заголовок 1 2 55" xfId="5168" hidden="1"/>
    <cellStyle name="Заголовок 1 2 55" xfId="5347" hidden="1"/>
    <cellStyle name="Заголовок 1 2 55" xfId="5721" hidden="1"/>
    <cellStyle name="Заголовок 1 2 55" xfId="6090" hidden="1"/>
    <cellStyle name="Заголовок 1 2 55" xfId="6453" hidden="1"/>
    <cellStyle name="Заголовок 1 2 55" xfId="6806" hidden="1"/>
    <cellStyle name="Заголовок 1 2 55" xfId="7133" hidden="1"/>
    <cellStyle name="Заголовок 1 2 55" xfId="7646" hidden="1"/>
    <cellStyle name="Заголовок 1 2 55" xfId="8065" hidden="1"/>
    <cellStyle name="Заголовок 1 2 55" xfId="8244" hidden="1"/>
    <cellStyle name="Заголовок 1 2 55" xfId="8618" hidden="1"/>
    <cellStyle name="Заголовок 1 2 55" xfId="8987" hidden="1"/>
    <cellStyle name="Заголовок 1 2 55" xfId="9350" hidden="1"/>
    <cellStyle name="Заголовок 1 2 55" xfId="9703" hidden="1"/>
    <cellStyle name="Заголовок 1 2 55" xfId="10030" hidden="1"/>
    <cellStyle name="Заголовок 1 2 55" xfId="10543" hidden="1"/>
    <cellStyle name="Заголовок 1 2 55" xfId="11624" hidden="1"/>
    <cellStyle name="Заголовок 1 2 55" xfId="11803" hidden="1"/>
    <cellStyle name="Заголовок 1 2 55" xfId="12177" hidden="1"/>
    <cellStyle name="Заголовок 1 2 55" xfId="12546" hidden="1"/>
    <cellStyle name="Заголовок 1 2 55" xfId="12909" hidden="1"/>
    <cellStyle name="Заголовок 1 2 55" xfId="13262" hidden="1"/>
    <cellStyle name="Заголовок 1 2 55" xfId="13589" hidden="1"/>
    <cellStyle name="Заголовок 1 2 55" xfId="14102" hidden="1"/>
    <cellStyle name="Заголовок 1 2 55" xfId="14788" hidden="1"/>
    <cellStyle name="Заголовок 1 2 55" xfId="14967" hidden="1"/>
    <cellStyle name="Заголовок 1 2 55" xfId="15341" hidden="1"/>
    <cellStyle name="Заголовок 1 2 55" xfId="15710" hidden="1"/>
    <cellStyle name="Заголовок 1 2 55" xfId="16073" hidden="1"/>
    <cellStyle name="Заголовок 1 2 55" xfId="16426" hidden="1"/>
    <cellStyle name="Заголовок 1 2 55" xfId="16753" hidden="1"/>
    <cellStyle name="Заголовок 1 2 55" xfId="17266" hidden="1"/>
    <cellStyle name="Заголовок 1 2 55" xfId="17944" hidden="1"/>
    <cellStyle name="Заголовок 1 2 55" xfId="18123" hidden="1"/>
    <cellStyle name="Заголовок 1 2 55" xfId="18497" hidden="1"/>
    <cellStyle name="Заголовок 1 2 55" xfId="18866" hidden="1"/>
    <cellStyle name="Заголовок 1 2 55" xfId="19229" hidden="1"/>
    <cellStyle name="Заголовок 1 2 55" xfId="19582" hidden="1"/>
    <cellStyle name="Заголовок 1 2 55" xfId="19909" hidden="1"/>
    <cellStyle name="Заголовок 1 2 55" xfId="20422" hidden="1"/>
    <cellStyle name="Заголовок 1 2 55" xfId="17766" hidden="1"/>
    <cellStyle name="Заголовок 1 2 55" xfId="21224" hidden="1"/>
    <cellStyle name="Заголовок 1 2 55" xfId="21598" hidden="1"/>
    <cellStyle name="Заголовок 1 2 55" xfId="21967" hidden="1"/>
    <cellStyle name="Заголовок 1 2 55" xfId="22330" hidden="1"/>
    <cellStyle name="Заголовок 1 2 55" xfId="22683" hidden="1"/>
    <cellStyle name="Заголовок 1 2 55" xfId="23010" hidden="1"/>
    <cellStyle name="Заголовок 1 2 55" xfId="23523" hidden="1"/>
    <cellStyle name="Заголовок 1 2 55" xfId="14387" hidden="1"/>
    <cellStyle name="Заголовок 1 2 55" xfId="24312" hidden="1"/>
    <cellStyle name="Заголовок 1 2 55" xfId="24686" hidden="1"/>
    <cellStyle name="Заголовок 1 2 55" xfId="25055" hidden="1"/>
    <cellStyle name="Заголовок 1 2 55" xfId="25418" hidden="1"/>
    <cellStyle name="Заголовок 1 2 55" xfId="25771" hidden="1"/>
    <cellStyle name="Заголовок 1 2 55" xfId="26098" hidden="1"/>
    <cellStyle name="Заголовок 1 2 55" xfId="26611" hidden="1"/>
    <cellStyle name="Заголовок 1 2 55" xfId="14593" hidden="1"/>
    <cellStyle name="Заголовок 1 2 55" xfId="27335" hidden="1"/>
    <cellStyle name="Заголовок 1 2 55" xfId="27709" hidden="1"/>
    <cellStyle name="Заголовок 1 2 55" xfId="28078" hidden="1"/>
    <cellStyle name="Заголовок 1 2 55" xfId="28441" hidden="1"/>
    <cellStyle name="Заголовок 1 2 55" xfId="28794" hidden="1"/>
    <cellStyle name="Заголовок 1 2 55" xfId="29121" hidden="1"/>
    <cellStyle name="Заголовок 1 2 55" xfId="29634" hidden="1"/>
    <cellStyle name="Заголовок 1 2 55" xfId="17823" hidden="1"/>
    <cellStyle name="Заголовок 1 2 55" xfId="30158" hidden="1"/>
    <cellStyle name="Заголовок 1 2 55" xfId="30532" hidden="1"/>
    <cellStyle name="Заголовок 1 2 55" xfId="30901" hidden="1"/>
    <cellStyle name="Заголовок 1 2 55" xfId="31264" hidden="1"/>
    <cellStyle name="Заголовок 1 2 55" xfId="31617" hidden="1"/>
    <cellStyle name="Заголовок 1 2 55" xfId="31944" hidden="1"/>
    <cellStyle name="Заголовок 1 2 55" xfId="32457"/>
    <cellStyle name="Заголовок 1 2 56" xfId="970" hidden="1"/>
    <cellStyle name="Заголовок 1 2 56" xfId="1569" hidden="1"/>
    <cellStyle name="Заголовок 1 2 56" xfId="1943" hidden="1"/>
    <cellStyle name="Заголовок 1 2 56" xfId="2311" hidden="1"/>
    <cellStyle name="Заголовок 1 2 56" xfId="2671" hidden="1"/>
    <cellStyle name="Заголовок 1 2 56" xfId="3011" hidden="1"/>
    <cellStyle name="Заголовок 1 2 56" xfId="3319" hidden="1"/>
    <cellStyle name="Заголовок 1 2 56" xfId="3499" hidden="1"/>
    <cellStyle name="Заголовок 1 2 56" xfId="4954" hidden="1"/>
    <cellStyle name="Заголовок 1 2 56" xfId="5553" hidden="1"/>
    <cellStyle name="Заголовок 1 2 56" xfId="5927" hidden="1"/>
    <cellStyle name="Заголовок 1 2 56" xfId="6295" hidden="1"/>
    <cellStyle name="Заголовок 1 2 56" xfId="6655" hidden="1"/>
    <cellStyle name="Заголовок 1 2 56" xfId="6995" hidden="1"/>
    <cellStyle name="Заголовок 1 2 56" xfId="7303" hidden="1"/>
    <cellStyle name="Заголовок 1 2 56" xfId="7483" hidden="1"/>
    <cellStyle name="Заголовок 1 2 56" xfId="4569" hidden="1"/>
    <cellStyle name="Заголовок 1 2 56" xfId="8450" hidden="1"/>
    <cellStyle name="Заголовок 1 2 56" xfId="8824" hidden="1"/>
    <cellStyle name="Заголовок 1 2 56" xfId="9192" hidden="1"/>
    <cellStyle name="Заголовок 1 2 56" xfId="9552" hidden="1"/>
    <cellStyle name="Заголовок 1 2 56" xfId="9892" hidden="1"/>
    <cellStyle name="Заголовок 1 2 56" xfId="10200" hidden="1"/>
    <cellStyle name="Заголовок 1 2 56" xfId="10380" hidden="1"/>
    <cellStyle name="Заголовок 1 2 56" xfId="11410" hidden="1"/>
    <cellStyle name="Заголовок 1 2 56" xfId="12009" hidden="1"/>
    <cellStyle name="Заголовок 1 2 56" xfId="12383" hidden="1"/>
    <cellStyle name="Заголовок 1 2 56" xfId="12751" hidden="1"/>
    <cellStyle name="Заголовок 1 2 56" xfId="13111" hidden="1"/>
    <cellStyle name="Заголовок 1 2 56" xfId="13451" hidden="1"/>
    <cellStyle name="Заголовок 1 2 56" xfId="13759" hidden="1"/>
    <cellStyle name="Заголовок 1 2 56" xfId="13939" hidden="1"/>
    <cellStyle name="Заголовок 1 2 56" xfId="11013" hidden="1"/>
    <cellStyle name="Заголовок 1 2 56" xfId="15173" hidden="1"/>
    <cellStyle name="Заголовок 1 2 56" xfId="15547" hidden="1"/>
    <cellStyle name="Заголовок 1 2 56" xfId="15915" hidden="1"/>
    <cellStyle name="Заголовок 1 2 56" xfId="16275" hidden="1"/>
    <cellStyle name="Заголовок 1 2 56" xfId="16615" hidden="1"/>
    <cellStyle name="Заголовок 1 2 56" xfId="16923" hidden="1"/>
    <cellStyle name="Заголовок 1 2 56" xfId="17103" hidden="1"/>
    <cellStyle name="Заголовок 1 2 56" xfId="14477" hidden="1"/>
    <cellStyle name="Заголовок 1 2 56" xfId="18329" hidden="1"/>
    <cellStyle name="Заголовок 1 2 56" xfId="18703" hidden="1"/>
    <cellStyle name="Заголовок 1 2 56" xfId="19071" hidden="1"/>
    <cellStyle name="Заголовок 1 2 56" xfId="19431" hidden="1"/>
    <cellStyle name="Заголовок 1 2 56" xfId="19771" hidden="1"/>
    <cellStyle name="Заголовок 1 2 56" xfId="20079" hidden="1"/>
    <cellStyle name="Заголовок 1 2 56" xfId="20259" hidden="1"/>
    <cellStyle name="Заголовок 1 2 56" xfId="17554" hidden="1"/>
    <cellStyle name="Заголовок 1 2 56" xfId="21430" hidden="1"/>
    <cellStyle name="Заголовок 1 2 56" xfId="21804" hidden="1"/>
    <cellStyle name="Заголовок 1 2 56" xfId="22172" hidden="1"/>
    <cellStyle name="Заголовок 1 2 56" xfId="22532" hidden="1"/>
    <cellStyle name="Заголовок 1 2 56" xfId="22872" hidden="1"/>
    <cellStyle name="Заголовок 1 2 56" xfId="23180" hidden="1"/>
    <cellStyle name="Заголовок 1 2 56" xfId="23360" hidden="1"/>
    <cellStyle name="Заголовок 1 2 56" xfId="20778" hidden="1"/>
    <cellStyle name="Заголовок 1 2 56" xfId="24518" hidden="1"/>
    <cellStyle name="Заголовок 1 2 56" xfId="24892" hidden="1"/>
    <cellStyle name="Заголовок 1 2 56" xfId="25260" hidden="1"/>
    <cellStyle name="Заголовок 1 2 56" xfId="25620" hidden="1"/>
    <cellStyle name="Заголовок 1 2 56" xfId="25960" hidden="1"/>
    <cellStyle name="Заголовок 1 2 56" xfId="26268" hidden="1"/>
    <cellStyle name="Заголовок 1 2 56" xfId="26448" hidden="1"/>
    <cellStyle name="Заголовок 1 2 56" xfId="23878" hidden="1"/>
    <cellStyle name="Заголовок 1 2 56" xfId="27541" hidden="1"/>
    <cellStyle name="Заголовок 1 2 56" xfId="27915" hidden="1"/>
    <cellStyle name="Заголовок 1 2 56" xfId="28283" hidden="1"/>
    <cellStyle name="Заголовок 1 2 56" xfId="28643" hidden="1"/>
    <cellStyle name="Заголовок 1 2 56" xfId="28983" hidden="1"/>
    <cellStyle name="Заголовок 1 2 56" xfId="29291" hidden="1"/>
    <cellStyle name="Заголовок 1 2 56" xfId="29471" hidden="1"/>
    <cellStyle name="Заголовок 1 2 56" xfId="26960" hidden="1"/>
    <cellStyle name="Заголовок 1 2 56" xfId="30364" hidden="1"/>
    <cellStyle name="Заголовок 1 2 56" xfId="30738" hidden="1"/>
    <cellStyle name="Заголовок 1 2 56" xfId="31106" hidden="1"/>
    <cellStyle name="Заголовок 1 2 56" xfId="31466" hidden="1"/>
    <cellStyle name="Заголовок 1 2 56" xfId="31806" hidden="1"/>
    <cellStyle name="Заголовок 1 2 56" xfId="32114" hidden="1"/>
    <cellStyle name="Заголовок 1 2 56" xfId="32294"/>
    <cellStyle name="Заголовок 1 2 57" xfId="1187" hidden="1"/>
    <cellStyle name="Заголовок 1 2 57" xfId="1351" hidden="1"/>
    <cellStyle name="Заголовок 1 2 57" xfId="1725" hidden="1"/>
    <cellStyle name="Заголовок 1 2 57" xfId="2094" hidden="1"/>
    <cellStyle name="Заголовок 1 2 57" xfId="2457" hidden="1"/>
    <cellStyle name="Заголовок 1 2 57" xfId="2810" hidden="1"/>
    <cellStyle name="Заголовок 1 2 57" xfId="3137" hidden="1"/>
    <cellStyle name="Заголовок 1 2 57" xfId="3665" hidden="1"/>
    <cellStyle name="Заголовок 1 2 57" xfId="5171" hidden="1"/>
    <cellStyle name="Заголовок 1 2 57" xfId="5335" hidden="1"/>
    <cellStyle name="Заголовок 1 2 57" xfId="5709" hidden="1"/>
    <cellStyle name="Заголовок 1 2 57" xfId="6078" hidden="1"/>
    <cellStyle name="Заголовок 1 2 57" xfId="6441" hidden="1"/>
    <cellStyle name="Заголовок 1 2 57" xfId="6794" hidden="1"/>
    <cellStyle name="Заголовок 1 2 57" xfId="7121" hidden="1"/>
    <cellStyle name="Заголовок 1 2 57" xfId="7649" hidden="1"/>
    <cellStyle name="Заголовок 1 2 57" xfId="8068" hidden="1"/>
    <cellStyle name="Заголовок 1 2 57" xfId="8232" hidden="1"/>
    <cellStyle name="Заголовок 1 2 57" xfId="8606" hidden="1"/>
    <cellStyle name="Заголовок 1 2 57" xfId="8975" hidden="1"/>
    <cellStyle name="Заголовок 1 2 57" xfId="9338" hidden="1"/>
    <cellStyle name="Заголовок 1 2 57" xfId="9691" hidden="1"/>
    <cellStyle name="Заголовок 1 2 57" xfId="10018" hidden="1"/>
    <cellStyle name="Заголовок 1 2 57" xfId="10546" hidden="1"/>
    <cellStyle name="Заголовок 1 2 57" xfId="11627" hidden="1"/>
    <cellStyle name="Заголовок 1 2 57" xfId="11791" hidden="1"/>
    <cellStyle name="Заголовок 1 2 57" xfId="12165" hidden="1"/>
    <cellStyle name="Заголовок 1 2 57" xfId="12534" hidden="1"/>
    <cellStyle name="Заголовок 1 2 57" xfId="12897" hidden="1"/>
    <cellStyle name="Заголовок 1 2 57" xfId="13250" hidden="1"/>
    <cellStyle name="Заголовок 1 2 57" xfId="13577" hidden="1"/>
    <cellStyle name="Заголовок 1 2 57" xfId="14105" hidden="1"/>
    <cellStyle name="Заголовок 1 2 57" xfId="14791" hidden="1"/>
    <cellStyle name="Заголовок 1 2 57" xfId="14955" hidden="1"/>
    <cellStyle name="Заголовок 1 2 57" xfId="15329" hidden="1"/>
    <cellStyle name="Заголовок 1 2 57" xfId="15698" hidden="1"/>
    <cellStyle name="Заголовок 1 2 57" xfId="16061" hidden="1"/>
    <cellStyle name="Заголовок 1 2 57" xfId="16414" hidden="1"/>
    <cellStyle name="Заголовок 1 2 57" xfId="16741" hidden="1"/>
    <cellStyle name="Заголовок 1 2 57" xfId="17269" hidden="1"/>
    <cellStyle name="Заголовок 1 2 57" xfId="17947" hidden="1"/>
    <cellStyle name="Заголовок 1 2 57" xfId="18111" hidden="1"/>
    <cellStyle name="Заголовок 1 2 57" xfId="18485" hidden="1"/>
    <cellStyle name="Заголовок 1 2 57" xfId="18854" hidden="1"/>
    <cellStyle name="Заголовок 1 2 57" xfId="19217" hidden="1"/>
    <cellStyle name="Заголовок 1 2 57" xfId="19570" hidden="1"/>
    <cellStyle name="Заголовок 1 2 57" xfId="19897" hidden="1"/>
    <cellStyle name="Заголовок 1 2 57" xfId="20425" hidden="1"/>
    <cellStyle name="Заголовок 1 2 57" xfId="17778" hidden="1"/>
    <cellStyle name="Заголовок 1 2 57" xfId="21212" hidden="1"/>
    <cellStyle name="Заголовок 1 2 57" xfId="21586" hidden="1"/>
    <cellStyle name="Заголовок 1 2 57" xfId="21955" hidden="1"/>
    <cellStyle name="Заголовок 1 2 57" xfId="22318" hidden="1"/>
    <cellStyle name="Заголовок 1 2 57" xfId="22671" hidden="1"/>
    <cellStyle name="Заголовок 1 2 57" xfId="22998" hidden="1"/>
    <cellStyle name="Заголовок 1 2 57" xfId="23526" hidden="1"/>
    <cellStyle name="Заголовок 1 2 57" xfId="17480" hidden="1"/>
    <cellStyle name="Заголовок 1 2 57" xfId="24300" hidden="1"/>
    <cellStyle name="Заголовок 1 2 57" xfId="24674" hidden="1"/>
    <cellStyle name="Заголовок 1 2 57" xfId="25043" hidden="1"/>
    <cellStyle name="Заголовок 1 2 57" xfId="25406" hidden="1"/>
    <cellStyle name="Заголовок 1 2 57" xfId="25759" hidden="1"/>
    <cellStyle name="Заголовок 1 2 57" xfId="26086" hidden="1"/>
    <cellStyle name="Заголовок 1 2 57" xfId="26614" hidden="1"/>
    <cellStyle name="Заголовок 1 2 57" xfId="20720" hidden="1"/>
    <cellStyle name="Заголовок 1 2 57" xfId="27323" hidden="1"/>
    <cellStyle name="Заголовок 1 2 57" xfId="27697" hidden="1"/>
    <cellStyle name="Заголовок 1 2 57" xfId="28066" hidden="1"/>
    <cellStyle name="Заголовок 1 2 57" xfId="28429" hidden="1"/>
    <cellStyle name="Заголовок 1 2 57" xfId="28782" hidden="1"/>
    <cellStyle name="Заголовок 1 2 57" xfId="29109" hidden="1"/>
    <cellStyle name="Заголовок 1 2 57" xfId="29637" hidden="1"/>
    <cellStyle name="Заголовок 1 2 57" xfId="23821" hidden="1"/>
    <cellStyle name="Заголовок 1 2 57" xfId="30146" hidden="1"/>
    <cellStyle name="Заголовок 1 2 57" xfId="30520" hidden="1"/>
    <cellStyle name="Заголовок 1 2 57" xfId="30889" hidden="1"/>
    <cellStyle name="Заголовок 1 2 57" xfId="31252" hidden="1"/>
    <cellStyle name="Заголовок 1 2 57" xfId="31605" hidden="1"/>
    <cellStyle name="Заголовок 1 2 57" xfId="31932" hidden="1"/>
    <cellStyle name="Заголовок 1 2 57" xfId="32460"/>
    <cellStyle name="Заголовок 1 2 58" xfId="1192" hidden="1"/>
    <cellStyle name="Заголовок 1 2 58" xfId="1335" hidden="1"/>
    <cellStyle name="Заголовок 1 2 58" xfId="1709" hidden="1"/>
    <cellStyle name="Заголовок 1 2 58" xfId="2078" hidden="1"/>
    <cellStyle name="Заголовок 1 2 58" xfId="2441" hidden="1"/>
    <cellStyle name="Заголовок 1 2 58" xfId="2794" hidden="1"/>
    <cellStyle name="Заголовок 1 2 58" xfId="3122" hidden="1"/>
    <cellStyle name="Заголовок 1 2 58" xfId="3670" hidden="1"/>
    <cellStyle name="Заголовок 1 2 58" xfId="5176" hidden="1"/>
    <cellStyle name="Заголовок 1 2 58" xfId="5319" hidden="1"/>
    <cellStyle name="Заголовок 1 2 58" xfId="5693" hidden="1"/>
    <cellStyle name="Заголовок 1 2 58" xfId="6062" hidden="1"/>
    <cellStyle name="Заголовок 1 2 58" xfId="6425" hidden="1"/>
    <cellStyle name="Заголовок 1 2 58" xfId="6778" hidden="1"/>
    <cellStyle name="Заголовок 1 2 58" xfId="7106" hidden="1"/>
    <cellStyle name="Заголовок 1 2 58" xfId="7654" hidden="1"/>
    <cellStyle name="Заголовок 1 2 58" xfId="8073" hidden="1"/>
    <cellStyle name="Заголовок 1 2 58" xfId="8216" hidden="1"/>
    <cellStyle name="Заголовок 1 2 58" xfId="8590" hidden="1"/>
    <cellStyle name="Заголовок 1 2 58" xfId="8959" hidden="1"/>
    <cellStyle name="Заголовок 1 2 58" xfId="9322" hidden="1"/>
    <cellStyle name="Заголовок 1 2 58" xfId="9675" hidden="1"/>
    <cellStyle name="Заголовок 1 2 58" xfId="10003" hidden="1"/>
    <cellStyle name="Заголовок 1 2 58" xfId="10551" hidden="1"/>
    <cellStyle name="Заголовок 1 2 58" xfId="11632" hidden="1"/>
    <cellStyle name="Заголовок 1 2 58" xfId="11775" hidden="1"/>
    <cellStyle name="Заголовок 1 2 58" xfId="12149" hidden="1"/>
    <cellStyle name="Заголовок 1 2 58" xfId="12518" hidden="1"/>
    <cellStyle name="Заголовок 1 2 58" xfId="12881" hidden="1"/>
    <cellStyle name="Заголовок 1 2 58" xfId="13234" hidden="1"/>
    <cellStyle name="Заголовок 1 2 58" xfId="13562" hidden="1"/>
    <cellStyle name="Заголовок 1 2 58" xfId="14110" hidden="1"/>
    <cellStyle name="Заголовок 1 2 58" xfId="14796" hidden="1"/>
    <cellStyle name="Заголовок 1 2 58" xfId="14939" hidden="1"/>
    <cellStyle name="Заголовок 1 2 58" xfId="15313" hidden="1"/>
    <cellStyle name="Заголовок 1 2 58" xfId="15682" hidden="1"/>
    <cellStyle name="Заголовок 1 2 58" xfId="16045" hidden="1"/>
    <cellStyle name="Заголовок 1 2 58" xfId="16398" hidden="1"/>
    <cellStyle name="Заголовок 1 2 58" xfId="16726" hidden="1"/>
    <cellStyle name="Заголовок 1 2 58" xfId="17274" hidden="1"/>
    <cellStyle name="Заголовок 1 2 58" xfId="17952" hidden="1"/>
    <cellStyle name="Заголовок 1 2 58" xfId="18095" hidden="1"/>
    <cellStyle name="Заголовок 1 2 58" xfId="18469" hidden="1"/>
    <cellStyle name="Заголовок 1 2 58" xfId="18838" hidden="1"/>
    <cellStyle name="Заголовок 1 2 58" xfId="19201" hidden="1"/>
    <cellStyle name="Заголовок 1 2 58" xfId="19554" hidden="1"/>
    <cellStyle name="Заголовок 1 2 58" xfId="19882" hidden="1"/>
    <cellStyle name="Заголовок 1 2 58" xfId="20430" hidden="1"/>
    <cellStyle name="Заголовок 1 2 58" xfId="21053" hidden="1"/>
    <cellStyle name="Заголовок 1 2 58" xfId="21196" hidden="1"/>
    <cellStyle name="Заголовок 1 2 58" xfId="21570" hidden="1"/>
    <cellStyle name="Заголовок 1 2 58" xfId="21939" hidden="1"/>
    <cellStyle name="Заголовок 1 2 58" xfId="22302" hidden="1"/>
    <cellStyle name="Заголовок 1 2 58" xfId="22655" hidden="1"/>
    <cellStyle name="Заголовок 1 2 58" xfId="22983" hidden="1"/>
    <cellStyle name="Заголовок 1 2 58" xfId="23531" hidden="1"/>
    <cellStyle name="Заголовок 1 2 58" xfId="24141" hidden="1"/>
    <cellStyle name="Заголовок 1 2 58" xfId="24284" hidden="1"/>
    <cellStyle name="Заголовок 1 2 58" xfId="24658" hidden="1"/>
    <cellStyle name="Заголовок 1 2 58" xfId="25027" hidden="1"/>
    <cellStyle name="Заголовок 1 2 58" xfId="25390" hidden="1"/>
    <cellStyle name="Заголовок 1 2 58" xfId="25743" hidden="1"/>
    <cellStyle name="Заголовок 1 2 58" xfId="26071" hidden="1"/>
    <cellStyle name="Заголовок 1 2 58" xfId="26619" hidden="1"/>
    <cellStyle name="Заголовок 1 2 58" xfId="27164" hidden="1"/>
    <cellStyle name="Заголовок 1 2 58" xfId="27307" hidden="1"/>
    <cellStyle name="Заголовок 1 2 58" xfId="27681" hidden="1"/>
    <cellStyle name="Заголовок 1 2 58" xfId="28050" hidden="1"/>
    <cellStyle name="Заголовок 1 2 58" xfId="28413" hidden="1"/>
    <cellStyle name="Заголовок 1 2 58" xfId="28766" hidden="1"/>
    <cellStyle name="Заголовок 1 2 58" xfId="29094" hidden="1"/>
    <cellStyle name="Заголовок 1 2 58" xfId="29642" hidden="1"/>
    <cellStyle name="Заголовок 1 2 58" xfId="29987" hidden="1"/>
    <cellStyle name="Заголовок 1 2 58" xfId="30130" hidden="1"/>
    <cellStyle name="Заголовок 1 2 58" xfId="30504" hidden="1"/>
    <cellStyle name="Заголовок 1 2 58" xfId="30873" hidden="1"/>
    <cellStyle name="Заголовок 1 2 58" xfId="31236" hidden="1"/>
    <cellStyle name="Заголовок 1 2 58" xfId="31589" hidden="1"/>
    <cellStyle name="Заголовок 1 2 58" xfId="31917" hidden="1"/>
    <cellStyle name="Заголовок 1 2 58" xfId="32465"/>
    <cellStyle name="Заголовок 1 2 59" xfId="1194" hidden="1"/>
    <cellStyle name="Заголовок 1 2 59" xfId="1017" hidden="1"/>
    <cellStyle name="Заголовок 1 2 59" xfId="1389" hidden="1"/>
    <cellStyle name="Заголовок 1 2 59" xfId="1763" hidden="1"/>
    <cellStyle name="Заголовок 1 2 59" xfId="2132" hidden="1"/>
    <cellStyle name="Заголовок 1 2 59" xfId="2495" hidden="1"/>
    <cellStyle name="Заголовок 1 2 59" xfId="2847" hidden="1"/>
    <cellStyle name="Заголовок 1 2 59" xfId="3672" hidden="1"/>
    <cellStyle name="Заголовок 1 2 59" xfId="5178" hidden="1"/>
    <cellStyle name="Заголовок 1 2 59" xfId="5001" hidden="1"/>
    <cellStyle name="Заголовок 1 2 59" xfId="5373" hidden="1"/>
    <cellStyle name="Заголовок 1 2 59" xfId="5747" hidden="1"/>
    <cellStyle name="Заголовок 1 2 59" xfId="6116" hidden="1"/>
    <cellStyle name="Заголовок 1 2 59" xfId="6479" hidden="1"/>
    <cellStyle name="Заголовок 1 2 59" xfId="6831" hidden="1"/>
    <cellStyle name="Заголовок 1 2 59" xfId="7656" hidden="1"/>
    <cellStyle name="Заголовок 1 2 59" xfId="8075" hidden="1"/>
    <cellStyle name="Заголовок 1 2 59" xfId="4646" hidden="1"/>
    <cellStyle name="Заголовок 1 2 59" xfId="8270" hidden="1"/>
    <cellStyle name="Заголовок 1 2 59" xfId="8644" hidden="1"/>
    <cellStyle name="Заголовок 1 2 59" xfId="9013" hidden="1"/>
    <cellStyle name="Заголовок 1 2 59" xfId="9376" hidden="1"/>
    <cellStyle name="Заголовок 1 2 59" xfId="9728" hidden="1"/>
    <cellStyle name="Заголовок 1 2 59" xfId="10553" hidden="1"/>
    <cellStyle name="Заголовок 1 2 59" xfId="11634" hidden="1"/>
    <cellStyle name="Заголовок 1 2 59" xfId="11457" hidden="1"/>
    <cellStyle name="Заголовок 1 2 59" xfId="11829" hidden="1"/>
    <cellStyle name="Заголовок 1 2 59" xfId="12203" hidden="1"/>
    <cellStyle name="Заголовок 1 2 59" xfId="12572" hidden="1"/>
    <cellStyle name="Заголовок 1 2 59" xfId="12935" hidden="1"/>
    <cellStyle name="Заголовок 1 2 59" xfId="13287" hidden="1"/>
    <cellStyle name="Заголовок 1 2 59" xfId="14112" hidden="1"/>
    <cellStyle name="Заголовок 1 2 59" xfId="14798" hidden="1"/>
    <cellStyle name="Заголовок 1 2 59" xfId="11092" hidden="1"/>
    <cellStyle name="Заголовок 1 2 59" xfId="14993" hidden="1"/>
    <cellStyle name="Заголовок 1 2 59" xfId="15367" hidden="1"/>
    <cellStyle name="Заголовок 1 2 59" xfId="15736" hidden="1"/>
    <cellStyle name="Заголовок 1 2 59" xfId="16099" hidden="1"/>
    <cellStyle name="Заголовок 1 2 59" xfId="16451" hidden="1"/>
    <cellStyle name="Заголовок 1 2 59" xfId="17276" hidden="1"/>
    <cellStyle name="Заголовок 1 2 59" xfId="17954" hidden="1"/>
    <cellStyle name="Заголовок 1 2 59" xfId="14415" hidden="1"/>
    <cellStyle name="Заголовок 1 2 59" xfId="18149" hidden="1"/>
    <cellStyle name="Заголовок 1 2 59" xfId="18523" hidden="1"/>
    <cellStyle name="Заголовок 1 2 59" xfId="18892" hidden="1"/>
    <cellStyle name="Заголовок 1 2 59" xfId="19255" hidden="1"/>
    <cellStyle name="Заголовок 1 2 59" xfId="19607" hidden="1"/>
    <cellStyle name="Заголовок 1 2 59" xfId="20432" hidden="1"/>
    <cellStyle name="Заголовок 1 2 59" xfId="21055" hidden="1"/>
    <cellStyle name="Заголовок 1 2 59" xfId="14668" hidden="1"/>
    <cellStyle name="Заголовок 1 2 59" xfId="21250" hidden="1"/>
    <cellStyle name="Заголовок 1 2 59" xfId="21624" hidden="1"/>
    <cellStyle name="Заголовок 1 2 59" xfId="21993" hidden="1"/>
    <cellStyle name="Заголовок 1 2 59" xfId="22356" hidden="1"/>
    <cellStyle name="Заголовок 1 2 59" xfId="22708" hidden="1"/>
    <cellStyle name="Заголовок 1 2 59" xfId="23533" hidden="1"/>
    <cellStyle name="Заголовок 1 2 59" xfId="24143" hidden="1"/>
    <cellStyle name="Заголовок 1 2 59" xfId="20887" hidden="1"/>
    <cellStyle name="Заголовок 1 2 59" xfId="24338" hidden="1"/>
    <cellStyle name="Заголовок 1 2 59" xfId="24712" hidden="1"/>
    <cellStyle name="Заголовок 1 2 59" xfId="25081" hidden="1"/>
    <cellStyle name="Заголовок 1 2 59" xfId="25444" hidden="1"/>
    <cellStyle name="Заголовок 1 2 59" xfId="25796" hidden="1"/>
    <cellStyle name="Заголовок 1 2 59" xfId="26621" hidden="1"/>
    <cellStyle name="Заголовок 1 2 59" xfId="27166" hidden="1"/>
    <cellStyle name="Заголовок 1 2 59" xfId="23987" hidden="1"/>
    <cellStyle name="Заголовок 1 2 59" xfId="27361" hidden="1"/>
    <cellStyle name="Заголовок 1 2 59" xfId="27735" hidden="1"/>
    <cellStyle name="Заголовок 1 2 59" xfId="28104" hidden="1"/>
    <cellStyle name="Заголовок 1 2 59" xfId="28467" hidden="1"/>
    <cellStyle name="Заголовок 1 2 59" xfId="28819" hidden="1"/>
    <cellStyle name="Заголовок 1 2 59" xfId="29644" hidden="1"/>
    <cellStyle name="Заголовок 1 2 59" xfId="29989" hidden="1"/>
    <cellStyle name="Заголовок 1 2 59" xfId="27068" hidden="1"/>
    <cellStyle name="Заголовок 1 2 59" xfId="30184" hidden="1"/>
    <cellStyle name="Заголовок 1 2 59" xfId="30558" hidden="1"/>
    <cellStyle name="Заголовок 1 2 59" xfId="30927" hidden="1"/>
    <cellStyle name="Заголовок 1 2 59" xfId="31290" hidden="1"/>
    <cellStyle name="Заголовок 1 2 59" xfId="31642" hidden="1"/>
    <cellStyle name="Заголовок 1 2 59" xfId="32467"/>
    <cellStyle name="Заголовок 1 2 6" xfId="912" hidden="1"/>
    <cellStyle name="Заголовок 1 2 6" xfId="1313" hidden="1"/>
    <cellStyle name="Заголовок 1 2 6" xfId="1687" hidden="1"/>
    <cellStyle name="Заголовок 1 2 6" xfId="2057" hidden="1"/>
    <cellStyle name="Заголовок 1 2 6" xfId="2420" hidden="1"/>
    <cellStyle name="Заголовок 1 2 6" xfId="2773" hidden="1"/>
    <cellStyle name="Заголовок 1 2 6" xfId="3102" hidden="1"/>
    <cellStyle name="Заголовок 1 2 6" xfId="2410" hidden="1"/>
    <cellStyle name="Заголовок 1 2 6" xfId="4896" hidden="1"/>
    <cellStyle name="Заголовок 1 2 6" xfId="5297" hidden="1"/>
    <cellStyle name="Заголовок 1 2 6" xfId="5671" hidden="1"/>
    <cellStyle name="Заголовок 1 2 6" xfId="6041" hidden="1"/>
    <cellStyle name="Заголовок 1 2 6" xfId="6404" hidden="1"/>
    <cellStyle name="Заголовок 1 2 6" xfId="6757" hidden="1"/>
    <cellStyle name="Заголовок 1 2 6" xfId="7086" hidden="1"/>
    <cellStyle name="Заголовок 1 2 6" xfId="6394" hidden="1"/>
    <cellStyle name="Заголовок 1 2 6" xfId="4380" hidden="1"/>
    <cellStyle name="Заголовок 1 2 6" xfId="8194" hidden="1"/>
    <cellStyle name="Заголовок 1 2 6" xfId="8568" hidden="1"/>
    <cellStyle name="Заголовок 1 2 6" xfId="8938" hidden="1"/>
    <cellStyle name="Заголовок 1 2 6" xfId="9301" hidden="1"/>
    <cellStyle name="Заголовок 1 2 6" xfId="9654" hidden="1"/>
    <cellStyle name="Заголовок 1 2 6" xfId="9983" hidden="1"/>
    <cellStyle name="Заголовок 1 2 6" xfId="9291" hidden="1"/>
    <cellStyle name="Заголовок 1 2 6" xfId="11352" hidden="1"/>
    <cellStyle name="Заголовок 1 2 6" xfId="11753" hidden="1"/>
    <cellStyle name="Заголовок 1 2 6" xfId="12127" hidden="1"/>
    <cellStyle name="Заголовок 1 2 6" xfId="12497" hidden="1"/>
    <cellStyle name="Заголовок 1 2 6" xfId="12860" hidden="1"/>
    <cellStyle name="Заголовок 1 2 6" xfId="13213" hidden="1"/>
    <cellStyle name="Заголовок 1 2 6" xfId="13542" hidden="1"/>
    <cellStyle name="Заголовок 1 2 6" xfId="12850" hidden="1"/>
    <cellStyle name="Заголовок 1 2 6" xfId="10777" hidden="1"/>
    <cellStyle name="Заголовок 1 2 6" xfId="14917" hidden="1"/>
    <cellStyle name="Заголовок 1 2 6" xfId="15291" hidden="1"/>
    <cellStyle name="Заголовок 1 2 6" xfId="15661" hidden="1"/>
    <cellStyle name="Заголовок 1 2 6" xfId="16024" hidden="1"/>
    <cellStyle name="Заголовок 1 2 6" xfId="16377" hidden="1"/>
    <cellStyle name="Заголовок 1 2 6" xfId="16706" hidden="1"/>
    <cellStyle name="Заголовок 1 2 6" xfId="16014" hidden="1"/>
    <cellStyle name="Заголовок 1 2 6" xfId="14521" hidden="1"/>
    <cellStyle name="Заголовок 1 2 6" xfId="18073" hidden="1"/>
    <cellStyle name="Заголовок 1 2 6" xfId="18447" hidden="1"/>
    <cellStyle name="Заголовок 1 2 6" xfId="18817" hidden="1"/>
    <cellStyle name="Заголовок 1 2 6" xfId="19180" hidden="1"/>
    <cellStyle name="Заголовок 1 2 6" xfId="19533" hidden="1"/>
    <cellStyle name="Заголовок 1 2 6" xfId="19862" hidden="1"/>
    <cellStyle name="Заголовок 1 2 6" xfId="19170" hidden="1"/>
    <cellStyle name="Заголовок 1 2 6" xfId="20543" hidden="1"/>
    <cellStyle name="Заголовок 1 2 6" xfId="21174" hidden="1"/>
    <cellStyle name="Заголовок 1 2 6" xfId="21548" hidden="1"/>
    <cellStyle name="Заголовок 1 2 6" xfId="21918" hidden="1"/>
    <cellStyle name="Заголовок 1 2 6" xfId="22281" hidden="1"/>
    <cellStyle name="Заголовок 1 2 6" xfId="22634" hidden="1"/>
    <cellStyle name="Заголовок 1 2 6" xfId="22963" hidden="1"/>
    <cellStyle name="Заголовок 1 2 6" xfId="22271" hidden="1"/>
    <cellStyle name="Заголовок 1 2 6" xfId="23644" hidden="1"/>
    <cellStyle name="Заголовок 1 2 6" xfId="24262" hidden="1"/>
    <cellStyle name="Заголовок 1 2 6" xfId="24636" hidden="1"/>
    <cellStyle name="Заголовок 1 2 6" xfId="25006" hidden="1"/>
    <cellStyle name="Заголовок 1 2 6" xfId="25369" hidden="1"/>
    <cellStyle name="Заголовок 1 2 6" xfId="25722" hidden="1"/>
    <cellStyle name="Заголовок 1 2 6" xfId="26051" hidden="1"/>
    <cellStyle name="Заголовок 1 2 6" xfId="25359" hidden="1"/>
    <cellStyle name="Заголовок 1 2 6" xfId="26732" hidden="1"/>
    <cellStyle name="Заголовок 1 2 6" xfId="27285" hidden="1"/>
    <cellStyle name="Заголовок 1 2 6" xfId="27659" hidden="1"/>
    <cellStyle name="Заголовок 1 2 6" xfId="28029" hidden="1"/>
    <cellStyle name="Заголовок 1 2 6" xfId="28392" hidden="1"/>
    <cellStyle name="Заголовок 1 2 6" xfId="28745" hidden="1"/>
    <cellStyle name="Заголовок 1 2 6" xfId="29074" hidden="1"/>
    <cellStyle name="Заголовок 1 2 6" xfId="28382" hidden="1"/>
    <cellStyle name="Заголовок 1 2 6" xfId="29755" hidden="1"/>
    <cellStyle name="Заголовок 1 2 6" xfId="30108" hidden="1"/>
    <cellStyle name="Заголовок 1 2 6" xfId="30482" hidden="1"/>
    <cellStyle name="Заголовок 1 2 6" xfId="30852" hidden="1"/>
    <cellStyle name="Заголовок 1 2 6" xfId="31215" hidden="1"/>
    <cellStyle name="Заголовок 1 2 6" xfId="31568" hidden="1"/>
    <cellStyle name="Заголовок 1 2 6" xfId="31897" hidden="1"/>
    <cellStyle name="Заголовок 1 2 6" xfId="31205"/>
    <cellStyle name="Заголовок 1 2 60" xfId="1199" hidden="1"/>
    <cellStyle name="Заголовок 1 2 60" xfId="1002" hidden="1"/>
    <cellStyle name="Заголовок 1 2 60" xfId="1427" hidden="1"/>
    <cellStyle name="Заголовок 1 2 60" xfId="1801" hidden="1"/>
    <cellStyle name="Заголовок 1 2 60" xfId="2170" hidden="1"/>
    <cellStyle name="Заголовок 1 2 60" xfId="2533" hidden="1"/>
    <cellStyle name="Заголовок 1 2 60" xfId="2883" hidden="1"/>
    <cellStyle name="Заголовок 1 2 60" xfId="3677" hidden="1"/>
    <cellStyle name="Заголовок 1 2 60" xfId="5183" hidden="1"/>
    <cellStyle name="Заголовок 1 2 60" xfId="4986" hidden="1"/>
    <cellStyle name="Заголовок 1 2 60" xfId="5411" hidden="1"/>
    <cellStyle name="Заголовок 1 2 60" xfId="5785" hidden="1"/>
    <cellStyle name="Заголовок 1 2 60" xfId="6154" hidden="1"/>
    <cellStyle name="Заголовок 1 2 60" xfId="6517" hidden="1"/>
    <cellStyle name="Заголовок 1 2 60" xfId="6867" hidden="1"/>
    <cellStyle name="Заголовок 1 2 60" xfId="7661" hidden="1"/>
    <cellStyle name="Заголовок 1 2 60" xfId="8080" hidden="1"/>
    <cellStyle name="Заголовок 1 2 60" xfId="4462" hidden="1"/>
    <cellStyle name="Заголовок 1 2 60" xfId="8308" hidden="1"/>
    <cellStyle name="Заголовок 1 2 60" xfId="8682" hidden="1"/>
    <cellStyle name="Заголовок 1 2 60" xfId="9051" hidden="1"/>
    <cellStyle name="Заголовок 1 2 60" xfId="9414" hidden="1"/>
    <cellStyle name="Заголовок 1 2 60" xfId="9764" hidden="1"/>
    <cellStyle name="Заголовок 1 2 60" xfId="10558" hidden="1"/>
    <cellStyle name="Заголовок 1 2 60" xfId="11639" hidden="1"/>
    <cellStyle name="Заголовок 1 2 60" xfId="11442" hidden="1"/>
    <cellStyle name="Заголовок 1 2 60" xfId="11867" hidden="1"/>
    <cellStyle name="Заголовок 1 2 60" xfId="12241" hidden="1"/>
    <cellStyle name="Заголовок 1 2 60" xfId="12610" hidden="1"/>
    <cellStyle name="Заголовок 1 2 60" xfId="12973" hidden="1"/>
    <cellStyle name="Заголовок 1 2 60" xfId="13323" hidden="1"/>
    <cellStyle name="Заголовок 1 2 60" xfId="14117" hidden="1"/>
    <cellStyle name="Заголовок 1 2 60" xfId="14803" hidden="1"/>
    <cellStyle name="Заголовок 1 2 60" xfId="10906" hidden="1"/>
    <cellStyle name="Заголовок 1 2 60" xfId="15031" hidden="1"/>
    <cellStyle name="Заголовок 1 2 60" xfId="15405" hidden="1"/>
    <cellStyle name="Заголовок 1 2 60" xfId="15774" hidden="1"/>
    <cellStyle name="Заголовок 1 2 60" xfId="16137" hidden="1"/>
    <cellStyle name="Заголовок 1 2 60" xfId="16487" hidden="1"/>
    <cellStyle name="Заголовок 1 2 60" xfId="17281" hidden="1"/>
    <cellStyle name="Заголовок 1 2 60" xfId="17959" hidden="1"/>
    <cellStyle name="Заголовок 1 2 60" xfId="14551" hidden="1"/>
    <cellStyle name="Заголовок 1 2 60" xfId="18187" hidden="1"/>
    <cellStyle name="Заголовок 1 2 60" xfId="18561" hidden="1"/>
    <cellStyle name="Заголовок 1 2 60" xfId="18930" hidden="1"/>
    <cellStyle name="Заголовок 1 2 60" xfId="19293" hidden="1"/>
    <cellStyle name="Заголовок 1 2 60" xfId="19643" hidden="1"/>
    <cellStyle name="Заголовок 1 2 60" xfId="20437" hidden="1"/>
    <cellStyle name="Заголовок 1 2 60" xfId="21060" hidden="1"/>
    <cellStyle name="Заголовок 1 2 60" xfId="14570" hidden="1"/>
    <cellStyle name="Заголовок 1 2 60" xfId="21288" hidden="1"/>
    <cellStyle name="Заголовок 1 2 60" xfId="21662" hidden="1"/>
    <cellStyle name="Заголовок 1 2 60" xfId="22031" hidden="1"/>
    <cellStyle name="Заголовок 1 2 60" xfId="22394" hidden="1"/>
    <cellStyle name="Заголовок 1 2 60" xfId="22744" hidden="1"/>
    <cellStyle name="Заголовок 1 2 60" xfId="23538" hidden="1"/>
    <cellStyle name="Заголовок 1 2 60" xfId="24148" hidden="1"/>
    <cellStyle name="Заголовок 1 2 60" xfId="20853" hidden="1"/>
    <cellStyle name="Заголовок 1 2 60" xfId="24376" hidden="1"/>
    <cellStyle name="Заголовок 1 2 60" xfId="24750" hidden="1"/>
    <cellStyle name="Заголовок 1 2 60" xfId="25119" hidden="1"/>
    <cellStyle name="Заголовок 1 2 60" xfId="25482" hidden="1"/>
    <cellStyle name="Заголовок 1 2 60" xfId="25832" hidden="1"/>
    <cellStyle name="Заголовок 1 2 60" xfId="26626" hidden="1"/>
    <cellStyle name="Заголовок 1 2 60" xfId="27171" hidden="1"/>
    <cellStyle name="Заголовок 1 2 60" xfId="23953" hidden="1"/>
    <cellStyle name="Заголовок 1 2 60" xfId="27399" hidden="1"/>
    <cellStyle name="Заголовок 1 2 60" xfId="27773" hidden="1"/>
    <cellStyle name="Заголовок 1 2 60" xfId="28142" hidden="1"/>
    <cellStyle name="Заголовок 1 2 60" xfId="28505" hidden="1"/>
    <cellStyle name="Заголовок 1 2 60" xfId="28855" hidden="1"/>
    <cellStyle name="Заголовок 1 2 60" xfId="29649" hidden="1"/>
    <cellStyle name="Заголовок 1 2 60" xfId="29994" hidden="1"/>
    <cellStyle name="Заголовок 1 2 60" xfId="27034" hidden="1"/>
    <cellStyle name="Заголовок 1 2 60" xfId="30222" hidden="1"/>
    <cellStyle name="Заголовок 1 2 60" xfId="30596" hidden="1"/>
    <cellStyle name="Заголовок 1 2 60" xfId="30965" hidden="1"/>
    <cellStyle name="Заголовок 1 2 60" xfId="31328" hidden="1"/>
    <cellStyle name="Заголовок 1 2 60" xfId="31678" hidden="1"/>
    <cellStyle name="Заголовок 1 2 60" xfId="32472"/>
    <cellStyle name="Заголовок 1 2 61" xfId="1204" hidden="1"/>
    <cellStyle name="Заголовок 1 2 61" xfId="1580" hidden="1"/>
    <cellStyle name="Заголовок 1 2 61" xfId="1953" hidden="1"/>
    <cellStyle name="Заголовок 1 2 61" xfId="2321" hidden="1"/>
    <cellStyle name="Заголовок 1 2 61" xfId="2680" hidden="1"/>
    <cellStyle name="Заголовок 1 2 61" xfId="3018" hidden="1"/>
    <cellStyle name="Заголовок 1 2 61" xfId="3323" hidden="1"/>
    <cellStyle name="Заголовок 1 2 61" xfId="3682" hidden="1"/>
    <cellStyle name="Заголовок 1 2 61" xfId="5188" hidden="1"/>
    <cellStyle name="Заголовок 1 2 61" xfId="5564" hidden="1"/>
    <cellStyle name="Заголовок 1 2 61" xfId="5937" hidden="1"/>
    <cellStyle name="Заголовок 1 2 61" xfId="6305" hidden="1"/>
    <cellStyle name="Заголовок 1 2 61" xfId="6664" hidden="1"/>
    <cellStyle name="Заголовок 1 2 61" xfId="7002" hidden="1"/>
    <cellStyle name="Заголовок 1 2 61" xfId="7307" hidden="1"/>
    <cellStyle name="Заголовок 1 2 61" xfId="7666" hidden="1"/>
    <cellStyle name="Заголовок 1 2 61" xfId="8085" hidden="1"/>
    <cellStyle name="Заголовок 1 2 61" xfId="8461" hidden="1"/>
    <cellStyle name="Заголовок 1 2 61" xfId="8834" hidden="1"/>
    <cellStyle name="Заголовок 1 2 61" xfId="9202" hidden="1"/>
    <cellStyle name="Заголовок 1 2 61" xfId="9561" hidden="1"/>
    <cellStyle name="Заголовок 1 2 61" xfId="9899" hidden="1"/>
    <cellStyle name="Заголовок 1 2 61" xfId="10204" hidden="1"/>
    <cellStyle name="Заголовок 1 2 61" xfId="10563" hidden="1"/>
    <cellStyle name="Заголовок 1 2 61" xfId="11644" hidden="1"/>
    <cellStyle name="Заголовок 1 2 61" xfId="12020" hidden="1"/>
    <cellStyle name="Заголовок 1 2 61" xfId="12393" hidden="1"/>
    <cellStyle name="Заголовок 1 2 61" xfId="12761" hidden="1"/>
    <cellStyle name="Заголовок 1 2 61" xfId="13120" hidden="1"/>
    <cellStyle name="Заголовок 1 2 61" xfId="13458" hidden="1"/>
    <cellStyle name="Заголовок 1 2 61" xfId="13763" hidden="1"/>
    <cellStyle name="Заголовок 1 2 61" xfId="14122" hidden="1"/>
    <cellStyle name="Заголовок 1 2 61" xfId="14808" hidden="1"/>
    <cellStyle name="Заголовок 1 2 61" xfId="15184" hidden="1"/>
    <cellStyle name="Заголовок 1 2 61" xfId="15557" hidden="1"/>
    <cellStyle name="Заголовок 1 2 61" xfId="15925" hidden="1"/>
    <cellStyle name="Заголовок 1 2 61" xfId="16284" hidden="1"/>
    <cellStyle name="Заголовок 1 2 61" xfId="16622" hidden="1"/>
    <cellStyle name="Заголовок 1 2 61" xfId="16927" hidden="1"/>
    <cellStyle name="Заголовок 1 2 61" xfId="17286" hidden="1"/>
    <cellStyle name="Заголовок 1 2 61" xfId="17964" hidden="1"/>
    <cellStyle name="Заголовок 1 2 61" xfId="18340" hidden="1"/>
    <cellStyle name="Заголовок 1 2 61" xfId="18713" hidden="1"/>
    <cellStyle name="Заголовок 1 2 61" xfId="19081" hidden="1"/>
    <cellStyle name="Заголовок 1 2 61" xfId="19440" hidden="1"/>
    <cellStyle name="Заголовок 1 2 61" xfId="19778" hidden="1"/>
    <cellStyle name="Заголовок 1 2 61" xfId="20083" hidden="1"/>
    <cellStyle name="Заголовок 1 2 61" xfId="20442" hidden="1"/>
    <cellStyle name="Заголовок 1 2 61" xfId="21065" hidden="1"/>
    <cellStyle name="Заголовок 1 2 61" xfId="21441" hidden="1"/>
    <cellStyle name="Заголовок 1 2 61" xfId="21814" hidden="1"/>
    <cellStyle name="Заголовок 1 2 61" xfId="22182" hidden="1"/>
    <cellStyle name="Заголовок 1 2 61" xfId="22541" hidden="1"/>
    <cellStyle name="Заголовок 1 2 61" xfId="22879" hidden="1"/>
    <cellStyle name="Заголовок 1 2 61" xfId="23184" hidden="1"/>
    <cellStyle name="Заголовок 1 2 61" xfId="23543" hidden="1"/>
    <cellStyle name="Заголовок 1 2 61" xfId="24153" hidden="1"/>
    <cellStyle name="Заголовок 1 2 61" xfId="24529" hidden="1"/>
    <cellStyle name="Заголовок 1 2 61" xfId="24902" hidden="1"/>
    <cellStyle name="Заголовок 1 2 61" xfId="25270" hidden="1"/>
    <cellStyle name="Заголовок 1 2 61" xfId="25629" hidden="1"/>
    <cellStyle name="Заголовок 1 2 61" xfId="25967" hidden="1"/>
    <cellStyle name="Заголовок 1 2 61" xfId="26272" hidden="1"/>
    <cellStyle name="Заголовок 1 2 61" xfId="26631" hidden="1"/>
    <cellStyle name="Заголовок 1 2 61" xfId="27176" hidden="1"/>
    <cellStyle name="Заголовок 1 2 61" xfId="27552" hidden="1"/>
    <cellStyle name="Заголовок 1 2 61" xfId="27925" hidden="1"/>
    <cellStyle name="Заголовок 1 2 61" xfId="28293" hidden="1"/>
    <cellStyle name="Заголовок 1 2 61" xfId="28652" hidden="1"/>
    <cellStyle name="Заголовок 1 2 61" xfId="28990" hidden="1"/>
    <cellStyle name="Заголовок 1 2 61" xfId="29295" hidden="1"/>
    <cellStyle name="Заголовок 1 2 61" xfId="29654" hidden="1"/>
    <cellStyle name="Заголовок 1 2 61" xfId="29999" hidden="1"/>
    <cellStyle name="Заголовок 1 2 61" xfId="30375" hidden="1"/>
    <cellStyle name="Заголовок 1 2 61" xfId="30748" hidden="1"/>
    <cellStyle name="Заголовок 1 2 61" xfId="31116" hidden="1"/>
    <cellStyle name="Заголовок 1 2 61" xfId="31475" hidden="1"/>
    <cellStyle name="Заголовок 1 2 61" xfId="31813" hidden="1"/>
    <cellStyle name="Заголовок 1 2 61" xfId="32118" hidden="1"/>
    <cellStyle name="Заголовок 1 2 61" xfId="32477"/>
    <cellStyle name="Заголовок 1 2 62" xfId="974" hidden="1"/>
    <cellStyle name="Заголовок 1 2 62" xfId="840" hidden="1"/>
    <cellStyle name="Заголовок 1 2 62" xfId="1288" hidden="1"/>
    <cellStyle name="Заголовок 1 2 62" xfId="1662" hidden="1"/>
    <cellStyle name="Заголовок 1 2 62" xfId="2033" hidden="1"/>
    <cellStyle name="Заголовок 1 2 62" xfId="2400" hidden="1"/>
    <cellStyle name="Заголовок 1 2 62" xfId="2757" hidden="1"/>
    <cellStyle name="Заголовок 1 2 62" xfId="3502" hidden="1"/>
    <cellStyle name="Заголовок 1 2 62" xfId="4958" hidden="1"/>
    <cellStyle name="Заголовок 1 2 62" xfId="4824" hidden="1"/>
    <cellStyle name="Заголовок 1 2 62" xfId="5272" hidden="1"/>
    <cellStyle name="Заголовок 1 2 62" xfId="5646" hidden="1"/>
    <cellStyle name="Заголовок 1 2 62" xfId="6017" hidden="1"/>
    <cellStyle name="Заголовок 1 2 62" xfId="6384" hidden="1"/>
    <cellStyle name="Заголовок 1 2 62" xfId="6741" hidden="1"/>
    <cellStyle name="Заголовок 1 2 62" xfId="7486" hidden="1"/>
    <cellStyle name="Заголовок 1 2 62" xfId="4557" hidden="1"/>
    <cellStyle name="Заголовок 1 2 62" xfId="7766" hidden="1"/>
    <cellStyle name="Заголовок 1 2 62" xfId="8169" hidden="1"/>
    <cellStyle name="Заголовок 1 2 62" xfId="8543" hidden="1"/>
    <cellStyle name="Заголовок 1 2 62" xfId="8914" hidden="1"/>
    <cellStyle name="Заголовок 1 2 62" xfId="9281" hidden="1"/>
    <cellStyle name="Заголовок 1 2 62" xfId="9638" hidden="1"/>
    <cellStyle name="Заголовок 1 2 62" xfId="10383" hidden="1"/>
    <cellStyle name="Заголовок 1 2 62" xfId="11414" hidden="1"/>
    <cellStyle name="Заголовок 1 2 62" xfId="11280" hidden="1"/>
    <cellStyle name="Заголовок 1 2 62" xfId="11728" hidden="1"/>
    <cellStyle name="Заголовок 1 2 62" xfId="12102" hidden="1"/>
    <cellStyle name="Заголовок 1 2 62" xfId="12473" hidden="1"/>
    <cellStyle name="Заголовок 1 2 62" xfId="12840" hidden="1"/>
    <cellStyle name="Заголовок 1 2 62" xfId="13197" hidden="1"/>
    <cellStyle name="Заголовок 1 2 62" xfId="13942" hidden="1"/>
    <cellStyle name="Заголовок 1 2 62" xfId="11001" hidden="1"/>
    <cellStyle name="Заголовок 1 2 62" xfId="14222" hidden="1"/>
    <cellStyle name="Заголовок 1 2 62" xfId="14892" hidden="1"/>
    <cellStyle name="Заголовок 1 2 62" xfId="15266" hidden="1"/>
    <cellStyle name="Заголовок 1 2 62" xfId="15637" hidden="1"/>
    <cellStyle name="Заголовок 1 2 62" xfId="16004" hidden="1"/>
    <cellStyle name="Заголовок 1 2 62" xfId="16361" hidden="1"/>
    <cellStyle name="Заголовок 1 2 62" xfId="17106" hidden="1"/>
    <cellStyle name="Заголовок 1 2 62" xfId="14487" hidden="1"/>
    <cellStyle name="Заголовок 1 2 62" xfId="17366" hidden="1"/>
    <cellStyle name="Заголовок 1 2 62" xfId="18048" hidden="1"/>
    <cellStyle name="Заголовок 1 2 62" xfId="18422" hidden="1"/>
    <cellStyle name="Заголовок 1 2 62" xfId="18793" hidden="1"/>
    <cellStyle name="Заголовок 1 2 62" xfId="19160" hidden="1"/>
    <cellStyle name="Заголовок 1 2 62" xfId="19517" hidden="1"/>
    <cellStyle name="Заголовок 1 2 62" xfId="20262" hidden="1"/>
    <cellStyle name="Заголовок 1 2 62" xfId="14676" hidden="1"/>
    <cellStyle name="Заголовок 1 2 62" xfId="20598" hidden="1"/>
    <cellStyle name="Заголовок 1 2 62" xfId="21149" hidden="1"/>
    <cellStyle name="Заголовок 1 2 62" xfId="21523" hidden="1"/>
    <cellStyle name="Заголовок 1 2 62" xfId="21894" hidden="1"/>
    <cellStyle name="Заголовок 1 2 62" xfId="22261" hidden="1"/>
    <cellStyle name="Заголовок 1 2 62" xfId="22618" hidden="1"/>
    <cellStyle name="Заголовок 1 2 62" xfId="23363" hidden="1"/>
    <cellStyle name="Заголовок 1 2 62" xfId="20790" hidden="1"/>
    <cellStyle name="Заголовок 1 2 62" xfId="23699" hidden="1"/>
    <cellStyle name="Заголовок 1 2 62" xfId="24237" hidden="1"/>
    <cellStyle name="Заголовок 1 2 62" xfId="24611" hidden="1"/>
    <cellStyle name="Заголовок 1 2 62" xfId="24982" hidden="1"/>
    <cellStyle name="Заголовок 1 2 62" xfId="25349" hidden="1"/>
    <cellStyle name="Заголовок 1 2 62" xfId="25706" hidden="1"/>
    <cellStyle name="Заголовок 1 2 62" xfId="26451" hidden="1"/>
    <cellStyle name="Заголовок 1 2 62" xfId="23890" hidden="1"/>
    <cellStyle name="Заголовок 1 2 62" xfId="26787" hidden="1"/>
    <cellStyle name="Заголовок 1 2 62" xfId="27260" hidden="1"/>
    <cellStyle name="Заголовок 1 2 62" xfId="27634" hidden="1"/>
    <cellStyle name="Заголовок 1 2 62" xfId="28005" hidden="1"/>
    <cellStyle name="Заголовок 1 2 62" xfId="28372" hidden="1"/>
    <cellStyle name="Заголовок 1 2 62" xfId="28729" hidden="1"/>
    <cellStyle name="Заголовок 1 2 62" xfId="29474" hidden="1"/>
    <cellStyle name="Заголовок 1 2 62" xfId="26972" hidden="1"/>
    <cellStyle name="Заголовок 1 2 62" xfId="29810" hidden="1"/>
    <cellStyle name="Заголовок 1 2 62" xfId="30083" hidden="1"/>
    <cellStyle name="Заголовок 1 2 62" xfId="30457" hidden="1"/>
    <cellStyle name="Заголовок 1 2 62" xfId="30828" hidden="1"/>
    <cellStyle name="Заголовок 1 2 62" xfId="31195" hidden="1"/>
    <cellStyle name="Заголовок 1 2 62" xfId="31552" hidden="1"/>
    <cellStyle name="Заголовок 1 2 62" xfId="32297"/>
    <cellStyle name="Заголовок 1 2 63" xfId="1207" hidden="1"/>
    <cellStyle name="Заголовок 1 2 63" xfId="1583" hidden="1"/>
    <cellStyle name="Заголовок 1 2 63" xfId="1956" hidden="1"/>
    <cellStyle name="Заголовок 1 2 63" xfId="2324" hidden="1"/>
    <cellStyle name="Заголовок 1 2 63" xfId="2683" hidden="1"/>
    <cellStyle name="Заголовок 1 2 63" xfId="3021" hidden="1"/>
    <cellStyle name="Заголовок 1 2 63" xfId="3326" hidden="1"/>
    <cellStyle name="Заголовок 1 2 63" xfId="3685" hidden="1"/>
    <cellStyle name="Заголовок 1 2 63" xfId="5191" hidden="1"/>
    <cellStyle name="Заголовок 1 2 63" xfId="5567" hidden="1"/>
    <cellStyle name="Заголовок 1 2 63" xfId="5940" hidden="1"/>
    <cellStyle name="Заголовок 1 2 63" xfId="6308" hidden="1"/>
    <cellStyle name="Заголовок 1 2 63" xfId="6667" hidden="1"/>
    <cellStyle name="Заголовок 1 2 63" xfId="7005" hidden="1"/>
    <cellStyle name="Заголовок 1 2 63" xfId="7310" hidden="1"/>
    <cellStyle name="Заголовок 1 2 63" xfId="7669" hidden="1"/>
    <cellStyle name="Заголовок 1 2 63" xfId="8088" hidden="1"/>
    <cellStyle name="Заголовок 1 2 63" xfId="8464" hidden="1"/>
    <cellStyle name="Заголовок 1 2 63" xfId="8837" hidden="1"/>
    <cellStyle name="Заголовок 1 2 63" xfId="9205" hidden="1"/>
    <cellStyle name="Заголовок 1 2 63" xfId="9564" hidden="1"/>
    <cellStyle name="Заголовок 1 2 63" xfId="9902" hidden="1"/>
    <cellStyle name="Заголовок 1 2 63" xfId="10207" hidden="1"/>
    <cellStyle name="Заголовок 1 2 63" xfId="10566" hidden="1"/>
    <cellStyle name="Заголовок 1 2 63" xfId="11647" hidden="1"/>
    <cellStyle name="Заголовок 1 2 63" xfId="12023" hidden="1"/>
    <cellStyle name="Заголовок 1 2 63" xfId="12396" hidden="1"/>
    <cellStyle name="Заголовок 1 2 63" xfId="12764" hidden="1"/>
    <cellStyle name="Заголовок 1 2 63" xfId="13123" hidden="1"/>
    <cellStyle name="Заголовок 1 2 63" xfId="13461" hidden="1"/>
    <cellStyle name="Заголовок 1 2 63" xfId="13766" hidden="1"/>
    <cellStyle name="Заголовок 1 2 63" xfId="14125" hidden="1"/>
    <cellStyle name="Заголовок 1 2 63" xfId="14811" hidden="1"/>
    <cellStyle name="Заголовок 1 2 63" xfId="15187" hidden="1"/>
    <cellStyle name="Заголовок 1 2 63" xfId="15560" hidden="1"/>
    <cellStyle name="Заголовок 1 2 63" xfId="15928" hidden="1"/>
    <cellStyle name="Заголовок 1 2 63" xfId="16287" hidden="1"/>
    <cellStyle name="Заголовок 1 2 63" xfId="16625" hidden="1"/>
    <cellStyle name="Заголовок 1 2 63" xfId="16930" hidden="1"/>
    <cellStyle name="Заголовок 1 2 63" xfId="17289" hidden="1"/>
    <cellStyle name="Заголовок 1 2 63" xfId="17967" hidden="1"/>
    <cellStyle name="Заголовок 1 2 63" xfId="18343" hidden="1"/>
    <cellStyle name="Заголовок 1 2 63" xfId="18716" hidden="1"/>
    <cellStyle name="Заголовок 1 2 63" xfId="19084" hidden="1"/>
    <cellStyle name="Заголовок 1 2 63" xfId="19443" hidden="1"/>
    <cellStyle name="Заголовок 1 2 63" xfId="19781" hidden="1"/>
    <cellStyle name="Заголовок 1 2 63" xfId="20086" hidden="1"/>
    <cellStyle name="Заголовок 1 2 63" xfId="20445" hidden="1"/>
    <cellStyle name="Заголовок 1 2 63" xfId="21068" hidden="1"/>
    <cellStyle name="Заголовок 1 2 63" xfId="21444" hidden="1"/>
    <cellStyle name="Заголовок 1 2 63" xfId="21817" hidden="1"/>
    <cellStyle name="Заголовок 1 2 63" xfId="22185" hidden="1"/>
    <cellStyle name="Заголовок 1 2 63" xfId="22544" hidden="1"/>
    <cellStyle name="Заголовок 1 2 63" xfId="22882" hidden="1"/>
    <cellStyle name="Заголовок 1 2 63" xfId="23187" hidden="1"/>
    <cellStyle name="Заголовок 1 2 63" xfId="23546" hidden="1"/>
    <cellStyle name="Заголовок 1 2 63" xfId="24156" hidden="1"/>
    <cellStyle name="Заголовок 1 2 63" xfId="24532" hidden="1"/>
    <cellStyle name="Заголовок 1 2 63" xfId="24905" hidden="1"/>
    <cellStyle name="Заголовок 1 2 63" xfId="25273" hidden="1"/>
    <cellStyle name="Заголовок 1 2 63" xfId="25632" hidden="1"/>
    <cellStyle name="Заголовок 1 2 63" xfId="25970" hidden="1"/>
    <cellStyle name="Заголовок 1 2 63" xfId="26275" hidden="1"/>
    <cellStyle name="Заголовок 1 2 63" xfId="26634" hidden="1"/>
    <cellStyle name="Заголовок 1 2 63" xfId="27179" hidden="1"/>
    <cellStyle name="Заголовок 1 2 63" xfId="27555" hidden="1"/>
    <cellStyle name="Заголовок 1 2 63" xfId="27928" hidden="1"/>
    <cellStyle name="Заголовок 1 2 63" xfId="28296" hidden="1"/>
    <cellStyle name="Заголовок 1 2 63" xfId="28655" hidden="1"/>
    <cellStyle name="Заголовок 1 2 63" xfId="28993" hidden="1"/>
    <cellStyle name="Заголовок 1 2 63" xfId="29298" hidden="1"/>
    <cellStyle name="Заголовок 1 2 63" xfId="29657" hidden="1"/>
    <cellStyle name="Заголовок 1 2 63" xfId="30002" hidden="1"/>
    <cellStyle name="Заголовок 1 2 63" xfId="30378" hidden="1"/>
    <cellStyle name="Заголовок 1 2 63" xfId="30751" hidden="1"/>
    <cellStyle name="Заголовок 1 2 63" xfId="31119" hidden="1"/>
    <cellStyle name="Заголовок 1 2 63" xfId="31478" hidden="1"/>
    <cellStyle name="Заголовок 1 2 63" xfId="31816" hidden="1"/>
    <cellStyle name="Заголовок 1 2 63" xfId="32121" hidden="1"/>
    <cellStyle name="Заголовок 1 2 63" xfId="32480"/>
    <cellStyle name="Заголовок 1 2 64" xfId="1212" hidden="1"/>
    <cellStyle name="Заголовок 1 2 64" xfId="1588" hidden="1"/>
    <cellStyle name="Заголовок 1 2 64" xfId="1961" hidden="1"/>
    <cellStyle name="Заголовок 1 2 64" xfId="2329" hidden="1"/>
    <cellStyle name="Заголовок 1 2 64" xfId="2688" hidden="1"/>
    <cellStyle name="Заголовок 1 2 64" xfId="3026" hidden="1"/>
    <cellStyle name="Заголовок 1 2 64" xfId="3331" hidden="1"/>
    <cellStyle name="Заголовок 1 2 64" xfId="3690" hidden="1"/>
    <cellStyle name="Заголовок 1 2 64" xfId="5196" hidden="1"/>
    <cellStyle name="Заголовок 1 2 64" xfId="5572" hidden="1"/>
    <cellStyle name="Заголовок 1 2 64" xfId="5945" hidden="1"/>
    <cellStyle name="Заголовок 1 2 64" xfId="6313" hidden="1"/>
    <cellStyle name="Заголовок 1 2 64" xfId="6672" hidden="1"/>
    <cellStyle name="Заголовок 1 2 64" xfId="7010" hidden="1"/>
    <cellStyle name="Заголовок 1 2 64" xfId="7315" hidden="1"/>
    <cellStyle name="Заголовок 1 2 64" xfId="7674" hidden="1"/>
    <cellStyle name="Заголовок 1 2 64" xfId="8093" hidden="1"/>
    <cellStyle name="Заголовок 1 2 64" xfId="8469" hidden="1"/>
    <cellStyle name="Заголовок 1 2 64" xfId="8842" hidden="1"/>
    <cellStyle name="Заголовок 1 2 64" xfId="9210" hidden="1"/>
    <cellStyle name="Заголовок 1 2 64" xfId="9569" hidden="1"/>
    <cellStyle name="Заголовок 1 2 64" xfId="9907" hidden="1"/>
    <cellStyle name="Заголовок 1 2 64" xfId="10212" hidden="1"/>
    <cellStyle name="Заголовок 1 2 64" xfId="10571" hidden="1"/>
    <cellStyle name="Заголовок 1 2 64" xfId="11652" hidden="1"/>
    <cellStyle name="Заголовок 1 2 64" xfId="12028" hidden="1"/>
    <cellStyle name="Заголовок 1 2 64" xfId="12401" hidden="1"/>
    <cellStyle name="Заголовок 1 2 64" xfId="12769" hidden="1"/>
    <cellStyle name="Заголовок 1 2 64" xfId="13128" hidden="1"/>
    <cellStyle name="Заголовок 1 2 64" xfId="13466" hidden="1"/>
    <cellStyle name="Заголовок 1 2 64" xfId="13771" hidden="1"/>
    <cellStyle name="Заголовок 1 2 64" xfId="14130" hidden="1"/>
    <cellStyle name="Заголовок 1 2 64" xfId="14816" hidden="1"/>
    <cellStyle name="Заголовок 1 2 64" xfId="15192" hidden="1"/>
    <cellStyle name="Заголовок 1 2 64" xfId="15565" hidden="1"/>
    <cellStyle name="Заголовок 1 2 64" xfId="15933" hidden="1"/>
    <cellStyle name="Заголовок 1 2 64" xfId="16292" hidden="1"/>
    <cellStyle name="Заголовок 1 2 64" xfId="16630" hidden="1"/>
    <cellStyle name="Заголовок 1 2 64" xfId="16935" hidden="1"/>
    <cellStyle name="Заголовок 1 2 64" xfId="17294" hidden="1"/>
    <cellStyle name="Заголовок 1 2 64" xfId="17972" hidden="1"/>
    <cellStyle name="Заголовок 1 2 64" xfId="18348" hidden="1"/>
    <cellStyle name="Заголовок 1 2 64" xfId="18721" hidden="1"/>
    <cellStyle name="Заголовок 1 2 64" xfId="19089" hidden="1"/>
    <cellStyle name="Заголовок 1 2 64" xfId="19448" hidden="1"/>
    <cellStyle name="Заголовок 1 2 64" xfId="19786" hidden="1"/>
    <cellStyle name="Заголовок 1 2 64" xfId="20091" hidden="1"/>
    <cellStyle name="Заголовок 1 2 64" xfId="20450" hidden="1"/>
    <cellStyle name="Заголовок 1 2 64" xfId="21073" hidden="1"/>
    <cellStyle name="Заголовок 1 2 64" xfId="21449" hidden="1"/>
    <cellStyle name="Заголовок 1 2 64" xfId="21822" hidden="1"/>
    <cellStyle name="Заголовок 1 2 64" xfId="22190" hidden="1"/>
    <cellStyle name="Заголовок 1 2 64" xfId="22549" hidden="1"/>
    <cellStyle name="Заголовок 1 2 64" xfId="22887" hidden="1"/>
    <cellStyle name="Заголовок 1 2 64" xfId="23192" hidden="1"/>
    <cellStyle name="Заголовок 1 2 64" xfId="23551" hidden="1"/>
    <cellStyle name="Заголовок 1 2 64" xfId="24161" hidden="1"/>
    <cellStyle name="Заголовок 1 2 64" xfId="24537" hidden="1"/>
    <cellStyle name="Заголовок 1 2 64" xfId="24910" hidden="1"/>
    <cellStyle name="Заголовок 1 2 64" xfId="25278" hidden="1"/>
    <cellStyle name="Заголовок 1 2 64" xfId="25637" hidden="1"/>
    <cellStyle name="Заголовок 1 2 64" xfId="25975" hidden="1"/>
    <cellStyle name="Заголовок 1 2 64" xfId="26280" hidden="1"/>
    <cellStyle name="Заголовок 1 2 64" xfId="26639" hidden="1"/>
    <cellStyle name="Заголовок 1 2 64" xfId="27184" hidden="1"/>
    <cellStyle name="Заголовок 1 2 64" xfId="27560" hidden="1"/>
    <cellStyle name="Заголовок 1 2 64" xfId="27933" hidden="1"/>
    <cellStyle name="Заголовок 1 2 64" xfId="28301" hidden="1"/>
    <cellStyle name="Заголовок 1 2 64" xfId="28660" hidden="1"/>
    <cellStyle name="Заголовок 1 2 64" xfId="28998" hidden="1"/>
    <cellStyle name="Заголовок 1 2 64" xfId="29303" hidden="1"/>
    <cellStyle name="Заголовок 1 2 64" xfId="29662" hidden="1"/>
    <cellStyle name="Заголовок 1 2 64" xfId="30007" hidden="1"/>
    <cellStyle name="Заголовок 1 2 64" xfId="30383" hidden="1"/>
    <cellStyle name="Заголовок 1 2 64" xfId="30756" hidden="1"/>
    <cellStyle name="Заголовок 1 2 64" xfId="31124" hidden="1"/>
    <cellStyle name="Заголовок 1 2 64" xfId="31483" hidden="1"/>
    <cellStyle name="Заголовок 1 2 64" xfId="31821" hidden="1"/>
    <cellStyle name="Заголовок 1 2 64" xfId="32126" hidden="1"/>
    <cellStyle name="Заголовок 1 2 64" xfId="32485"/>
    <cellStyle name="Заголовок 1 2 65" xfId="1214" hidden="1"/>
    <cellStyle name="Заголовок 1 2 65" xfId="1590" hidden="1"/>
    <cellStyle name="Заголовок 1 2 65" xfId="1963" hidden="1"/>
    <cellStyle name="Заголовок 1 2 65" xfId="2331" hidden="1"/>
    <cellStyle name="Заголовок 1 2 65" xfId="2690" hidden="1"/>
    <cellStyle name="Заголовок 1 2 65" xfId="3028" hidden="1"/>
    <cellStyle name="Заголовок 1 2 65" xfId="3333" hidden="1"/>
    <cellStyle name="Заголовок 1 2 65" xfId="3692" hidden="1"/>
    <cellStyle name="Заголовок 1 2 65" xfId="5198" hidden="1"/>
    <cellStyle name="Заголовок 1 2 65" xfId="5574" hidden="1"/>
    <cellStyle name="Заголовок 1 2 65" xfId="5947" hidden="1"/>
    <cellStyle name="Заголовок 1 2 65" xfId="6315" hidden="1"/>
    <cellStyle name="Заголовок 1 2 65" xfId="6674" hidden="1"/>
    <cellStyle name="Заголовок 1 2 65" xfId="7012" hidden="1"/>
    <cellStyle name="Заголовок 1 2 65" xfId="7317" hidden="1"/>
    <cellStyle name="Заголовок 1 2 65" xfId="7676" hidden="1"/>
    <cellStyle name="Заголовок 1 2 65" xfId="8095" hidden="1"/>
    <cellStyle name="Заголовок 1 2 65" xfId="8471" hidden="1"/>
    <cellStyle name="Заголовок 1 2 65" xfId="8844" hidden="1"/>
    <cellStyle name="Заголовок 1 2 65" xfId="9212" hidden="1"/>
    <cellStyle name="Заголовок 1 2 65" xfId="9571" hidden="1"/>
    <cellStyle name="Заголовок 1 2 65" xfId="9909" hidden="1"/>
    <cellStyle name="Заголовок 1 2 65" xfId="10214" hidden="1"/>
    <cellStyle name="Заголовок 1 2 65" xfId="10573" hidden="1"/>
    <cellStyle name="Заголовок 1 2 65" xfId="11654" hidden="1"/>
    <cellStyle name="Заголовок 1 2 65" xfId="12030" hidden="1"/>
    <cellStyle name="Заголовок 1 2 65" xfId="12403" hidden="1"/>
    <cellStyle name="Заголовок 1 2 65" xfId="12771" hidden="1"/>
    <cellStyle name="Заголовок 1 2 65" xfId="13130" hidden="1"/>
    <cellStyle name="Заголовок 1 2 65" xfId="13468" hidden="1"/>
    <cellStyle name="Заголовок 1 2 65" xfId="13773" hidden="1"/>
    <cellStyle name="Заголовок 1 2 65" xfId="14132" hidden="1"/>
    <cellStyle name="Заголовок 1 2 65" xfId="14818" hidden="1"/>
    <cellStyle name="Заголовок 1 2 65" xfId="15194" hidden="1"/>
    <cellStyle name="Заголовок 1 2 65" xfId="15567" hidden="1"/>
    <cellStyle name="Заголовок 1 2 65" xfId="15935" hidden="1"/>
    <cellStyle name="Заголовок 1 2 65" xfId="16294" hidden="1"/>
    <cellStyle name="Заголовок 1 2 65" xfId="16632" hidden="1"/>
    <cellStyle name="Заголовок 1 2 65" xfId="16937" hidden="1"/>
    <cellStyle name="Заголовок 1 2 65" xfId="17296" hidden="1"/>
    <cellStyle name="Заголовок 1 2 65" xfId="17974" hidden="1"/>
    <cellStyle name="Заголовок 1 2 65" xfId="18350" hidden="1"/>
    <cellStyle name="Заголовок 1 2 65" xfId="18723" hidden="1"/>
    <cellStyle name="Заголовок 1 2 65" xfId="19091" hidden="1"/>
    <cellStyle name="Заголовок 1 2 65" xfId="19450" hidden="1"/>
    <cellStyle name="Заголовок 1 2 65" xfId="19788" hidden="1"/>
    <cellStyle name="Заголовок 1 2 65" xfId="20093" hidden="1"/>
    <cellStyle name="Заголовок 1 2 65" xfId="20452" hidden="1"/>
    <cellStyle name="Заголовок 1 2 65" xfId="21075" hidden="1"/>
    <cellStyle name="Заголовок 1 2 65" xfId="21451" hidden="1"/>
    <cellStyle name="Заголовок 1 2 65" xfId="21824" hidden="1"/>
    <cellStyle name="Заголовок 1 2 65" xfId="22192" hidden="1"/>
    <cellStyle name="Заголовок 1 2 65" xfId="22551" hidden="1"/>
    <cellStyle name="Заголовок 1 2 65" xfId="22889" hidden="1"/>
    <cellStyle name="Заголовок 1 2 65" xfId="23194" hidden="1"/>
    <cellStyle name="Заголовок 1 2 65" xfId="23553" hidden="1"/>
    <cellStyle name="Заголовок 1 2 65" xfId="24163" hidden="1"/>
    <cellStyle name="Заголовок 1 2 65" xfId="24539" hidden="1"/>
    <cellStyle name="Заголовок 1 2 65" xfId="24912" hidden="1"/>
    <cellStyle name="Заголовок 1 2 65" xfId="25280" hidden="1"/>
    <cellStyle name="Заголовок 1 2 65" xfId="25639" hidden="1"/>
    <cellStyle name="Заголовок 1 2 65" xfId="25977" hidden="1"/>
    <cellStyle name="Заголовок 1 2 65" xfId="26282" hidden="1"/>
    <cellStyle name="Заголовок 1 2 65" xfId="26641" hidden="1"/>
    <cellStyle name="Заголовок 1 2 65" xfId="27186" hidden="1"/>
    <cellStyle name="Заголовок 1 2 65" xfId="27562" hidden="1"/>
    <cellStyle name="Заголовок 1 2 65" xfId="27935" hidden="1"/>
    <cellStyle name="Заголовок 1 2 65" xfId="28303" hidden="1"/>
    <cellStyle name="Заголовок 1 2 65" xfId="28662" hidden="1"/>
    <cellStyle name="Заголовок 1 2 65" xfId="29000" hidden="1"/>
    <cellStyle name="Заголовок 1 2 65" xfId="29305" hidden="1"/>
    <cellStyle name="Заголовок 1 2 65" xfId="29664" hidden="1"/>
    <cellStyle name="Заголовок 1 2 65" xfId="30009" hidden="1"/>
    <cellStyle name="Заголовок 1 2 65" xfId="30385" hidden="1"/>
    <cellStyle name="Заголовок 1 2 65" xfId="30758" hidden="1"/>
    <cellStyle name="Заголовок 1 2 65" xfId="31126" hidden="1"/>
    <cellStyle name="Заголовок 1 2 65" xfId="31485" hidden="1"/>
    <cellStyle name="Заголовок 1 2 65" xfId="31823" hidden="1"/>
    <cellStyle name="Заголовок 1 2 65" xfId="32128" hidden="1"/>
    <cellStyle name="Заголовок 1 2 65" xfId="32487"/>
    <cellStyle name="Заголовок 1 2 66" xfId="1219" hidden="1"/>
    <cellStyle name="Заголовок 1 2 66" xfId="1595" hidden="1"/>
    <cellStyle name="Заголовок 1 2 66" xfId="1968" hidden="1"/>
    <cellStyle name="Заголовок 1 2 66" xfId="2336" hidden="1"/>
    <cellStyle name="Заголовок 1 2 66" xfId="2695" hidden="1"/>
    <cellStyle name="Заголовок 1 2 66" xfId="3033" hidden="1"/>
    <cellStyle name="Заголовок 1 2 66" xfId="3338" hidden="1"/>
    <cellStyle name="Заголовок 1 2 66" xfId="3697" hidden="1"/>
    <cellStyle name="Заголовок 1 2 66" xfId="5203" hidden="1"/>
    <cellStyle name="Заголовок 1 2 66" xfId="5579" hidden="1"/>
    <cellStyle name="Заголовок 1 2 66" xfId="5952" hidden="1"/>
    <cellStyle name="Заголовок 1 2 66" xfId="6320" hidden="1"/>
    <cellStyle name="Заголовок 1 2 66" xfId="6679" hidden="1"/>
    <cellStyle name="Заголовок 1 2 66" xfId="7017" hidden="1"/>
    <cellStyle name="Заголовок 1 2 66" xfId="7322" hidden="1"/>
    <cellStyle name="Заголовок 1 2 66" xfId="7681" hidden="1"/>
    <cellStyle name="Заголовок 1 2 66" xfId="8100" hidden="1"/>
    <cellStyle name="Заголовок 1 2 66" xfId="8476" hidden="1"/>
    <cellStyle name="Заголовок 1 2 66" xfId="8849" hidden="1"/>
    <cellStyle name="Заголовок 1 2 66" xfId="9217" hidden="1"/>
    <cellStyle name="Заголовок 1 2 66" xfId="9576" hidden="1"/>
    <cellStyle name="Заголовок 1 2 66" xfId="9914" hidden="1"/>
    <cellStyle name="Заголовок 1 2 66" xfId="10219" hidden="1"/>
    <cellStyle name="Заголовок 1 2 66" xfId="10578" hidden="1"/>
    <cellStyle name="Заголовок 1 2 66" xfId="11659" hidden="1"/>
    <cellStyle name="Заголовок 1 2 66" xfId="12035" hidden="1"/>
    <cellStyle name="Заголовок 1 2 66" xfId="12408" hidden="1"/>
    <cellStyle name="Заголовок 1 2 66" xfId="12776" hidden="1"/>
    <cellStyle name="Заголовок 1 2 66" xfId="13135" hidden="1"/>
    <cellStyle name="Заголовок 1 2 66" xfId="13473" hidden="1"/>
    <cellStyle name="Заголовок 1 2 66" xfId="13778" hidden="1"/>
    <cellStyle name="Заголовок 1 2 66" xfId="14137" hidden="1"/>
    <cellStyle name="Заголовок 1 2 66" xfId="14823" hidden="1"/>
    <cellStyle name="Заголовок 1 2 66" xfId="15199" hidden="1"/>
    <cellStyle name="Заголовок 1 2 66" xfId="15572" hidden="1"/>
    <cellStyle name="Заголовок 1 2 66" xfId="15940" hidden="1"/>
    <cellStyle name="Заголовок 1 2 66" xfId="16299" hidden="1"/>
    <cellStyle name="Заголовок 1 2 66" xfId="16637" hidden="1"/>
    <cellStyle name="Заголовок 1 2 66" xfId="16942" hidden="1"/>
    <cellStyle name="Заголовок 1 2 66" xfId="17301" hidden="1"/>
    <cellStyle name="Заголовок 1 2 66" xfId="17979" hidden="1"/>
    <cellStyle name="Заголовок 1 2 66" xfId="18355" hidden="1"/>
    <cellStyle name="Заголовок 1 2 66" xfId="18728" hidden="1"/>
    <cellStyle name="Заголовок 1 2 66" xfId="19096" hidden="1"/>
    <cellStyle name="Заголовок 1 2 66" xfId="19455" hidden="1"/>
    <cellStyle name="Заголовок 1 2 66" xfId="19793" hidden="1"/>
    <cellStyle name="Заголовок 1 2 66" xfId="20098" hidden="1"/>
    <cellStyle name="Заголовок 1 2 66" xfId="20457" hidden="1"/>
    <cellStyle name="Заголовок 1 2 66" xfId="21080" hidden="1"/>
    <cellStyle name="Заголовок 1 2 66" xfId="21456" hidden="1"/>
    <cellStyle name="Заголовок 1 2 66" xfId="21829" hidden="1"/>
    <cellStyle name="Заголовок 1 2 66" xfId="22197" hidden="1"/>
    <cellStyle name="Заголовок 1 2 66" xfId="22556" hidden="1"/>
    <cellStyle name="Заголовок 1 2 66" xfId="22894" hidden="1"/>
    <cellStyle name="Заголовок 1 2 66" xfId="23199" hidden="1"/>
    <cellStyle name="Заголовок 1 2 66" xfId="23558" hidden="1"/>
    <cellStyle name="Заголовок 1 2 66" xfId="24168" hidden="1"/>
    <cellStyle name="Заголовок 1 2 66" xfId="24544" hidden="1"/>
    <cellStyle name="Заголовок 1 2 66" xfId="24917" hidden="1"/>
    <cellStyle name="Заголовок 1 2 66" xfId="25285" hidden="1"/>
    <cellStyle name="Заголовок 1 2 66" xfId="25644" hidden="1"/>
    <cellStyle name="Заголовок 1 2 66" xfId="25982" hidden="1"/>
    <cellStyle name="Заголовок 1 2 66" xfId="26287" hidden="1"/>
    <cellStyle name="Заголовок 1 2 66" xfId="26646" hidden="1"/>
    <cellStyle name="Заголовок 1 2 66" xfId="27191" hidden="1"/>
    <cellStyle name="Заголовок 1 2 66" xfId="27567" hidden="1"/>
    <cellStyle name="Заголовок 1 2 66" xfId="27940" hidden="1"/>
    <cellStyle name="Заголовок 1 2 66" xfId="28308" hidden="1"/>
    <cellStyle name="Заголовок 1 2 66" xfId="28667" hidden="1"/>
    <cellStyle name="Заголовок 1 2 66" xfId="29005" hidden="1"/>
    <cellStyle name="Заголовок 1 2 66" xfId="29310" hidden="1"/>
    <cellStyle name="Заголовок 1 2 66" xfId="29669" hidden="1"/>
    <cellStyle name="Заголовок 1 2 66" xfId="30014" hidden="1"/>
    <cellStyle name="Заголовок 1 2 66" xfId="30390" hidden="1"/>
    <cellStyle name="Заголовок 1 2 66" xfId="30763" hidden="1"/>
    <cellStyle name="Заголовок 1 2 66" xfId="31131" hidden="1"/>
    <cellStyle name="Заголовок 1 2 66" xfId="31490" hidden="1"/>
    <cellStyle name="Заголовок 1 2 66" xfId="31828" hidden="1"/>
    <cellStyle name="Заголовок 1 2 66" xfId="32133" hidden="1"/>
    <cellStyle name="Заголовок 1 2 66" xfId="32492"/>
    <cellStyle name="Заголовок 1 2 67" xfId="1224" hidden="1"/>
    <cellStyle name="Заголовок 1 2 67" xfId="1600" hidden="1"/>
    <cellStyle name="Заголовок 1 2 67" xfId="1973" hidden="1"/>
    <cellStyle name="Заголовок 1 2 67" xfId="2341" hidden="1"/>
    <cellStyle name="Заголовок 1 2 67" xfId="2700" hidden="1"/>
    <cellStyle name="Заголовок 1 2 67" xfId="3038" hidden="1"/>
    <cellStyle name="Заголовок 1 2 67" xfId="3343" hidden="1"/>
    <cellStyle name="Заголовок 1 2 67" xfId="3702" hidden="1"/>
    <cellStyle name="Заголовок 1 2 67" xfId="5208" hidden="1"/>
    <cellStyle name="Заголовок 1 2 67" xfId="5584" hidden="1"/>
    <cellStyle name="Заголовок 1 2 67" xfId="5957" hidden="1"/>
    <cellStyle name="Заголовок 1 2 67" xfId="6325" hidden="1"/>
    <cellStyle name="Заголовок 1 2 67" xfId="6684" hidden="1"/>
    <cellStyle name="Заголовок 1 2 67" xfId="7022" hidden="1"/>
    <cellStyle name="Заголовок 1 2 67" xfId="7327" hidden="1"/>
    <cellStyle name="Заголовок 1 2 67" xfId="7686" hidden="1"/>
    <cellStyle name="Заголовок 1 2 67" xfId="8105" hidden="1"/>
    <cellStyle name="Заголовок 1 2 67" xfId="8481" hidden="1"/>
    <cellStyle name="Заголовок 1 2 67" xfId="8854" hidden="1"/>
    <cellStyle name="Заголовок 1 2 67" xfId="9222" hidden="1"/>
    <cellStyle name="Заголовок 1 2 67" xfId="9581" hidden="1"/>
    <cellStyle name="Заголовок 1 2 67" xfId="9919" hidden="1"/>
    <cellStyle name="Заголовок 1 2 67" xfId="10224" hidden="1"/>
    <cellStyle name="Заголовок 1 2 67" xfId="10583" hidden="1"/>
    <cellStyle name="Заголовок 1 2 67" xfId="11664" hidden="1"/>
    <cellStyle name="Заголовок 1 2 67" xfId="12040" hidden="1"/>
    <cellStyle name="Заголовок 1 2 67" xfId="12413" hidden="1"/>
    <cellStyle name="Заголовок 1 2 67" xfId="12781" hidden="1"/>
    <cellStyle name="Заголовок 1 2 67" xfId="13140" hidden="1"/>
    <cellStyle name="Заголовок 1 2 67" xfId="13478" hidden="1"/>
    <cellStyle name="Заголовок 1 2 67" xfId="13783" hidden="1"/>
    <cellStyle name="Заголовок 1 2 67" xfId="14142" hidden="1"/>
    <cellStyle name="Заголовок 1 2 67" xfId="14828" hidden="1"/>
    <cellStyle name="Заголовок 1 2 67" xfId="15204" hidden="1"/>
    <cellStyle name="Заголовок 1 2 67" xfId="15577" hidden="1"/>
    <cellStyle name="Заголовок 1 2 67" xfId="15945" hidden="1"/>
    <cellStyle name="Заголовок 1 2 67" xfId="16304" hidden="1"/>
    <cellStyle name="Заголовок 1 2 67" xfId="16642" hidden="1"/>
    <cellStyle name="Заголовок 1 2 67" xfId="16947" hidden="1"/>
    <cellStyle name="Заголовок 1 2 67" xfId="17306" hidden="1"/>
    <cellStyle name="Заголовок 1 2 67" xfId="17984" hidden="1"/>
    <cellStyle name="Заголовок 1 2 67" xfId="18360" hidden="1"/>
    <cellStyle name="Заголовок 1 2 67" xfId="18733" hidden="1"/>
    <cellStyle name="Заголовок 1 2 67" xfId="19101" hidden="1"/>
    <cellStyle name="Заголовок 1 2 67" xfId="19460" hidden="1"/>
    <cellStyle name="Заголовок 1 2 67" xfId="19798" hidden="1"/>
    <cellStyle name="Заголовок 1 2 67" xfId="20103" hidden="1"/>
    <cellStyle name="Заголовок 1 2 67" xfId="20462" hidden="1"/>
    <cellStyle name="Заголовок 1 2 67" xfId="21085" hidden="1"/>
    <cellStyle name="Заголовок 1 2 67" xfId="21461" hidden="1"/>
    <cellStyle name="Заголовок 1 2 67" xfId="21834" hidden="1"/>
    <cellStyle name="Заголовок 1 2 67" xfId="22202" hidden="1"/>
    <cellStyle name="Заголовок 1 2 67" xfId="22561" hidden="1"/>
    <cellStyle name="Заголовок 1 2 67" xfId="22899" hidden="1"/>
    <cellStyle name="Заголовок 1 2 67" xfId="23204" hidden="1"/>
    <cellStyle name="Заголовок 1 2 67" xfId="23563" hidden="1"/>
    <cellStyle name="Заголовок 1 2 67" xfId="24173" hidden="1"/>
    <cellStyle name="Заголовок 1 2 67" xfId="24549" hidden="1"/>
    <cellStyle name="Заголовок 1 2 67" xfId="24922" hidden="1"/>
    <cellStyle name="Заголовок 1 2 67" xfId="25290" hidden="1"/>
    <cellStyle name="Заголовок 1 2 67" xfId="25649" hidden="1"/>
    <cellStyle name="Заголовок 1 2 67" xfId="25987" hidden="1"/>
    <cellStyle name="Заголовок 1 2 67" xfId="26292" hidden="1"/>
    <cellStyle name="Заголовок 1 2 67" xfId="26651" hidden="1"/>
    <cellStyle name="Заголовок 1 2 67" xfId="27196" hidden="1"/>
    <cellStyle name="Заголовок 1 2 67" xfId="27572" hidden="1"/>
    <cellStyle name="Заголовок 1 2 67" xfId="27945" hidden="1"/>
    <cellStyle name="Заголовок 1 2 67" xfId="28313" hidden="1"/>
    <cellStyle name="Заголовок 1 2 67" xfId="28672" hidden="1"/>
    <cellStyle name="Заголовок 1 2 67" xfId="29010" hidden="1"/>
    <cellStyle name="Заголовок 1 2 67" xfId="29315" hidden="1"/>
    <cellStyle name="Заголовок 1 2 67" xfId="29674" hidden="1"/>
    <cellStyle name="Заголовок 1 2 67" xfId="30019" hidden="1"/>
    <cellStyle name="Заголовок 1 2 67" xfId="30395" hidden="1"/>
    <cellStyle name="Заголовок 1 2 67" xfId="30768" hidden="1"/>
    <cellStyle name="Заголовок 1 2 67" xfId="31136" hidden="1"/>
    <cellStyle name="Заголовок 1 2 67" xfId="31495" hidden="1"/>
    <cellStyle name="Заголовок 1 2 67" xfId="31833" hidden="1"/>
    <cellStyle name="Заголовок 1 2 67" xfId="32138" hidden="1"/>
    <cellStyle name="Заголовок 1 2 67" xfId="32497"/>
    <cellStyle name="Заголовок 1 2 68" xfId="975" hidden="1"/>
    <cellStyle name="Заголовок 1 2 68" xfId="1549" hidden="1"/>
    <cellStyle name="Заголовок 1 2 68" xfId="1923" hidden="1"/>
    <cellStyle name="Заголовок 1 2 68" xfId="2292" hidden="1"/>
    <cellStyle name="Заголовок 1 2 68" xfId="2652" hidden="1"/>
    <cellStyle name="Заголовок 1 2 68" xfId="2993" hidden="1"/>
    <cellStyle name="Заголовок 1 2 68" xfId="3301" hidden="1"/>
    <cellStyle name="Заголовок 1 2 68" xfId="3503" hidden="1"/>
    <cellStyle name="Заголовок 1 2 68" xfId="4959" hidden="1"/>
    <cellStyle name="Заголовок 1 2 68" xfId="5533" hidden="1"/>
    <cellStyle name="Заголовок 1 2 68" xfId="5907" hidden="1"/>
    <cellStyle name="Заголовок 1 2 68" xfId="6276" hidden="1"/>
    <cellStyle name="Заголовок 1 2 68" xfId="6636" hidden="1"/>
    <cellStyle name="Заголовок 1 2 68" xfId="6977" hidden="1"/>
    <cellStyle name="Заголовок 1 2 68" xfId="7285" hidden="1"/>
    <cellStyle name="Заголовок 1 2 68" xfId="7487" hidden="1"/>
    <cellStyle name="Заголовок 1 2 68" xfId="4554" hidden="1"/>
    <cellStyle name="Заголовок 1 2 68" xfId="8430" hidden="1"/>
    <cellStyle name="Заголовок 1 2 68" xfId="8804" hidden="1"/>
    <cellStyle name="Заголовок 1 2 68" xfId="9173" hidden="1"/>
    <cellStyle name="Заголовок 1 2 68" xfId="9533" hidden="1"/>
    <cellStyle name="Заголовок 1 2 68" xfId="9874" hidden="1"/>
    <cellStyle name="Заголовок 1 2 68" xfId="10182" hidden="1"/>
    <cellStyle name="Заголовок 1 2 68" xfId="10384" hidden="1"/>
    <cellStyle name="Заголовок 1 2 68" xfId="11415" hidden="1"/>
    <cellStyle name="Заголовок 1 2 68" xfId="11989" hidden="1"/>
    <cellStyle name="Заголовок 1 2 68" xfId="12363" hidden="1"/>
    <cellStyle name="Заголовок 1 2 68" xfId="12732" hidden="1"/>
    <cellStyle name="Заголовок 1 2 68" xfId="13092" hidden="1"/>
    <cellStyle name="Заголовок 1 2 68" xfId="13433" hidden="1"/>
    <cellStyle name="Заголовок 1 2 68" xfId="13741" hidden="1"/>
    <cellStyle name="Заголовок 1 2 68" xfId="13943" hidden="1"/>
    <cellStyle name="Заголовок 1 2 68" xfId="10998" hidden="1"/>
    <cellStyle name="Заголовок 1 2 68" xfId="15153" hidden="1"/>
    <cellStyle name="Заголовок 1 2 68" xfId="15527" hidden="1"/>
    <cellStyle name="Заголовок 1 2 68" xfId="15896" hidden="1"/>
    <cellStyle name="Заголовок 1 2 68" xfId="16256" hidden="1"/>
    <cellStyle name="Заголовок 1 2 68" xfId="16597" hidden="1"/>
    <cellStyle name="Заголовок 1 2 68" xfId="16905" hidden="1"/>
    <cellStyle name="Заголовок 1 2 68" xfId="17107" hidden="1"/>
    <cellStyle name="Заголовок 1 2 68" xfId="10722" hidden="1"/>
    <cellStyle name="Заголовок 1 2 68" xfId="18309" hidden="1"/>
    <cellStyle name="Заголовок 1 2 68" xfId="18683" hidden="1"/>
    <cellStyle name="Заголовок 1 2 68" xfId="19052" hidden="1"/>
    <cellStyle name="Заголовок 1 2 68" xfId="19412" hidden="1"/>
    <cellStyle name="Заголовок 1 2 68" xfId="19753" hidden="1"/>
    <cellStyle name="Заголовок 1 2 68" xfId="20061" hidden="1"/>
    <cellStyle name="Заголовок 1 2 68" xfId="20263" hidden="1"/>
    <cellStyle name="Заголовок 1 2 68" xfId="17565" hidden="1"/>
    <cellStyle name="Заголовок 1 2 68" xfId="21410" hidden="1"/>
    <cellStyle name="Заголовок 1 2 68" xfId="21784" hidden="1"/>
    <cellStyle name="Заголовок 1 2 68" xfId="22153" hidden="1"/>
    <cellStyle name="Заголовок 1 2 68" xfId="22513" hidden="1"/>
    <cellStyle name="Заголовок 1 2 68" xfId="22854" hidden="1"/>
    <cellStyle name="Заголовок 1 2 68" xfId="23162" hidden="1"/>
    <cellStyle name="Заголовок 1 2 68" xfId="23364" hidden="1"/>
    <cellStyle name="Заголовок 1 2 68" xfId="17694" hidden="1"/>
    <cellStyle name="Заголовок 1 2 68" xfId="24498" hidden="1"/>
    <cellStyle name="Заголовок 1 2 68" xfId="24872" hidden="1"/>
    <cellStyle name="Заголовок 1 2 68" xfId="25241" hidden="1"/>
    <cellStyle name="Заголовок 1 2 68" xfId="25601" hidden="1"/>
    <cellStyle name="Заголовок 1 2 68" xfId="25942" hidden="1"/>
    <cellStyle name="Заголовок 1 2 68" xfId="26250" hidden="1"/>
    <cellStyle name="Заголовок 1 2 68" xfId="26452" hidden="1"/>
    <cellStyle name="Заголовок 1 2 68" xfId="20920" hidden="1"/>
    <cellStyle name="Заголовок 1 2 68" xfId="27521" hidden="1"/>
    <cellStyle name="Заголовок 1 2 68" xfId="27895" hidden="1"/>
    <cellStyle name="Заголовок 1 2 68" xfId="28264" hidden="1"/>
    <cellStyle name="Заголовок 1 2 68" xfId="28624" hidden="1"/>
    <cellStyle name="Заголовок 1 2 68" xfId="28965" hidden="1"/>
    <cellStyle name="Заголовок 1 2 68" xfId="29273" hidden="1"/>
    <cellStyle name="Заголовок 1 2 68" xfId="29475" hidden="1"/>
    <cellStyle name="Заголовок 1 2 68" xfId="24020" hidden="1"/>
    <cellStyle name="Заголовок 1 2 68" xfId="30344" hidden="1"/>
    <cellStyle name="Заголовок 1 2 68" xfId="30718" hidden="1"/>
    <cellStyle name="Заголовок 1 2 68" xfId="31087" hidden="1"/>
    <cellStyle name="Заголовок 1 2 68" xfId="31447" hidden="1"/>
    <cellStyle name="Заголовок 1 2 68" xfId="31788" hidden="1"/>
    <cellStyle name="Заголовок 1 2 68" xfId="32096" hidden="1"/>
    <cellStyle name="Заголовок 1 2 68" xfId="32298"/>
    <cellStyle name="Заголовок 1 2 69" xfId="1233" hidden="1"/>
    <cellStyle name="Заголовок 1 2 69" xfId="1608" hidden="1"/>
    <cellStyle name="Заголовок 1 2 69" xfId="1981" hidden="1"/>
    <cellStyle name="Заголовок 1 2 69" xfId="2349" hidden="1"/>
    <cellStyle name="Заголовок 1 2 69" xfId="2708" hidden="1"/>
    <cellStyle name="Заголовок 1 2 69" xfId="3046" hidden="1"/>
    <cellStyle name="Заголовок 1 2 69" xfId="3347" hidden="1"/>
    <cellStyle name="Заголовок 1 2 69" xfId="3706" hidden="1"/>
    <cellStyle name="Заголовок 1 2 69" xfId="5217" hidden="1"/>
    <cellStyle name="Заголовок 1 2 69" xfId="5592" hidden="1"/>
    <cellStyle name="Заголовок 1 2 69" xfId="5965" hidden="1"/>
    <cellStyle name="Заголовок 1 2 69" xfId="6333" hidden="1"/>
    <cellStyle name="Заголовок 1 2 69" xfId="6692" hidden="1"/>
    <cellStyle name="Заголовок 1 2 69" xfId="7030" hidden="1"/>
    <cellStyle name="Заголовок 1 2 69" xfId="7331" hidden="1"/>
    <cellStyle name="Заголовок 1 2 69" xfId="7690" hidden="1"/>
    <cellStyle name="Заголовок 1 2 69" xfId="8114" hidden="1"/>
    <cellStyle name="Заголовок 1 2 69" xfId="8489" hidden="1"/>
    <cellStyle name="Заголовок 1 2 69" xfId="8862" hidden="1"/>
    <cellStyle name="Заголовок 1 2 69" xfId="9230" hidden="1"/>
    <cellStyle name="Заголовок 1 2 69" xfId="9589" hidden="1"/>
    <cellStyle name="Заголовок 1 2 69" xfId="9927" hidden="1"/>
    <cellStyle name="Заголовок 1 2 69" xfId="10228" hidden="1"/>
    <cellStyle name="Заголовок 1 2 69" xfId="10587" hidden="1"/>
    <cellStyle name="Заголовок 1 2 69" xfId="11673" hidden="1"/>
    <cellStyle name="Заголовок 1 2 69" xfId="12048" hidden="1"/>
    <cellStyle name="Заголовок 1 2 69" xfId="12421" hidden="1"/>
    <cellStyle name="Заголовок 1 2 69" xfId="12789" hidden="1"/>
    <cellStyle name="Заголовок 1 2 69" xfId="13148" hidden="1"/>
    <cellStyle name="Заголовок 1 2 69" xfId="13486" hidden="1"/>
    <cellStyle name="Заголовок 1 2 69" xfId="13787" hidden="1"/>
    <cellStyle name="Заголовок 1 2 69" xfId="14146" hidden="1"/>
    <cellStyle name="Заголовок 1 2 69" xfId="14837" hidden="1"/>
    <cellStyle name="Заголовок 1 2 69" xfId="15212" hidden="1"/>
    <cellStyle name="Заголовок 1 2 69" xfId="15585" hidden="1"/>
    <cellStyle name="Заголовок 1 2 69" xfId="15953" hidden="1"/>
    <cellStyle name="Заголовок 1 2 69" xfId="16312" hidden="1"/>
    <cellStyle name="Заголовок 1 2 69" xfId="16650" hidden="1"/>
    <cellStyle name="Заголовок 1 2 69" xfId="16951" hidden="1"/>
    <cellStyle name="Заголовок 1 2 69" xfId="17310" hidden="1"/>
    <cellStyle name="Заголовок 1 2 69" xfId="17993" hidden="1"/>
    <cellStyle name="Заголовок 1 2 69" xfId="18368" hidden="1"/>
    <cellStyle name="Заголовок 1 2 69" xfId="18741" hidden="1"/>
    <cellStyle name="Заголовок 1 2 69" xfId="19109" hidden="1"/>
    <cellStyle name="Заголовок 1 2 69" xfId="19468" hidden="1"/>
    <cellStyle name="Заголовок 1 2 69" xfId="19806" hidden="1"/>
    <cellStyle name="Заголовок 1 2 69" xfId="20107" hidden="1"/>
    <cellStyle name="Заголовок 1 2 69" xfId="20466" hidden="1"/>
    <cellStyle name="Заголовок 1 2 69" xfId="21094" hidden="1"/>
    <cellStyle name="Заголовок 1 2 69" xfId="21469" hidden="1"/>
    <cellStyle name="Заголовок 1 2 69" xfId="21842" hidden="1"/>
    <cellStyle name="Заголовок 1 2 69" xfId="22210" hidden="1"/>
    <cellStyle name="Заголовок 1 2 69" xfId="22569" hidden="1"/>
    <cellStyle name="Заголовок 1 2 69" xfId="22907" hidden="1"/>
    <cellStyle name="Заголовок 1 2 69" xfId="23208" hidden="1"/>
    <cellStyle name="Заголовок 1 2 69" xfId="23567" hidden="1"/>
    <cellStyle name="Заголовок 1 2 69" xfId="24182" hidden="1"/>
    <cellStyle name="Заголовок 1 2 69" xfId="24557" hidden="1"/>
    <cellStyle name="Заголовок 1 2 69" xfId="24930" hidden="1"/>
    <cellStyle name="Заголовок 1 2 69" xfId="25298" hidden="1"/>
    <cellStyle name="Заголовок 1 2 69" xfId="25657" hidden="1"/>
    <cellStyle name="Заголовок 1 2 69" xfId="25995" hidden="1"/>
    <cellStyle name="Заголовок 1 2 69" xfId="26296" hidden="1"/>
    <cellStyle name="Заголовок 1 2 69" xfId="26655" hidden="1"/>
    <cellStyle name="Заголовок 1 2 69" xfId="27205" hidden="1"/>
    <cellStyle name="Заголовок 1 2 69" xfId="27580" hidden="1"/>
    <cellStyle name="Заголовок 1 2 69" xfId="27953" hidden="1"/>
    <cellStyle name="Заголовок 1 2 69" xfId="28321" hidden="1"/>
    <cellStyle name="Заголовок 1 2 69" xfId="28680" hidden="1"/>
    <cellStyle name="Заголовок 1 2 69" xfId="29018" hidden="1"/>
    <cellStyle name="Заголовок 1 2 69" xfId="29319" hidden="1"/>
    <cellStyle name="Заголовок 1 2 69" xfId="29678" hidden="1"/>
    <cellStyle name="Заголовок 1 2 69" xfId="30028" hidden="1"/>
    <cellStyle name="Заголовок 1 2 69" xfId="30403" hidden="1"/>
    <cellStyle name="Заголовок 1 2 69" xfId="30776" hidden="1"/>
    <cellStyle name="Заголовок 1 2 69" xfId="31144" hidden="1"/>
    <cellStyle name="Заголовок 1 2 69" xfId="31503" hidden="1"/>
    <cellStyle name="Заголовок 1 2 69" xfId="31841" hidden="1"/>
    <cellStyle name="Заголовок 1 2 69" xfId="32142" hidden="1"/>
    <cellStyle name="Заголовок 1 2 69" xfId="32501"/>
    <cellStyle name="Заголовок 1 2 7" xfId="917" hidden="1"/>
    <cellStyle name="Заголовок 1 2 7" xfId="874" hidden="1"/>
    <cellStyle name="Заголовок 1 2 7" xfId="1298" hidden="1"/>
    <cellStyle name="Заголовок 1 2 7" xfId="1672" hidden="1"/>
    <cellStyle name="Заголовок 1 2 7" xfId="2042" hidden="1"/>
    <cellStyle name="Заголовок 1 2 7" xfId="2406" hidden="1"/>
    <cellStyle name="Заголовок 1 2 7" xfId="2762" hidden="1"/>
    <cellStyle name="Заголовок 1 2 7" xfId="3397" hidden="1"/>
    <cellStyle name="Заголовок 1 2 7" xfId="4901" hidden="1"/>
    <cellStyle name="Заголовок 1 2 7" xfId="4858" hidden="1"/>
    <cellStyle name="Заголовок 1 2 7" xfId="5282" hidden="1"/>
    <cellStyle name="Заголовок 1 2 7" xfId="5656" hidden="1"/>
    <cellStyle name="Заголовок 1 2 7" xfId="6026" hidden="1"/>
    <cellStyle name="Заголовок 1 2 7" xfId="6390" hidden="1"/>
    <cellStyle name="Заголовок 1 2 7" xfId="6746" hidden="1"/>
    <cellStyle name="Заголовок 1 2 7" xfId="7381" hidden="1"/>
    <cellStyle name="Заголовок 1 2 7" xfId="4487" hidden="1"/>
    <cellStyle name="Заголовок 1 2 7" xfId="4621" hidden="1"/>
    <cellStyle name="Заголовок 1 2 7" xfId="8179" hidden="1"/>
    <cellStyle name="Заголовок 1 2 7" xfId="8553" hidden="1"/>
    <cellStyle name="Заголовок 1 2 7" xfId="8923" hidden="1"/>
    <cellStyle name="Заголовок 1 2 7" xfId="9287" hidden="1"/>
    <cellStyle name="Заголовок 1 2 7" xfId="9643" hidden="1"/>
    <cellStyle name="Заголовок 1 2 7" xfId="10278" hidden="1"/>
    <cellStyle name="Заголовок 1 2 7" xfId="11357" hidden="1"/>
    <cellStyle name="Заголовок 1 2 7" xfId="11314" hidden="1"/>
    <cellStyle name="Заголовок 1 2 7" xfId="11738" hidden="1"/>
    <cellStyle name="Заголовок 1 2 7" xfId="12112" hidden="1"/>
    <cellStyle name="Заголовок 1 2 7" xfId="12482" hidden="1"/>
    <cellStyle name="Заголовок 1 2 7" xfId="12846" hidden="1"/>
    <cellStyle name="Заголовок 1 2 7" xfId="13202" hidden="1"/>
    <cellStyle name="Заголовок 1 2 7" xfId="13837" hidden="1"/>
    <cellStyle name="Заголовок 1 2 7" xfId="10931" hidden="1"/>
    <cellStyle name="Заголовок 1 2 7" xfId="11067" hidden="1"/>
    <cellStyle name="Заголовок 1 2 7" xfId="14902" hidden="1"/>
    <cellStyle name="Заголовок 1 2 7" xfId="15276" hidden="1"/>
    <cellStyle name="Заголовок 1 2 7" xfId="15646" hidden="1"/>
    <cellStyle name="Заголовок 1 2 7" xfId="16010" hidden="1"/>
    <cellStyle name="Заголовок 1 2 7" xfId="16366" hidden="1"/>
    <cellStyle name="Заголовок 1 2 7" xfId="17001" hidden="1"/>
    <cellStyle name="Заголовок 1 2 7" xfId="14539" hidden="1"/>
    <cellStyle name="Заголовок 1 2 7" xfId="11139" hidden="1"/>
    <cellStyle name="Заголовок 1 2 7" xfId="18058" hidden="1"/>
    <cellStyle name="Заголовок 1 2 7" xfId="18432" hidden="1"/>
    <cellStyle name="Заголовок 1 2 7" xfId="18802" hidden="1"/>
    <cellStyle name="Заголовок 1 2 7" xfId="19166" hidden="1"/>
    <cellStyle name="Заголовок 1 2 7" xfId="19522" hidden="1"/>
    <cellStyle name="Заголовок 1 2 7" xfId="20157" hidden="1"/>
    <cellStyle name="Заголовок 1 2 7" xfId="20538" hidden="1"/>
    <cellStyle name="Заголовок 1 2 7" xfId="20572" hidden="1"/>
    <cellStyle name="Заголовок 1 2 7" xfId="21159" hidden="1"/>
    <cellStyle name="Заголовок 1 2 7" xfId="21533" hidden="1"/>
    <cellStyle name="Заголовок 1 2 7" xfId="21903" hidden="1"/>
    <cellStyle name="Заголовок 1 2 7" xfId="22267" hidden="1"/>
    <cellStyle name="Заголовок 1 2 7" xfId="22623" hidden="1"/>
    <cellStyle name="Заголовок 1 2 7" xfId="23258" hidden="1"/>
    <cellStyle name="Заголовок 1 2 7" xfId="23639" hidden="1"/>
    <cellStyle name="Заголовок 1 2 7" xfId="23673" hidden="1"/>
    <cellStyle name="Заголовок 1 2 7" xfId="24247" hidden="1"/>
    <cellStyle name="Заголовок 1 2 7" xfId="24621" hidden="1"/>
    <cellStyle name="Заголовок 1 2 7" xfId="24991" hidden="1"/>
    <cellStyle name="Заголовок 1 2 7" xfId="25355" hidden="1"/>
    <cellStyle name="Заголовок 1 2 7" xfId="25711" hidden="1"/>
    <cellStyle name="Заголовок 1 2 7" xfId="26346" hidden="1"/>
    <cellStyle name="Заголовок 1 2 7" xfId="26727" hidden="1"/>
    <cellStyle name="Заголовок 1 2 7" xfId="26761" hidden="1"/>
    <cellStyle name="Заголовок 1 2 7" xfId="27270" hidden="1"/>
    <cellStyle name="Заголовок 1 2 7" xfId="27644" hidden="1"/>
    <cellStyle name="Заголовок 1 2 7" xfId="28014" hidden="1"/>
    <cellStyle name="Заголовок 1 2 7" xfId="28378" hidden="1"/>
    <cellStyle name="Заголовок 1 2 7" xfId="28734" hidden="1"/>
    <cellStyle name="Заголовок 1 2 7" xfId="29369" hidden="1"/>
    <cellStyle name="Заголовок 1 2 7" xfId="29750" hidden="1"/>
    <cellStyle name="Заголовок 1 2 7" xfId="29784" hidden="1"/>
    <cellStyle name="Заголовок 1 2 7" xfId="30093" hidden="1"/>
    <cellStyle name="Заголовок 1 2 7" xfId="30467" hidden="1"/>
    <cellStyle name="Заголовок 1 2 7" xfId="30837" hidden="1"/>
    <cellStyle name="Заголовок 1 2 7" xfId="31201" hidden="1"/>
    <cellStyle name="Заголовок 1 2 7" xfId="31557" hidden="1"/>
    <cellStyle name="Заголовок 1 2 7" xfId="32192"/>
    <cellStyle name="Заголовок 1 2 70" xfId="1238" hidden="1"/>
    <cellStyle name="Заголовок 1 2 70" xfId="1613" hidden="1"/>
    <cellStyle name="Заголовок 1 2 70" xfId="1986" hidden="1"/>
    <cellStyle name="Заголовок 1 2 70" xfId="2354" hidden="1"/>
    <cellStyle name="Заголовок 1 2 70" xfId="2713" hidden="1"/>
    <cellStyle name="Заголовок 1 2 70" xfId="3051" hidden="1"/>
    <cellStyle name="Заголовок 1 2 70" xfId="3352" hidden="1"/>
    <cellStyle name="Заголовок 1 2 70" xfId="3711" hidden="1"/>
    <cellStyle name="Заголовок 1 2 70" xfId="5222" hidden="1"/>
    <cellStyle name="Заголовок 1 2 70" xfId="5597" hidden="1"/>
    <cellStyle name="Заголовок 1 2 70" xfId="5970" hidden="1"/>
    <cellStyle name="Заголовок 1 2 70" xfId="6338" hidden="1"/>
    <cellStyle name="Заголовок 1 2 70" xfId="6697" hidden="1"/>
    <cellStyle name="Заголовок 1 2 70" xfId="7035" hidden="1"/>
    <cellStyle name="Заголовок 1 2 70" xfId="7336" hidden="1"/>
    <cellStyle name="Заголовок 1 2 70" xfId="7695" hidden="1"/>
    <cellStyle name="Заголовок 1 2 70" xfId="8119" hidden="1"/>
    <cellStyle name="Заголовок 1 2 70" xfId="8494" hidden="1"/>
    <cellStyle name="Заголовок 1 2 70" xfId="8867" hidden="1"/>
    <cellStyle name="Заголовок 1 2 70" xfId="9235" hidden="1"/>
    <cellStyle name="Заголовок 1 2 70" xfId="9594" hidden="1"/>
    <cellStyle name="Заголовок 1 2 70" xfId="9932" hidden="1"/>
    <cellStyle name="Заголовок 1 2 70" xfId="10233" hidden="1"/>
    <cellStyle name="Заголовок 1 2 70" xfId="10592" hidden="1"/>
    <cellStyle name="Заголовок 1 2 70" xfId="11678" hidden="1"/>
    <cellStyle name="Заголовок 1 2 70" xfId="12053" hidden="1"/>
    <cellStyle name="Заголовок 1 2 70" xfId="12426" hidden="1"/>
    <cellStyle name="Заголовок 1 2 70" xfId="12794" hidden="1"/>
    <cellStyle name="Заголовок 1 2 70" xfId="13153" hidden="1"/>
    <cellStyle name="Заголовок 1 2 70" xfId="13491" hidden="1"/>
    <cellStyle name="Заголовок 1 2 70" xfId="13792" hidden="1"/>
    <cellStyle name="Заголовок 1 2 70" xfId="14151" hidden="1"/>
    <cellStyle name="Заголовок 1 2 70" xfId="14842" hidden="1"/>
    <cellStyle name="Заголовок 1 2 70" xfId="15217" hidden="1"/>
    <cellStyle name="Заголовок 1 2 70" xfId="15590" hidden="1"/>
    <cellStyle name="Заголовок 1 2 70" xfId="15958" hidden="1"/>
    <cellStyle name="Заголовок 1 2 70" xfId="16317" hidden="1"/>
    <cellStyle name="Заголовок 1 2 70" xfId="16655" hidden="1"/>
    <cellStyle name="Заголовок 1 2 70" xfId="16956" hidden="1"/>
    <cellStyle name="Заголовок 1 2 70" xfId="17315" hidden="1"/>
    <cellStyle name="Заголовок 1 2 70" xfId="17998" hidden="1"/>
    <cellStyle name="Заголовок 1 2 70" xfId="18373" hidden="1"/>
    <cellStyle name="Заголовок 1 2 70" xfId="18746" hidden="1"/>
    <cellStyle name="Заголовок 1 2 70" xfId="19114" hidden="1"/>
    <cellStyle name="Заголовок 1 2 70" xfId="19473" hidden="1"/>
    <cellStyle name="Заголовок 1 2 70" xfId="19811" hidden="1"/>
    <cellStyle name="Заголовок 1 2 70" xfId="20112" hidden="1"/>
    <cellStyle name="Заголовок 1 2 70" xfId="20471" hidden="1"/>
    <cellStyle name="Заголовок 1 2 70" xfId="21099" hidden="1"/>
    <cellStyle name="Заголовок 1 2 70" xfId="21474" hidden="1"/>
    <cellStyle name="Заголовок 1 2 70" xfId="21847" hidden="1"/>
    <cellStyle name="Заголовок 1 2 70" xfId="22215" hidden="1"/>
    <cellStyle name="Заголовок 1 2 70" xfId="22574" hidden="1"/>
    <cellStyle name="Заголовок 1 2 70" xfId="22912" hidden="1"/>
    <cellStyle name="Заголовок 1 2 70" xfId="23213" hidden="1"/>
    <cellStyle name="Заголовок 1 2 70" xfId="23572" hidden="1"/>
    <cellStyle name="Заголовок 1 2 70" xfId="24187" hidden="1"/>
    <cellStyle name="Заголовок 1 2 70" xfId="24562" hidden="1"/>
    <cellStyle name="Заголовок 1 2 70" xfId="24935" hidden="1"/>
    <cellStyle name="Заголовок 1 2 70" xfId="25303" hidden="1"/>
    <cellStyle name="Заголовок 1 2 70" xfId="25662" hidden="1"/>
    <cellStyle name="Заголовок 1 2 70" xfId="26000" hidden="1"/>
    <cellStyle name="Заголовок 1 2 70" xfId="26301" hidden="1"/>
    <cellStyle name="Заголовок 1 2 70" xfId="26660" hidden="1"/>
    <cellStyle name="Заголовок 1 2 70" xfId="27210" hidden="1"/>
    <cellStyle name="Заголовок 1 2 70" xfId="27585" hidden="1"/>
    <cellStyle name="Заголовок 1 2 70" xfId="27958" hidden="1"/>
    <cellStyle name="Заголовок 1 2 70" xfId="28326" hidden="1"/>
    <cellStyle name="Заголовок 1 2 70" xfId="28685" hidden="1"/>
    <cellStyle name="Заголовок 1 2 70" xfId="29023" hidden="1"/>
    <cellStyle name="Заголовок 1 2 70" xfId="29324" hidden="1"/>
    <cellStyle name="Заголовок 1 2 70" xfId="29683" hidden="1"/>
    <cellStyle name="Заголовок 1 2 70" xfId="30033" hidden="1"/>
    <cellStyle name="Заголовок 1 2 70" xfId="30408" hidden="1"/>
    <cellStyle name="Заголовок 1 2 70" xfId="30781" hidden="1"/>
    <cellStyle name="Заголовок 1 2 70" xfId="31149" hidden="1"/>
    <cellStyle name="Заголовок 1 2 70" xfId="31508" hidden="1"/>
    <cellStyle name="Заголовок 1 2 70" xfId="31846" hidden="1"/>
    <cellStyle name="Заголовок 1 2 70" xfId="32147" hidden="1"/>
    <cellStyle name="Заголовок 1 2 70" xfId="32506"/>
    <cellStyle name="Заголовок 1 2 71" xfId="1240" hidden="1"/>
    <cellStyle name="Заголовок 1 2 71" xfId="1615" hidden="1"/>
    <cellStyle name="Заголовок 1 2 71" xfId="1988" hidden="1"/>
    <cellStyle name="Заголовок 1 2 71" xfId="2356" hidden="1"/>
    <cellStyle name="Заголовок 1 2 71" xfId="2715" hidden="1"/>
    <cellStyle name="Заголовок 1 2 71" xfId="3053" hidden="1"/>
    <cellStyle name="Заголовок 1 2 71" xfId="3354" hidden="1"/>
    <cellStyle name="Заголовок 1 2 71" xfId="3713" hidden="1"/>
    <cellStyle name="Заголовок 1 2 71" xfId="5224" hidden="1"/>
    <cellStyle name="Заголовок 1 2 71" xfId="5599" hidden="1"/>
    <cellStyle name="Заголовок 1 2 71" xfId="5972" hidden="1"/>
    <cellStyle name="Заголовок 1 2 71" xfId="6340" hidden="1"/>
    <cellStyle name="Заголовок 1 2 71" xfId="6699" hidden="1"/>
    <cellStyle name="Заголовок 1 2 71" xfId="7037" hidden="1"/>
    <cellStyle name="Заголовок 1 2 71" xfId="7338" hidden="1"/>
    <cellStyle name="Заголовок 1 2 71" xfId="7697" hidden="1"/>
    <cellStyle name="Заголовок 1 2 71" xfId="8121" hidden="1"/>
    <cellStyle name="Заголовок 1 2 71" xfId="8496" hidden="1"/>
    <cellStyle name="Заголовок 1 2 71" xfId="8869" hidden="1"/>
    <cellStyle name="Заголовок 1 2 71" xfId="9237" hidden="1"/>
    <cellStyle name="Заголовок 1 2 71" xfId="9596" hidden="1"/>
    <cellStyle name="Заголовок 1 2 71" xfId="9934" hidden="1"/>
    <cellStyle name="Заголовок 1 2 71" xfId="10235" hidden="1"/>
    <cellStyle name="Заголовок 1 2 71" xfId="10594" hidden="1"/>
    <cellStyle name="Заголовок 1 2 71" xfId="11680" hidden="1"/>
    <cellStyle name="Заголовок 1 2 71" xfId="12055" hidden="1"/>
    <cellStyle name="Заголовок 1 2 71" xfId="12428" hidden="1"/>
    <cellStyle name="Заголовок 1 2 71" xfId="12796" hidden="1"/>
    <cellStyle name="Заголовок 1 2 71" xfId="13155" hidden="1"/>
    <cellStyle name="Заголовок 1 2 71" xfId="13493" hidden="1"/>
    <cellStyle name="Заголовок 1 2 71" xfId="13794" hidden="1"/>
    <cellStyle name="Заголовок 1 2 71" xfId="14153" hidden="1"/>
    <cellStyle name="Заголовок 1 2 71" xfId="14844" hidden="1"/>
    <cellStyle name="Заголовок 1 2 71" xfId="15219" hidden="1"/>
    <cellStyle name="Заголовок 1 2 71" xfId="15592" hidden="1"/>
    <cellStyle name="Заголовок 1 2 71" xfId="15960" hidden="1"/>
    <cellStyle name="Заголовок 1 2 71" xfId="16319" hidden="1"/>
    <cellStyle name="Заголовок 1 2 71" xfId="16657" hidden="1"/>
    <cellStyle name="Заголовок 1 2 71" xfId="16958" hidden="1"/>
    <cellStyle name="Заголовок 1 2 71" xfId="17317" hidden="1"/>
    <cellStyle name="Заголовок 1 2 71" xfId="18000" hidden="1"/>
    <cellStyle name="Заголовок 1 2 71" xfId="18375" hidden="1"/>
    <cellStyle name="Заголовок 1 2 71" xfId="18748" hidden="1"/>
    <cellStyle name="Заголовок 1 2 71" xfId="19116" hidden="1"/>
    <cellStyle name="Заголовок 1 2 71" xfId="19475" hidden="1"/>
    <cellStyle name="Заголовок 1 2 71" xfId="19813" hidden="1"/>
    <cellStyle name="Заголовок 1 2 71" xfId="20114" hidden="1"/>
    <cellStyle name="Заголовок 1 2 71" xfId="20473" hidden="1"/>
    <cellStyle name="Заголовок 1 2 71" xfId="21101" hidden="1"/>
    <cellStyle name="Заголовок 1 2 71" xfId="21476" hidden="1"/>
    <cellStyle name="Заголовок 1 2 71" xfId="21849" hidden="1"/>
    <cellStyle name="Заголовок 1 2 71" xfId="22217" hidden="1"/>
    <cellStyle name="Заголовок 1 2 71" xfId="22576" hidden="1"/>
    <cellStyle name="Заголовок 1 2 71" xfId="22914" hidden="1"/>
    <cellStyle name="Заголовок 1 2 71" xfId="23215" hidden="1"/>
    <cellStyle name="Заголовок 1 2 71" xfId="23574" hidden="1"/>
    <cellStyle name="Заголовок 1 2 71" xfId="24189" hidden="1"/>
    <cellStyle name="Заголовок 1 2 71" xfId="24564" hidden="1"/>
    <cellStyle name="Заголовок 1 2 71" xfId="24937" hidden="1"/>
    <cellStyle name="Заголовок 1 2 71" xfId="25305" hidden="1"/>
    <cellStyle name="Заголовок 1 2 71" xfId="25664" hidden="1"/>
    <cellStyle name="Заголовок 1 2 71" xfId="26002" hidden="1"/>
    <cellStyle name="Заголовок 1 2 71" xfId="26303" hidden="1"/>
    <cellStyle name="Заголовок 1 2 71" xfId="26662" hidden="1"/>
    <cellStyle name="Заголовок 1 2 71" xfId="27212" hidden="1"/>
    <cellStyle name="Заголовок 1 2 71" xfId="27587" hidden="1"/>
    <cellStyle name="Заголовок 1 2 71" xfId="27960" hidden="1"/>
    <cellStyle name="Заголовок 1 2 71" xfId="28328" hidden="1"/>
    <cellStyle name="Заголовок 1 2 71" xfId="28687" hidden="1"/>
    <cellStyle name="Заголовок 1 2 71" xfId="29025" hidden="1"/>
    <cellStyle name="Заголовок 1 2 71" xfId="29326" hidden="1"/>
    <cellStyle name="Заголовок 1 2 71" xfId="29685" hidden="1"/>
    <cellStyle name="Заголовок 1 2 71" xfId="30035" hidden="1"/>
    <cellStyle name="Заголовок 1 2 71" xfId="30410" hidden="1"/>
    <cellStyle name="Заголовок 1 2 71" xfId="30783" hidden="1"/>
    <cellStyle name="Заголовок 1 2 71" xfId="31151" hidden="1"/>
    <cellStyle name="Заголовок 1 2 71" xfId="31510" hidden="1"/>
    <cellStyle name="Заголовок 1 2 71" xfId="31848" hidden="1"/>
    <cellStyle name="Заголовок 1 2 71" xfId="32149" hidden="1"/>
    <cellStyle name="Заголовок 1 2 71" xfId="32508"/>
    <cellStyle name="Заголовок 1 2 72" xfId="1245" hidden="1"/>
    <cellStyle name="Заголовок 1 2 72" xfId="1620" hidden="1"/>
    <cellStyle name="Заголовок 1 2 72" xfId="1993" hidden="1"/>
    <cellStyle name="Заголовок 1 2 72" xfId="2361" hidden="1"/>
    <cellStyle name="Заголовок 1 2 72" xfId="2720" hidden="1"/>
    <cellStyle name="Заголовок 1 2 72" xfId="3058" hidden="1"/>
    <cellStyle name="Заголовок 1 2 72" xfId="3359" hidden="1"/>
    <cellStyle name="Заголовок 1 2 72" xfId="3718" hidden="1"/>
    <cellStyle name="Заголовок 1 2 72" xfId="5229" hidden="1"/>
    <cellStyle name="Заголовок 1 2 72" xfId="5604" hidden="1"/>
    <cellStyle name="Заголовок 1 2 72" xfId="5977" hidden="1"/>
    <cellStyle name="Заголовок 1 2 72" xfId="6345" hidden="1"/>
    <cellStyle name="Заголовок 1 2 72" xfId="6704" hidden="1"/>
    <cellStyle name="Заголовок 1 2 72" xfId="7042" hidden="1"/>
    <cellStyle name="Заголовок 1 2 72" xfId="7343" hidden="1"/>
    <cellStyle name="Заголовок 1 2 72" xfId="7702" hidden="1"/>
    <cellStyle name="Заголовок 1 2 72" xfId="8126" hidden="1"/>
    <cellStyle name="Заголовок 1 2 72" xfId="8501" hidden="1"/>
    <cellStyle name="Заголовок 1 2 72" xfId="8874" hidden="1"/>
    <cellStyle name="Заголовок 1 2 72" xfId="9242" hidden="1"/>
    <cellStyle name="Заголовок 1 2 72" xfId="9601" hidden="1"/>
    <cellStyle name="Заголовок 1 2 72" xfId="9939" hidden="1"/>
    <cellStyle name="Заголовок 1 2 72" xfId="10240" hidden="1"/>
    <cellStyle name="Заголовок 1 2 72" xfId="10599" hidden="1"/>
    <cellStyle name="Заголовок 1 2 72" xfId="11685" hidden="1"/>
    <cellStyle name="Заголовок 1 2 72" xfId="12060" hidden="1"/>
    <cellStyle name="Заголовок 1 2 72" xfId="12433" hidden="1"/>
    <cellStyle name="Заголовок 1 2 72" xfId="12801" hidden="1"/>
    <cellStyle name="Заголовок 1 2 72" xfId="13160" hidden="1"/>
    <cellStyle name="Заголовок 1 2 72" xfId="13498" hidden="1"/>
    <cellStyle name="Заголовок 1 2 72" xfId="13799" hidden="1"/>
    <cellStyle name="Заголовок 1 2 72" xfId="14158" hidden="1"/>
    <cellStyle name="Заголовок 1 2 72" xfId="14849" hidden="1"/>
    <cellStyle name="Заголовок 1 2 72" xfId="15224" hidden="1"/>
    <cellStyle name="Заголовок 1 2 72" xfId="15597" hidden="1"/>
    <cellStyle name="Заголовок 1 2 72" xfId="15965" hidden="1"/>
    <cellStyle name="Заголовок 1 2 72" xfId="16324" hidden="1"/>
    <cellStyle name="Заголовок 1 2 72" xfId="16662" hidden="1"/>
    <cellStyle name="Заголовок 1 2 72" xfId="16963" hidden="1"/>
    <cellStyle name="Заголовок 1 2 72" xfId="17322" hidden="1"/>
    <cellStyle name="Заголовок 1 2 72" xfId="18005" hidden="1"/>
    <cellStyle name="Заголовок 1 2 72" xfId="18380" hidden="1"/>
    <cellStyle name="Заголовок 1 2 72" xfId="18753" hidden="1"/>
    <cellStyle name="Заголовок 1 2 72" xfId="19121" hidden="1"/>
    <cellStyle name="Заголовок 1 2 72" xfId="19480" hidden="1"/>
    <cellStyle name="Заголовок 1 2 72" xfId="19818" hidden="1"/>
    <cellStyle name="Заголовок 1 2 72" xfId="20119" hidden="1"/>
    <cellStyle name="Заголовок 1 2 72" xfId="20478" hidden="1"/>
    <cellStyle name="Заголовок 1 2 72" xfId="21106" hidden="1"/>
    <cellStyle name="Заголовок 1 2 72" xfId="21481" hidden="1"/>
    <cellStyle name="Заголовок 1 2 72" xfId="21854" hidden="1"/>
    <cellStyle name="Заголовок 1 2 72" xfId="22222" hidden="1"/>
    <cellStyle name="Заголовок 1 2 72" xfId="22581" hidden="1"/>
    <cellStyle name="Заголовок 1 2 72" xfId="22919" hidden="1"/>
    <cellStyle name="Заголовок 1 2 72" xfId="23220" hidden="1"/>
    <cellStyle name="Заголовок 1 2 72" xfId="23579" hidden="1"/>
    <cellStyle name="Заголовок 1 2 72" xfId="24194" hidden="1"/>
    <cellStyle name="Заголовок 1 2 72" xfId="24569" hidden="1"/>
    <cellStyle name="Заголовок 1 2 72" xfId="24942" hidden="1"/>
    <cellStyle name="Заголовок 1 2 72" xfId="25310" hidden="1"/>
    <cellStyle name="Заголовок 1 2 72" xfId="25669" hidden="1"/>
    <cellStyle name="Заголовок 1 2 72" xfId="26007" hidden="1"/>
    <cellStyle name="Заголовок 1 2 72" xfId="26308" hidden="1"/>
    <cellStyle name="Заголовок 1 2 72" xfId="26667" hidden="1"/>
    <cellStyle name="Заголовок 1 2 72" xfId="27217" hidden="1"/>
    <cellStyle name="Заголовок 1 2 72" xfId="27592" hidden="1"/>
    <cellStyle name="Заголовок 1 2 72" xfId="27965" hidden="1"/>
    <cellStyle name="Заголовок 1 2 72" xfId="28333" hidden="1"/>
    <cellStyle name="Заголовок 1 2 72" xfId="28692" hidden="1"/>
    <cellStyle name="Заголовок 1 2 72" xfId="29030" hidden="1"/>
    <cellStyle name="Заголовок 1 2 72" xfId="29331" hidden="1"/>
    <cellStyle name="Заголовок 1 2 72" xfId="29690" hidden="1"/>
    <cellStyle name="Заголовок 1 2 72" xfId="30040" hidden="1"/>
    <cellStyle name="Заголовок 1 2 72" xfId="30415" hidden="1"/>
    <cellStyle name="Заголовок 1 2 72" xfId="30788" hidden="1"/>
    <cellStyle name="Заголовок 1 2 72" xfId="31156" hidden="1"/>
    <cellStyle name="Заголовок 1 2 72" xfId="31515" hidden="1"/>
    <cellStyle name="Заголовок 1 2 72" xfId="31853" hidden="1"/>
    <cellStyle name="Заголовок 1 2 72" xfId="32154" hidden="1"/>
    <cellStyle name="Заголовок 1 2 72" xfId="32513"/>
    <cellStyle name="Заголовок 1 2 73" xfId="1250" hidden="1"/>
    <cellStyle name="Заголовок 1 2 73" xfId="1625" hidden="1"/>
    <cellStyle name="Заголовок 1 2 73" xfId="1998" hidden="1"/>
    <cellStyle name="Заголовок 1 2 73" xfId="2366" hidden="1"/>
    <cellStyle name="Заголовок 1 2 73" xfId="2725" hidden="1"/>
    <cellStyle name="Заголовок 1 2 73" xfId="3063" hidden="1"/>
    <cellStyle name="Заголовок 1 2 73" xfId="3364" hidden="1"/>
    <cellStyle name="Заголовок 1 2 73" xfId="3723" hidden="1"/>
    <cellStyle name="Заголовок 1 2 73" xfId="5234" hidden="1"/>
    <cellStyle name="Заголовок 1 2 73" xfId="5609" hidden="1"/>
    <cellStyle name="Заголовок 1 2 73" xfId="5982" hidden="1"/>
    <cellStyle name="Заголовок 1 2 73" xfId="6350" hidden="1"/>
    <cellStyle name="Заголовок 1 2 73" xfId="6709" hidden="1"/>
    <cellStyle name="Заголовок 1 2 73" xfId="7047" hidden="1"/>
    <cellStyle name="Заголовок 1 2 73" xfId="7348" hidden="1"/>
    <cellStyle name="Заголовок 1 2 73" xfId="7707" hidden="1"/>
    <cellStyle name="Заголовок 1 2 73" xfId="8131" hidden="1"/>
    <cellStyle name="Заголовок 1 2 73" xfId="8506" hidden="1"/>
    <cellStyle name="Заголовок 1 2 73" xfId="8879" hidden="1"/>
    <cellStyle name="Заголовок 1 2 73" xfId="9247" hidden="1"/>
    <cellStyle name="Заголовок 1 2 73" xfId="9606" hidden="1"/>
    <cellStyle name="Заголовок 1 2 73" xfId="9944" hidden="1"/>
    <cellStyle name="Заголовок 1 2 73" xfId="10245" hidden="1"/>
    <cellStyle name="Заголовок 1 2 73" xfId="10604" hidden="1"/>
    <cellStyle name="Заголовок 1 2 73" xfId="11690" hidden="1"/>
    <cellStyle name="Заголовок 1 2 73" xfId="12065" hidden="1"/>
    <cellStyle name="Заголовок 1 2 73" xfId="12438" hidden="1"/>
    <cellStyle name="Заголовок 1 2 73" xfId="12806" hidden="1"/>
    <cellStyle name="Заголовок 1 2 73" xfId="13165" hidden="1"/>
    <cellStyle name="Заголовок 1 2 73" xfId="13503" hidden="1"/>
    <cellStyle name="Заголовок 1 2 73" xfId="13804" hidden="1"/>
    <cellStyle name="Заголовок 1 2 73" xfId="14163" hidden="1"/>
    <cellStyle name="Заголовок 1 2 73" xfId="14854" hidden="1"/>
    <cellStyle name="Заголовок 1 2 73" xfId="15229" hidden="1"/>
    <cellStyle name="Заголовок 1 2 73" xfId="15602" hidden="1"/>
    <cellStyle name="Заголовок 1 2 73" xfId="15970" hidden="1"/>
    <cellStyle name="Заголовок 1 2 73" xfId="16329" hidden="1"/>
    <cellStyle name="Заголовок 1 2 73" xfId="16667" hidden="1"/>
    <cellStyle name="Заголовок 1 2 73" xfId="16968" hidden="1"/>
    <cellStyle name="Заголовок 1 2 73" xfId="17327" hidden="1"/>
    <cellStyle name="Заголовок 1 2 73" xfId="18010" hidden="1"/>
    <cellStyle name="Заголовок 1 2 73" xfId="18385" hidden="1"/>
    <cellStyle name="Заголовок 1 2 73" xfId="18758" hidden="1"/>
    <cellStyle name="Заголовок 1 2 73" xfId="19126" hidden="1"/>
    <cellStyle name="Заголовок 1 2 73" xfId="19485" hidden="1"/>
    <cellStyle name="Заголовок 1 2 73" xfId="19823" hidden="1"/>
    <cellStyle name="Заголовок 1 2 73" xfId="20124" hidden="1"/>
    <cellStyle name="Заголовок 1 2 73" xfId="20483" hidden="1"/>
    <cellStyle name="Заголовок 1 2 73" xfId="21111" hidden="1"/>
    <cellStyle name="Заголовок 1 2 73" xfId="21486" hidden="1"/>
    <cellStyle name="Заголовок 1 2 73" xfId="21859" hidden="1"/>
    <cellStyle name="Заголовок 1 2 73" xfId="22227" hidden="1"/>
    <cellStyle name="Заголовок 1 2 73" xfId="22586" hidden="1"/>
    <cellStyle name="Заголовок 1 2 73" xfId="22924" hidden="1"/>
    <cellStyle name="Заголовок 1 2 73" xfId="23225" hidden="1"/>
    <cellStyle name="Заголовок 1 2 73" xfId="23584" hidden="1"/>
    <cellStyle name="Заголовок 1 2 73" xfId="24199" hidden="1"/>
    <cellStyle name="Заголовок 1 2 73" xfId="24574" hidden="1"/>
    <cellStyle name="Заголовок 1 2 73" xfId="24947" hidden="1"/>
    <cellStyle name="Заголовок 1 2 73" xfId="25315" hidden="1"/>
    <cellStyle name="Заголовок 1 2 73" xfId="25674" hidden="1"/>
    <cellStyle name="Заголовок 1 2 73" xfId="26012" hidden="1"/>
    <cellStyle name="Заголовок 1 2 73" xfId="26313" hidden="1"/>
    <cellStyle name="Заголовок 1 2 73" xfId="26672" hidden="1"/>
    <cellStyle name="Заголовок 1 2 73" xfId="27222" hidden="1"/>
    <cellStyle name="Заголовок 1 2 73" xfId="27597" hidden="1"/>
    <cellStyle name="Заголовок 1 2 73" xfId="27970" hidden="1"/>
    <cellStyle name="Заголовок 1 2 73" xfId="28338" hidden="1"/>
    <cellStyle name="Заголовок 1 2 73" xfId="28697" hidden="1"/>
    <cellStyle name="Заголовок 1 2 73" xfId="29035" hidden="1"/>
    <cellStyle name="Заголовок 1 2 73" xfId="29336" hidden="1"/>
    <cellStyle name="Заголовок 1 2 73" xfId="29695" hidden="1"/>
    <cellStyle name="Заголовок 1 2 73" xfId="30045" hidden="1"/>
    <cellStyle name="Заголовок 1 2 73" xfId="30420" hidden="1"/>
    <cellStyle name="Заголовок 1 2 73" xfId="30793" hidden="1"/>
    <cellStyle name="Заголовок 1 2 73" xfId="31161" hidden="1"/>
    <cellStyle name="Заголовок 1 2 73" xfId="31520" hidden="1"/>
    <cellStyle name="Заголовок 1 2 73" xfId="31858" hidden="1"/>
    <cellStyle name="Заголовок 1 2 73" xfId="32159" hidden="1"/>
    <cellStyle name="Заголовок 1 2 73" xfId="32518"/>
    <cellStyle name="Заголовок 1 2 74" xfId="967" hidden="1"/>
    <cellStyle name="Заголовок 1 2 74" xfId="1528" hidden="1"/>
    <cellStyle name="Заголовок 1 2 74" xfId="1902" hidden="1"/>
    <cellStyle name="Заголовок 1 2 74" xfId="2271" hidden="1"/>
    <cellStyle name="Заголовок 1 2 74" xfId="2631" hidden="1"/>
    <cellStyle name="Заголовок 1 2 74" xfId="2973" hidden="1"/>
    <cellStyle name="Заголовок 1 2 74" xfId="3282" hidden="1"/>
    <cellStyle name="Заголовок 1 2 74" xfId="3496" hidden="1"/>
    <cellStyle name="Заголовок 1 2 74" xfId="4951" hidden="1"/>
    <cellStyle name="Заголовок 1 2 74" xfId="5512" hidden="1"/>
    <cellStyle name="Заголовок 1 2 74" xfId="5886" hidden="1"/>
    <cellStyle name="Заголовок 1 2 74" xfId="6255" hidden="1"/>
    <cellStyle name="Заголовок 1 2 74" xfId="6615" hidden="1"/>
    <cellStyle name="Заголовок 1 2 74" xfId="6957" hidden="1"/>
    <cellStyle name="Заголовок 1 2 74" xfId="7266" hidden="1"/>
    <cellStyle name="Заголовок 1 2 74" xfId="7480" hidden="1"/>
    <cellStyle name="Заголовок 1 2 74" xfId="4382" hidden="1"/>
    <cellStyle name="Заголовок 1 2 74" xfId="8409" hidden="1"/>
    <cellStyle name="Заголовок 1 2 74" xfId="8783" hidden="1"/>
    <cellStyle name="Заголовок 1 2 74" xfId="9152" hidden="1"/>
    <cellStyle name="Заголовок 1 2 74" xfId="9512" hidden="1"/>
    <cellStyle name="Заголовок 1 2 74" xfId="9854" hidden="1"/>
    <cellStyle name="Заголовок 1 2 74" xfId="10163" hidden="1"/>
    <cellStyle name="Заголовок 1 2 74" xfId="10377" hidden="1"/>
    <cellStyle name="Заголовок 1 2 74" xfId="11407" hidden="1"/>
    <cellStyle name="Заголовок 1 2 74" xfId="11968" hidden="1"/>
    <cellStyle name="Заголовок 1 2 74" xfId="12342" hidden="1"/>
    <cellStyle name="Заголовок 1 2 74" xfId="12711" hidden="1"/>
    <cellStyle name="Заголовок 1 2 74" xfId="13071" hidden="1"/>
    <cellStyle name="Заголовок 1 2 74" xfId="13413" hidden="1"/>
    <cellStyle name="Заголовок 1 2 74" xfId="13722" hidden="1"/>
    <cellStyle name="Заголовок 1 2 74" xfId="13936" hidden="1"/>
    <cellStyle name="Заголовок 1 2 74" xfId="10779" hidden="1"/>
    <cellStyle name="Заголовок 1 2 74" xfId="15132" hidden="1"/>
    <cellStyle name="Заголовок 1 2 74" xfId="15506" hidden="1"/>
    <cellStyle name="Заголовок 1 2 74" xfId="15875" hidden="1"/>
    <cellStyle name="Заголовок 1 2 74" xfId="16235" hidden="1"/>
    <cellStyle name="Заголовок 1 2 74" xfId="16577" hidden="1"/>
    <cellStyle name="Заголовок 1 2 74" xfId="16886" hidden="1"/>
    <cellStyle name="Заголовок 1 2 74" xfId="17100" hidden="1"/>
    <cellStyle name="Заголовок 1 2 74" xfId="10719" hidden="1"/>
    <cellStyle name="Заголовок 1 2 74" xfId="18288" hidden="1"/>
    <cellStyle name="Заголовок 1 2 74" xfId="18662" hidden="1"/>
    <cellStyle name="Заголовок 1 2 74" xfId="19031" hidden="1"/>
    <cellStyle name="Заголовок 1 2 74" xfId="19391" hidden="1"/>
    <cellStyle name="Заголовок 1 2 74" xfId="19733" hidden="1"/>
    <cellStyle name="Заголовок 1 2 74" xfId="20042" hidden="1"/>
    <cellStyle name="Заголовок 1 2 74" xfId="20256" hidden="1"/>
    <cellStyle name="Заголовок 1 2 74" xfId="17753" hidden="1"/>
    <cellStyle name="Заголовок 1 2 74" xfId="21389" hidden="1"/>
    <cellStyle name="Заголовок 1 2 74" xfId="21763" hidden="1"/>
    <cellStyle name="Заголовок 1 2 74" xfId="22132" hidden="1"/>
    <cellStyle name="Заголовок 1 2 74" xfId="22492" hidden="1"/>
    <cellStyle name="Заголовок 1 2 74" xfId="22834" hidden="1"/>
    <cellStyle name="Заголовок 1 2 74" xfId="23143" hidden="1"/>
    <cellStyle name="Заголовок 1 2 74" xfId="23357" hidden="1"/>
    <cellStyle name="Заголовок 1 2 74" xfId="17481" hidden="1"/>
    <cellStyle name="Заголовок 1 2 74" xfId="24477" hidden="1"/>
    <cellStyle name="Заголовок 1 2 74" xfId="24851" hidden="1"/>
    <cellStyle name="Заголовок 1 2 74" xfId="25220" hidden="1"/>
    <cellStyle name="Заголовок 1 2 74" xfId="25580" hidden="1"/>
    <cellStyle name="Заголовок 1 2 74" xfId="25922" hidden="1"/>
    <cellStyle name="Заголовок 1 2 74" xfId="26231" hidden="1"/>
    <cellStyle name="Заголовок 1 2 74" xfId="26445" hidden="1"/>
    <cellStyle name="Заголовок 1 2 74" xfId="20721" hidden="1"/>
    <cellStyle name="Заголовок 1 2 74" xfId="27500" hidden="1"/>
    <cellStyle name="Заголовок 1 2 74" xfId="27874" hidden="1"/>
    <cellStyle name="Заголовок 1 2 74" xfId="28243" hidden="1"/>
    <cellStyle name="Заголовок 1 2 74" xfId="28603" hidden="1"/>
    <cellStyle name="Заголовок 1 2 74" xfId="28945" hidden="1"/>
    <cellStyle name="Заголовок 1 2 74" xfId="29254" hidden="1"/>
    <cellStyle name="Заголовок 1 2 74" xfId="29468" hidden="1"/>
    <cellStyle name="Заголовок 1 2 74" xfId="23822" hidden="1"/>
    <cellStyle name="Заголовок 1 2 74" xfId="30323" hidden="1"/>
    <cellStyle name="Заголовок 1 2 74" xfId="30697" hidden="1"/>
    <cellStyle name="Заголовок 1 2 74" xfId="31066" hidden="1"/>
    <cellStyle name="Заголовок 1 2 74" xfId="31426" hidden="1"/>
    <cellStyle name="Заголовок 1 2 74" xfId="31768" hidden="1"/>
    <cellStyle name="Заголовок 1 2 74" xfId="32077" hidden="1"/>
    <cellStyle name="Заголовок 1 2 74" xfId="32291"/>
    <cellStyle name="Заголовок 1 2 75" xfId="1253" hidden="1"/>
    <cellStyle name="Заголовок 1 2 75" xfId="1628" hidden="1"/>
    <cellStyle name="Заголовок 1 2 75" xfId="2001" hidden="1"/>
    <cellStyle name="Заголовок 1 2 75" xfId="2369" hidden="1"/>
    <cellStyle name="Заголовок 1 2 75" xfId="2728" hidden="1"/>
    <cellStyle name="Заголовок 1 2 75" xfId="3066" hidden="1"/>
    <cellStyle name="Заголовок 1 2 75" xfId="3367" hidden="1"/>
    <cellStyle name="Заголовок 1 2 75" xfId="3726" hidden="1"/>
    <cellStyle name="Заголовок 1 2 75" xfId="5237" hidden="1"/>
    <cellStyle name="Заголовок 1 2 75" xfId="5612" hidden="1"/>
    <cellStyle name="Заголовок 1 2 75" xfId="5985" hidden="1"/>
    <cellStyle name="Заголовок 1 2 75" xfId="6353" hidden="1"/>
    <cellStyle name="Заголовок 1 2 75" xfId="6712" hidden="1"/>
    <cellStyle name="Заголовок 1 2 75" xfId="7050" hidden="1"/>
    <cellStyle name="Заголовок 1 2 75" xfId="7351" hidden="1"/>
    <cellStyle name="Заголовок 1 2 75" xfId="7710" hidden="1"/>
    <cellStyle name="Заголовок 1 2 75" xfId="8134" hidden="1"/>
    <cellStyle name="Заголовок 1 2 75" xfId="8509" hidden="1"/>
    <cellStyle name="Заголовок 1 2 75" xfId="8882" hidden="1"/>
    <cellStyle name="Заголовок 1 2 75" xfId="9250" hidden="1"/>
    <cellStyle name="Заголовок 1 2 75" xfId="9609" hidden="1"/>
    <cellStyle name="Заголовок 1 2 75" xfId="9947" hidden="1"/>
    <cellStyle name="Заголовок 1 2 75" xfId="10248" hidden="1"/>
    <cellStyle name="Заголовок 1 2 75" xfId="10607" hidden="1"/>
    <cellStyle name="Заголовок 1 2 75" xfId="11693" hidden="1"/>
    <cellStyle name="Заголовок 1 2 75" xfId="12068" hidden="1"/>
    <cellStyle name="Заголовок 1 2 75" xfId="12441" hidden="1"/>
    <cellStyle name="Заголовок 1 2 75" xfId="12809" hidden="1"/>
    <cellStyle name="Заголовок 1 2 75" xfId="13168" hidden="1"/>
    <cellStyle name="Заголовок 1 2 75" xfId="13506" hidden="1"/>
    <cellStyle name="Заголовок 1 2 75" xfId="13807" hidden="1"/>
    <cellStyle name="Заголовок 1 2 75" xfId="14166" hidden="1"/>
    <cellStyle name="Заголовок 1 2 75" xfId="14857" hidden="1"/>
    <cellStyle name="Заголовок 1 2 75" xfId="15232" hidden="1"/>
    <cellStyle name="Заголовок 1 2 75" xfId="15605" hidden="1"/>
    <cellStyle name="Заголовок 1 2 75" xfId="15973" hidden="1"/>
    <cellStyle name="Заголовок 1 2 75" xfId="16332" hidden="1"/>
    <cellStyle name="Заголовок 1 2 75" xfId="16670" hidden="1"/>
    <cellStyle name="Заголовок 1 2 75" xfId="16971" hidden="1"/>
    <cellStyle name="Заголовок 1 2 75" xfId="17330" hidden="1"/>
    <cellStyle name="Заголовок 1 2 75" xfId="18013" hidden="1"/>
    <cellStyle name="Заголовок 1 2 75" xfId="18388" hidden="1"/>
    <cellStyle name="Заголовок 1 2 75" xfId="18761" hidden="1"/>
    <cellStyle name="Заголовок 1 2 75" xfId="19129" hidden="1"/>
    <cellStyle name="Заголовок 1 2 75" xfId="19488" hidden="1"/>
    <cellStyle name="Заголовок 1 2 75" xfId="19826" hidden="1"/>
    <cellStyle name="Заголовок 1 2 75" xfId="20127" hidden="1"/>
    <cellStyle name="Заголовок 1 2 75" xfId="20486" hidden="1"/>
    <cellStyle name="Заголовок 1 2 75" xfId="21114" hidden="1"/>
    <cellStyle name="Заголовок 1 2 75" xfId="21489" hidden="1"/>
    <cellStyle name="Заголовок 1 2 75" xfId="21862" hidden="1"/>
    <cellStyle name="Заголовок 1 2 75" xfId="22230" hidden="1"/>
    <cellStyle name="Заголовок 1 2 75" xfId="22589" hidden="1"/>
    <cellStyle name="Заголовок 1 2 75" xfId="22927" hidden="1"/>
    <cellStyle name="Заголовок 1 2 75" xfId="23228" hidden="1"/>
    <cellStyle name="Заголовок 1 2 75" xfId="23587" hidden="1"/>
    <cellStyle name="Заголовок 1 2 75" xfId="24202" hidden="1"/>
    <cellStyle name="Заголовок 1 2 75" xfId="24577" hidden="1"/>
    <cellStyle name="Заголовок 1 2 75" xfId="24950" hidden="1"/>
    <cellStyle name="Заголовок 1 2 75" xfId="25318" hidden="1"/>
    <cellStyle name="Заголовок 1 2 75" xfId="25677" hidden="1"/>
    <cellStyle name="Заголовок 1 2 75" xfId="26015" hidden="1"/>
    <cellStyle name="Заголовок 1 2 75" xfId="26316" hidden="1"/>
    <cellStyle name="Заголовок 1 2 75" xfId="26675" hidden="1"/>
    <cellStyle name="Заголовок 1 2 75" xfId="27225" hidden="1"/>
    <cellStyle name="Заголовок 1 2 75" xfId="27600" hidden="1"/>
    <cellStyle name="Заголовок 1 2 75" xfId="27973" hidden="1"/>
    <cellStyle name="Заголовок 1 2 75" xfId="28341" hidden="1"/>
    <cellStyle name="Заголовок 1 2 75" xfId="28700" hidden="1"/>
    <cellStyle name="Заголовок 1 2 75" xfId="29038" hidden="1"/>
    <cellStyle name="Заголовок 1 2 75" xfId="29339" hidden="1"/>
    <cellStyle name="Заголовок 1 2 75" xfId="29698" hidden="1"/>
    <cellStyle name="Заголовок 1 2 75" xfId="30048" hidden="1"/>
    <cellStyle name="Заголовок 1 2 75" xfId="30423" hidden="1"/>
    <cellStyle name="Заголовок 1 2 75" xfId="30796" hidden="1"/>
    <cellStyle name="Заголовок 1 2 75" xfId="31164" hidden="1"/>
    <cellStyle name="Заголовок 1 2 75" xfId="31523" hidden="1"/>
    <cellStyle name="Заголовок 1 2 75" xfId="31861" hidden="1"/>
    <cellStyle name="Заголовок 1 2 75" xfId="32162" hidden="1"/>
    <cellStyle name="Заголовок 1 2 75" xfId="32521"/>
    <cellStyle name="Заголовок 1 2 76" xfId="1258" hidden="1"/>
    <cellStyle name="Заголовок 1 2 76" xfId="1633" hidden="1"/>
    <cellStyle name="Заголовок 1 2 76" xfId="2006" hidden="1"/>
    <cellStyle name="Заголовок 1 2 76" xfId="2374" hidden="1"/>
    <cellStyle name="Заголовок 1 2 76" xfId="2733" hidden="1"/>
    <cellStyle name="Заголовок 1 2 76" xfId="3071" hidden="1"/>
    <cellStyle name="Заголовок 1 2 76" xfId="3372" hidden="1"/>
    <cellStyle name="Заголовок 1 2 76" xfId="3731" hidden="1"/>
    <cellStyle name="Заголовок 1 2 76" xfId="5242" hidden="1"/>
    <cellStyle name="Заголовок 1 2 76" xfId="5617" hidden="1"/>
    <cellStyle name="Заголовок 1 2 76" xfId="5990" hidden="1"/>
    <cellStyle name="Заголовок 1 2 76" xfId="6358" hidden="1"/>
    <cellStyle name="Заголовок 1 2 76" xfId="6717" hidden="1"/>
    <cellStyle name="Заголовок 1 2 76" xfId="7055" hidden="1"/>
    <cellStyle name="Заголовок 1 2 76" xfId="7356" hidden="1"/>
    <cellStyle name="Заголовок 1 2 76" xfId="7715" hidden="1"/>
    <cellStyle name="Заголовок 1 2 76" xfId="8139" hidden="1"/>
    <cellStyle name="Заголовок 1 2 76" xfId="8514" hidden="1"/>
    <cellStyle name="Заголовок 1 2 76" xfId="8887" hidden="1"/>
    <cellStyle name="Заголовок 1 2 76" xfId="9255" hidden="1"/>
    <cellStyle name="Заголовок 1 2 76" xfId="9614" hidden="1"/>
    <cellStyle name="Заголовок 1 2 76" xfId="9952" hidden="1"/>
    <cellStyle name="Заголовок 1 2 76" xfId="10253" hidden="1"/>
    <cellStyle name="Заголовок 1 2 76" xfId="10612" hidden="1"/>
    <cellStyle name="Заголовок 1 2 76" xfId="11698" hidden="1"/>
    <cellStyle name="Заголовок 1 2 76" xfId="12073" hidden="1"/>
    <cellStyle name="Заголовок 1 2 76" xfId="12446" hidden="1"/>
    <cellStyle name="Заголовок 1 2 76" xfId="12814" hidden="1"/>
    <cellStyle name="Заголовок 1 2 76" xfId="13173" hidden="1"/>
    <cellStyle name="Заголовок 1 2 76" xfId="13511" hidden="1"/>
    <cellStyle name="Заголовок 1 2 76" xfId="13812" hidden="1"/>
    <cellStyle name="Заголовок 1 2 76" xfId="14171" hidden="1"/>
    <cellStyle name="Заголовок 1 2 76" xfId="14862" hidden="1"/>
    <cellStyle name="Заголовок 1 2 76" xfId="15237" hidden="1"/>
    <cellStyle name="Заголовок 1 2 76" xfId="15610" hidden="1"/>
    <cellStyle name="Заголовок 1 2 76" xfId="15978" hidden="1"/>
    <cellStyle name="Заголовок 1 2 76" xfId="16337" hidden="1"/>
    <cellStyle name="Заголовок 1 2 76" xfId="16675" hidden="1"/>
    <cellStyle name="Заголовок 1 2 76" xfId="16976" hidden="1"/>
    <cellStyle name="Заголовок 1 2 76" xfId="17335" hidden="1"/>
    <cellStyle name="Заголовок 1 2 76" xfId="18018" hidden="1"/>
    <cellStyle name="Заголовок 1 2 76" xfId="18393" hidden="1"/>
    <cellStyle name="Заголовок 1 2 76" xfId="18766" hidden="1"/>
    <cellStyle name="Заголовок 1 2 76" xfId="19134" hidden="1"/>
    <cellStyle name="Заголовок 1 2 76" xfId="19493" hidden="1"/>
    <cellStyle name="Заголовок 1 2 76" xfId="19831" hidden="1"/>
    <cellStyle name="Заголовок 1 2 76" xfId="20132" hidden="1"/>
    <cellStyle name="Заголовок 1 2 76" xfId="20491" hidden="1"/>
    <cellStyle name="Заголовок 1 2 76" xfId="21119" hidden="1"/>
    <cellStyle name="Заголовок 1 2 76" xfId="21494" hidden="1"/>
    <cellStyle name="Заголовок 1 2 76" xfId="21867" hidden="1"/>
    <cellStyle name="Заголовок 1 2 76" xfId="22235" hidden="1"/>
    <cellStyle name="Заголовок 1 2 76" xfId="22594" hidden="1"/>
    <cellStyle name="Заголовок 1 2 76" xfId="22932" hidden="1"/>
    <cellStyle name="Заголовок 1 2 76" xfId="23233" hidden="1"/>
    <cellStyle name="Заголовок 1 2 76" xfId="23592" hidden="1"/>
    <cellStyle name="Заголовок 1 2 76" xfId="24207" hidden="1"/>
    <cellStyle name="Заголовок 1 2 76" xfId="24582" hidden="1"/>
    <cellStyle name="Заголовок 1 2 76" xfId="24955" hidden="1"/>
    <cellStyle name="Заголовок 1 2 76" xfId="25323" hidden="1"/>
    <cellStyle name="Заголовок 1 2 76" xfId="25682" hidden="1"/>
    <cellStyle name="Заголовок 1 2 76" xfId="26020" hidden="1"/>
    <cellStyle name="Заголовок 1 2 76" xfId="26321" hidden="1"/>
    <cellStyle name="Заголовок 1 2 76" xfId="26680" hidden="1"/>
    <cellStyle name="Заголовок 1 2 76" xfId="27230" hidden="1"/>
    <cellStyle name="Заголовок 1 2 76" xfId="27605" hidden="1"/>
    <cellStyle name="Заголовок 1 2 76" xfId="27978" hidden="1"/>
    <cellStyle name="Заголовок 1 2 76" xfId="28346" hidden="1"/>
    <cellStyle name="Заголовок 1 2 76" xfId="28705" hidden="1"/>
    <cellStyle name="Заголовок 1 2 76" xfId="29043" hidden="1"/>
    <cellStyle name="Заголовок 1 2 76" xfId="29344" hidden="1"/>
    <cellStyle name="Заголовок 1 2 76" xfId="29703" hidden="1"/>
    <cellStyle name="Заголовок 1 2 76" xfId="30053" hidden="1"/>
    <cellStyle name="Заголовок 1 2 76" xfId="30428" hidden="1"/>
    <cellStyle name="Заголовок 1 2 76" xfId="30801" hidden="1"/>
    <cellStyle name="Заголовок 1 2 76" xfId="31169" hidden="1"/>
    <cellStyle name="Заголовок 1 2 76" xfId="31528" hidden="1"/>
    <cellStyle name="Заголовок 1 2 76" xfId="31866" hidden="1"/>
    <cellStyle name="Заголовок 1 2 76" xfId="32167" hidden="1"/>
    <cellStyle name="Заголовок 1 2 76" xfId="32526"/>
    <cellStyle name="Заголовок 1 2 77" xfId="1260" hidden="1"/>
    <cellStyle name="Заголовок 1 2 77" xfId="1635" hidden="1"/>
    <cellStyle name="Заголовок 1 2 77" xfId="2008" hidden="1"/>
    <cellStyle name="Заголовок 1 2 77" xfId="2376" hidden="1"/>
    <cellStyle name="Заголовок 1 2 77" xfId="2735" hidden="1"/>
    <cellStyle name="Заголовок 1 2 77" xfId="3073" hidden="1"/>
    <cellStyle name="Заголовок 1 2 77" xfId="3374" hidden="1"/>
    <cellStyle name="Заголовок 1 2 77" xfId="3733" hidden="1"/>
    <cellStyle name="Заголовок 1 2 77" xfId="5244" hidden="1"/>
    <cellStyle name="Заголовок 1 2 77" xfId="5619" hidden="1"/>
    <cellStyle name="Заголовок 1 2 77" xfId="5992" hidden="1"/>
    <cellStyle name="Заголовок 1 2 77" xfId="6360" hidden="1"/>
    <cellStyle name="Заголовок 1 2 77" xfId="6719" hidden="1"/>
    <cellStyle name="Заголовок 1 2 77" xfId="7057" hidden="1"/>
    <cellStyle name="Заголовок 1 2 77" xfId="7358" hidden="1"/>
    <cellStyle name="Заголовок 1 2 77" xfId="7717" hidden="1"/>
    <cellStyle name="Заголовок 1 2 77" xfId="8141" hidden="1"/>
    <cellStyle name="Заголовок 1 2 77" xfId="8516" hidden="1"/>
    <cellStyle name="Заголовок 1 2 77" xfId="8889" hidden="1"/>
    <cellStyle name="Заголовок 1 2 77" xfId="9257" hidden="1"/>
    <cellStyle name="Заголовок 1 2 77" xfId="9616" hidden="1"/>
    <cellStyle name="Заголовок 1 2 77" xfId="9954" hidden="1"/>
    <cellStyle name="Заголовок 1 2 77" xfId="10255" hidden="1"/>
    <cellStyle name="Заголовок 1 2 77" xfId="10614" hidden="1"/>
    <cellStyle name="Заголовок 1 2 77" xfId="11700" hidden="1"/>
    <cellStyle name="Заголовок 1 2 77" xfId="12075" hidden="1"/>
    <cellStyle name="Заголовок 1 2 77" xfId="12448" hidden="1"/>
    <cellStyle name="Заголовок 1 2 77" xfId="12816" hidden="1"/>
    <cellStyle name="Заголовок 1 2 77" xfId="13175" hidden="1"/>
    <cellStyle name="Заголовок 1 2 77" xfId="13513" hidden="1"/>
    <cellStyle name="Заголовок 1 2 77" xfId="13814" hidden="1"/>
    <cellStyle name="Заголовок 1 2 77" xfId="14173" hidden="1"/>
    <cellStyle name="Заголовок 1 2 77" xfId="14864" hidden="1"/>
    <cellStyle name="Заголовок 1 2 77" xfId="15239" hidden="1"/>
    <cellStyle name="Заголовок 1 2 77" xfId="15612" hidden="1"/>
    <cellStyle name="Заголовок 1 2 77" xfId="15980" hidden="1"/>
    <cellStyle name="Заголовок 1 2 77" xfId="16339" hidden="1"/>
    <cellStyle name="Заголовок 1 2 77" xfId="16677" hidden="1"/>
    <cellStyle name="Заголовок 1 2 77" xfId="16978" hidden="1"/>
    <cellStyle name="Заголовок 1 2 77" xfId="17337" hidden="1"/>
    <cellStyle name="Заголовок 1 2 77" xfId="18020" hidden="1"/>
    <cellStyle name="Заголовок 1 2 77" xfId="18395" hidden="1"/>
    <cellStyle name="Заголовок 1 2 77" xfId="18768" hidden="1"/>
    <cellStyle name="Заголовок 1 2 77" xfId="19136" hidden="1"/>
    <cellStyle name="Заголовок 1 2 77" xfId="19495" hidden="1"/>
    <cellStyle name="Заголовок 1 2 77" xfId="19833" hidden="1"/>
    <cellStyle name="Заголовок 1 2 77" xfId="20134" hidden="1"/>
    <cellStyle name="Заголовок 1 2 77" xfId="20493" hidden="1"/>
    <cellStyle name="Заголовок 1 2 77" xfId="21121" hidden="1"/>
    <cellStyle name="Заголовок 1 2 77" xfId="21496" hidden="1"/>
    <cellStyle name="Заголовок 1 2 77" xfId="21869" hidden="1"/>
    <cellStyle name="Заголовок 1 2 77" xfId="22237" hidden="1"/>
    <cellStyle name="Заголовок 1 2 77" xfId="22596" hidden="1"/>
    <cellStyle name="Заголовок 1 2 77" xfId="22934" hidden="1"/>
    <cellStyle name="Заголовок 1 2 77" xfId="23235" hidden="1"/>
    <cellStyle name="Заголовок 1 2 77" xfId="23594" hidden="1"/>
    <cellStyle name="Заголовок 1 2 77" xfId="24209" hidden="1"/>
    <cellStyle name="Заголовок 1 2 77" xfId="24584" hidden="1"/>
    <cellStyle name="Заголовок 1 2 77" xfId="24957" hidden="1"/>
    <cellStyle name="Заголовок 1 2 77" xfId="25325" hidden="1"/>
    <cellStyle name="Заголовок 1 2 77" xfId="25684" hidden="1"/>
    <cellStyle name="Заголовок 1 2 77" xfId="26022" hidden="1"/>
    <cellStyle name="Заголовок 1 2 77" xfId="26323" hidden="1"/>
    <cellStyle name="Заголовок 1 2 77" xfId="26682" hidden="1"/>
    <cellStyle name="Заголовок 1 2 77" xfId="27232" hidden="1"/>
    <cellStyle name="Заголовок 1 2 77" xfId="27607" hidden="1"/>
    <cellStyle name="Заголовок 1 2 77" xfId="27980" hidden="1"/>
    <cellStyle name="Заголовок 1 2 77" xfId="28348" hidden="1"/>
    <cellStyle name="Заголовок 1 2 77" xfId="28707" hidden="1"/>
    <cellStyle name="Заголовок 1 2 77" xfId="29045" hidden="1"/>
    <cellStyle name="Заголовок 1 2 77" xfId="29346" hidden="1"/>
    <cellStyle name="Заголовок 1 2 77" xfId="29705" hidden="1"/>
    <cellStyle name="Заголовок 1 2 77" xfId="30055" hidden="1"/>
    <cellStyle name="Заголовок 1 2 77" xfId="30430" hidden="1"/>
    <cellStyle name="Заголовок 1 2 77" xfId="30803" hidden="1"/>
    <cellStyle name="Заголовок 1 2 77" xfId="31171" hidden="1"/>
    <cellStyle name="Заголовок 1 2 77" xfId="31530" hidden="1"/>
    <cellStyle name="Заголовок 1 2 77" xfId="31868" hidden="1"/>
    <cellStyle name="Заголовок 1 2 77" xfId="32169" hidden="1"/>
    <cellStyle name="Заголовок 1 2 77" xfId="32528"/>
    <cellStyle name="Заголовок 1 2 78" xfId="1265" hidden="1"/>
    <cellStyle name="Заголовок 1 2 78" xfId="1640" hidden="1"/>
    <cellStyle name="Заголовок 1 2 78" xfId="2013" hidden="1"/>
    <cellStyle name="Заголовок 1 2 78" xfId="2381" hidden="1"/>
    <cellStyle name="Заголовок 1 2 78" xfId="2740" hidden="1"/>
    <cellStyle name="Заголовок 1 2 78" xfId="3078" hidden="1"/>
    <cellStyle name="Заголовок 1 2 78" xfId="3379" hidden="1"/>
    <cellStyle name="Заголовок 1 2 78" xfId="3738" hidden="1"/>
    <cellStyle name="Заголовок 1 2 78" xfId="5249" hidden="1"/>
    <cellStyle name="Заголовок 1 2 78" xfId="5624" hidden="1"/>
    <cellStyle name="Заголовок 1 2 78" xfId="5997" hidden="1"/>
    <cellStyle name="Заголовок 1 2 78" xfId="6365" hidden="1"/>
    <cellStyle name="Заголовок 1 2 78" xfId="6724" hidden="1"/>
    <cellStyle name="Заголовок 1 2 78" xfId="7062" hidden="1"/>
    <cellStyle name="Заголовок 1 2 78" xfId="7363" hidden="1"/>
    <cellStyle name="Заголовок 1 2 78" xfId="7722" hidden="1"/>
    <cellStyle name="Заголовок 1 2 78" xfId="8146" hidden="1"/>
    <cellStyle name="Заголовок 1 2 78" xfId="8521" hidden="1"/>
    <cellStyle name="Заголовок 1 2 78" xfId="8894" hidden="1"/>
    <cellStyle name="Заголовок 1 2 78" xfId="9262" hidden="1"/>
    <cellStyle name="Заголовок 1 2 78" xfId="9621" hidden="1"/>
    <cellStyle name="Заголовок 1 2 78" xfId="9959" hidden="1"/>
    <cellStyle name="Заголовок 1 2 78" xfId="10260" hidden="1"/>
    <cellStyle name="Заголовок 1 2 78" xfId="10619" hidden="1"/>
    <cellStyle name="Заголовок 1 2 78" xfId="11705" hidden="1"/>
    <cellStyle name="Заголовок 1 2 78" xfId="12080" hidden="1"/>
    <cellStyle name="Заголовок 1 2 78" xfId="12453" hidden="1"/>
    <cellStyle name="Заголовок 1 2 78" xfId="12821" hidden="1"/>
    <cellStyle name="Заголовок 1 2 78" xfId="13180" hidden="1"/>
    <cellStyle name="Заголовок 1 2 78" xfId="13518" hidden="1"/>
    <cellStyle name="Заголовок 1 2 78" xfId="13819" hidden="1"/>
    <cellStyle name="Заголовок 1 2 78" xfId="14178" hidden="1"/>
    <cellStyle name="Заголовок 1 2 78" xfId="14869" hidden="1"/>
    <cellStyle name="Заголовок 1 2 78" xfId="15244" hidden="1"/>
    <cellStyle name="Заголовок 1 2 78" xfId="15617" hidden="1"/>
    <cellStyle name="Заголовок 1 2 78" xfId="15985" hidden="1"/>
    <cellStyle name="Заголовок 1 2 78" xfId="16344" hidden="1"/>
    <cellStyle name="Заголовок 1 2 78" xfId="16682" hidden="1"/>
    <cellStyle name="Заголовок 1 2 78" xfId="16983" hidden="1"/>
    <cellStyle name="Заголовок 1 2 78" xfId="17342" hidden="1"/>
    <cellStyle name="Заголовок 1 2 78" xfId="18025" hidden="1"/>
    <cellStyle name="Заголовок 1 2 78" xfId="18400" hidden="1"/>
    <cellStyle name="Заголовок 1 2 78" xfId="18773" hidden="1"/>
    <cellStyle name="Заголовок 1 2 78" xfId="19141" hidden="1"/>
    <cellStyle name="Заголовок 1 2 78" xfId="19500" hidden="1"/>
    <cellStyle name="Заголовок 1 2 78" xfId="19838" hidden="1"/>
    <cellStyle name="Заголовок 1 2 78" xfId="20139" hidden="1"/>
    <cellStyle name="Заголовок 1 2 78" xfId="20498" hidden="1"/>
    <cellStyle name="Заголовок 1 2 78" xfId="21126" hidden="1"/>
    <cellStyle name="Заголовок 1 2 78" xfId="21501" hidden="1"/>
    <cellStyle name="Заголовок 1 2 78" xfId="21874" hidden="1"/>
    <cellStyle name="Заголовок 1 2 78" xfId="22242" hidden="1"/>
    <cellStyle name="Заголовок 1 2 78" xfId="22601" hidden="1"/>
    <cellStyle name="Заголовок 1 2 78" xfId="22939" hidden="1"/>
    <cellStyle name="Заголовок 1 2 78" xfId="23240" hidden="1"/>
    <cellStyle name="Заголовок 1 2 78" xfId="23599" hidden="1"/>
    <cellStyle name="Заголовок 1 2 78" xfId="24214" hidden="1"/>
    <cellStyle name="Заголовок 1 2 78" xfId="24589" hidden="1"/>
    <cellStyle name="Заголовок 1 2 78" xfId="24962" hidden="1"/>
    <cellStyle name="Заголовок 1 2 78" xfId="25330" hidden="1"/>
    <cellStyle name="Заголовок 1 2 78" xfId="25689" hidden="1"/>
    <cellStyle name="Заголовок 1 2 78" xfId="26027" hidden="1"/>
    <cellStyle name="Заголовок 1 2 78" xfId="26328" hidden="1"/>
    <cellStyle name="Заголовок 1 2 78" xfId="26687" hidden="1"/>
    <cellStyle name="Заголовок 1 2 78" xfId="27237" hidden="1"/>
    <cellStyle name="Заголовок 1 2 78" xfId="27612" hidden="1"/>
    <cellStyle name="Заголовок 1 2 78" xfId="27985" hidden="1"/>
    <cellStyle name="Заголовок 1 2 78" xfId="28353" hidden="1"/>
    <cellStyle name="Заголовок 1 2 78" xfId="28712" hidden="1"/>
    <cellStyle name="Заголовок 1 2 78" xfId="29050" hidden="1"/>
    <cellStyle name="Заголовок 1 2 78" xfId="29351" hidden="1"/>
    <cellStyle name="Заголовок 1 2 78" xfId="29710" hidden="1"/>
    <cellStyle name="Заголовок 1 2 78" xfId="30060" hidden="1"/>
    <cellStyle name="Заголовок 1 2 78" xfId="30435" hidden="1"/>
    <cellStyle name="Заголовок 1 2 78" xfId="30808" hidden="1"/>
    <cellStyle name="Заголовок 1 2 78" xfId="31176" hidden="1"/>
    <cellStyle name="Заголовок 1 2 78" xfId="31535" hidden="1"/>
    <cellStyle name="Заголовок 1 2 78" xfId="31873" hidden="1"/>
    <cellStyle name="Заголовок 1 2 78" xfId="32174" hidden="1"/>
    <cellStyle name="Заголовок 1 2 78" xfId="32533"/>
    <cellStyle name="Заголовок 1 2 79" xfId="1270" hidden="1"/>
    <cellStyle name="Заголовок 1 2 79" xfId="1645" hidden="1"/>
    <cellStyle name="Заголовок 1 2 79" xfId="2018" hidden="1"/>
    <cellStyle name="Заголовок 1 2 79" xfId="2386" hidden="1"/>
    <cellStyle name="Заголовок 1 2 79" xfId="2745" hidden="1"/>
    <cellStyle name="Заголовок 1 2 79" xfId="3083" hidden="1"/>
    <cellStyle name="Заголовок 1 2 79" xfId="3384" hidden="1"/>
    <cellStyle name="Заголовок 1 2 79" xfId="3743" hidden="1"/>
    <cellStyle name="Заголовок 1 2 79" xfId="5254" hidden="1"/>
    <cellStyle name="Заголовок 1 2 79" xfId="5629" hidden="1"/>
    <cellStyle name="Заголовок 1 2 79" xfId="6002" hidden="1"/>
    <cellStyle name="Заголовок 1 2 79" xfId="6370" hidden="1"/>
    <cellStyle name="Заголовок 1 2 79" xfId="6729" hidden="1"/>
    <cellStyle name="Заголовок 1 2 79" xfId="7067" hidden="1"/>
    <cellStyle name="Заголовок 1 2 79" xfId="7368" hidden="1"/>
    <cellStyle name="Заголовок 1 2 79" xfId="7727" hidden="1"/>
    <cellStyle name="Заголовок 1 2 79" xfId="8151" hidden="1"/>
    <cellStyle name="Заголовок 1 2 79" xfId="8526" hidden="1"/>
    <cellStyle name="Заголовок 1 2 79" xfId="8899" hidden="1"/>
    <cellStyle name="Заголовок 1 2 79" xfId="9267" hidden="1"/>
    <cellStyle name="Заголовок 1 2 79" xfId="9626" hidden="1"/>
    <cellStyle name="Заголовок 1 2 79" xfId="9964" hidden="1"/>
    <cellStyle name="Заголовок 1 2 79" xfId="10265" hidden="1"/>
    <cellStyle name="Заголовок 1 2 79" xfId="10624" hidden="1"/>
    <cellStyle name="Заголовок 1 2 79" xfId="11710" hidden="1"/>
    <cellStyle name="Заголовок 1 2 79" xfId="12085" hidden="1"/>
    <cellStyle name="Заголовок 1 2 79" xfId="12458" hidden="1"/>
    <cellStyle name="Заголовок 1 2 79" xfId="12826" hidden="1"/>
    <cellStyle name="Заголовок 1 2 79" xfId="13185" hidden="1"/>
    <cellStyle name="Заголовок 1 2 79" xfId="13523" hidden="1"/>
    <cellStyle name="Заголовок 1 2 79" xfId="13824" hidden="1"/>
    <cellStyle name="Заголовок 1 2 79" xfId="14183" hidden="1"/>
    <cellStyle name="Заголовок 1 2 79" xfId="14874" hidden="1"/>
    <cellStyle name="Заголовок 1 2 79" xfId="15249" hidden="1"/>
    <cellStyle name="Заголовок 1 2 79" xfId="15622" hidden="1"/>
    <cellStyle name="Заголовок 1 2 79" xfId="15990" hidden="1"/>
    <cellStyle name="Заголовок 1 2 79" xfId="16349" hidden="1"/>
    <cellStyle name="Заголовок 1 2 79" xfId="16687" hidden="1"/>
    <cellStyle name="Заголовок 1 2 79" xfId="16988" hidden="1"/>
    <cellStyle name="Заголовок 1 2 79" xfId="17347" hidden="1"/>
    <cellStyle name="Заголовок 1 2 79" xfId="18030" hidden="1"/>
    <cellStyle name="Заголовок 1 2 79" xfId="18405" hidden="1"/>
    <cellStyle name="Заголовок 1 2 79" xfId="18778" hidden="1"/>
    <cellStyle name="Заголовок 1 2 79" xfId="19146" hidden="1"/>
    <cellStyle name="Заголовок 1 2 79" xfId="19505" hidden="1"/>
    <cellStyle name="Заголовок 1 2 79" xfId="19843" hidden="1"/>
    <cellStyle name="Заголовок 1 2 79" xfId="20144" hidden="1"/>
    <cellStyle name="Заголовок 1 2 79" xfId="20503" hidden="1"/>
    <cellStyle name="Заголовок 1 2 79" xfId="21131" hidden="1"/>
    <cellStyle name="Заголовок 1 2 79" xfId="21506" hidden="1"/>
    <cellStyle name="Заголовок 1 2 79" xfId="21879" hidden="1"/>
    <cellStyle name="Заголовок 1 2 79" xfId="22247" hidden="1"/>
    <cellStyle name="Заголовок 1 2 79" xfId="22606" hidden="1"/>
    <cellStyle name="Заголовок 1 2 79" xfId="22944" hidden="1"/>
    <cellStyle name="Заголовок 1 2 79" xfId="23245" hidden="1"/>
    <cellStyle name="Заголовок 1 2 79" xfId="23604" hidden="1"/>
    <cellStyle name="Заголовок 1 2 79" xfId="24219" hidden="1"/>
    <cellStyle name="Заголовок 1 2 79" xfId="24594" hidden="1"/>
    <cellStyle name="Заголовок 1 2 79" xfId="24967" hidden="1"/>
    <cellStyle name="Заголовок 1 2 79" xfId="25335" hidden="1"/>
    <cellStyle name="Заголовок 1 2 79" xfId="25694" hidden="1"/>
    <cellStyle name="Заголовок 1 2 79" xfId="26032" hidden="1"/>
    <cellStyle name="Заголовок 1 2 79" xfId="26333" hidden="1"/>
    <cellStyle name="Заголовок 1 2 79" xfId="26692" hidden="1"/>
    <cellStyle name="Заголовок 1 2 79" xfId="27242" hidden="1"/>
    <cellStyle name="Заголовок 1 2 79" xfId="27617" hidden="1"/>
    <cellStyle name="Заголовок 1 2 79" xfId="27990" hidden="1"/>
    <cellStyle name="Заголовок 1 2 79" xfId="28358" hidden="1"/>
    <cellStyle name="Заголовок 1 2 79" xfId="28717" hidden="1"/>
    <cellStyle name="Заголовок 1 2 79" xfId="29055" hidden="1"/>
    <cellStyle name="Заголовок 1 2 79" xfId="29356" hidden="1"/>
    <cellStyle name="Заголовок 1 2 79" xfId="29715" hidden="1"/>
    <cellStyle name="Заголовок 1 2 79" xfId="30065" hidden="1"/>
    <cellStyle name="Заголовок 1 2 79" xfId="30440" hidden="1"/>
    <cellStyle name="Заголовок 1 2 79" xfId="30813" hidden="1"/>
    <cellStyle name="Заголовок 1 2 79" xfId="31181" hidden="1"/>
    <cellStyle name="Заголовок 1 2 79" xfId="31540" hidden="1"/>
    <cellStyle name="Заголовок 1 2 79" xfId="31878" hidden="1"/>
    <cellStyle name="Заголовок 1 2 79" xfId="32179" hidden="1"/>
    <cellStyle name="Заголовок 1 2 79" xfId="32538"/>
    <cellStyle name="Заголовок 1 2 8" xfId="935" hidden="1"/>
    <cellStyle name="Заголовок 1 2 8" xfId="1324" hidden="1"/>
    <cellStyle name="Заголовок 1 2 8" xfId="1698" hidden="1"/>
    <cellStyle name="Заголовок 1 2 8" xfId="2067" hidden="1"/>
    <cellStyle name="Заголовок 1 2 8" xfId="2430" hidden="1"/>
    <cellStyle name="Заголовок 1 2 8" xfId="2783" hidden="1"/>
    <cellStyle name="Заголовок 1 2 8" xfId="3112" hidden="1"/>
    <cellStyle name="Заголовок 1 2 8" xfId="3471" hidden="1"/>
    <cellStyle name="Заголовок 1 2 8" xfId="4919" hidden="1"/>
    <cellStyle name="Заголовок 1 2 8" xfId="5308" hidden="1"/>
    <cellStyle name="Заголовок 1 2 8" xfId="5682" hidden="1"/>
    <cellStyle name="Заголовок 1 2 8" xfId="6051" hidden="1"/>
    <cellStyle name="Заголовок 1 2 8" xfId="6414" hidden="1"/>
    <cellStyle name="Заголовок 1 2 8" xfId="6767" hidden="1"/>
    <cellStyle name="Заголовок 1 2 8" xfId="7096" hidden="1"/>
    <cellStyle name="Заголовок 1 2 8" xfId="7455" hidden="1"/>
    <cellStyle name="Заголовок 1 2 8" xfId="4360" hidden="1"/>
    <cellStyle name="Заголовок 1 2 8" xfId="8205" hidden="1"/>
    <cellStyle name="Заголовок 1 2 8" xfId="8579" hidden="1"/>
    <cellStyle name="Заголовок 1 2 8" xfId="8948" hidden="1"/>
    <cellStyle name="Заголовок 1 2 8" xfId="9311" hidden="1"/>
    <cellStyle name="Заголовок 1 2 8" xfId="9664" hidden="1"/>
    <cellStyle name="Заголовок 1 2 8" xfId="9993" hidden="1"/>
    <cellStyle name="Заголовок 1 2 8" xfId="10352" hidden="1"/>
    <cellStyle name="Заголовок 1 2 8" xfId="11375" hidden="1"/>
    <cellStyle name="Заголовок 1 2 8" xfId="11764" hidden="1"/>
    <cellStyle name="Заголовок 1 2 8" xfId="12138" hidden="1"/>
    <cellStyle name="Заголовок 1 2 8" xfId="12507" hidden="1"/>
    <cellStyle name="Заголовок 1 2 8" xfId="12870" hidden="1"/>
    <cellStyle name="Заголовок 1 2 8" xfId="13223" hidden="1"/>
    <cellStyle name="Заголовок 1 2 8" xfId="13552" hidden="1"/>
    <cellStyle name="Заголовок 1 2 8" xfId="13911" hidden="1"/>
    <cellStyle name="Заголовок 1 2 8" xfId="10757" hidden="1"/>
    <cellStyle name="Заголовок 1 2 8" xfId="14928" hidden="1"/>
    <cellStyle name="Заголовок 1 2 8" xfId="15302" hidden="1"/>
    <cellStyle name="Заголовок 1 2 8" xfId="15671" hidden="1"/>
    <cellStyle name="Заголовок 1 2 8" xfId="16034" hidden="1"/>
    <cellStyle name="Заголовок 1 2 8" xfId="16387" hidden="1"/>
    <cellStyle name="Заголовок 1 2 8" xfId="16716" hidden="1"/>
    <cellStyle name="Заголовок 1 2 8" xfId="17075" hidden="1"/>
    <cellStyle name="Заголовок 1 2 8" xfId="14418" hidden="1"/>
    <cellStyle name="Заголовок 1 2 8" xfId="18084" hidden="1"/>
    <cellStyle name="Заголовок 1 2 8" xfId="18458" hidden="1"/>
    <cellStyle name="Заголовок 1 2 8" xfId="18827" hidden="1"/>
    <cellStyle name="Заголовок 1 2 8" xfId="19190" hidden="1"/>
    <cellStyle name="Заголовок 1 2 8" xfId="19543" hidden="1"/>
    <cellStyle name="Заголовок 1 2 8" xfId="19872" hidden="1"/>
    <cellStyle name="Заголовок 1 2 8" xfId="20231" hidden="1"/>
    <cellStyle name="Заголовок 1 2 8" xfId="20520" hidden="1"/>
    <cellStyle name="Заголовок 1 2 8" xfId="21185" hidden="1"/>
    <cellStyle name="Заголовок 1 2 8" xfId="21559" hidden="1"/>
    <cellStyle name="Заголовок 1 2 8" xfId="21928" hidden="1"/>
    <cellStyle name="Заголовок 1 2 8" xfId="22291" hidden="1"/>
    <cellStyle name="Заголовок 1 2 8" xfId="22644" hidden="1"/>
    <cellStyle name="Заголовок 1 2 8" xfId="22973" hidden="1"/>
    <cellStyle name="Заголовок 1 2 8" xfId="23332" hidden="1"/>
    <cellStyle name="Заголовок 1 2 8" xfId="23621" hidden="1"/>
    <cellStyle name="Заголовок 1 2 8" xfId="24273" hidden="1"/>
    <cellStyle name="Заголовок 1 2 8" xfId="24647" hidden="1"/>
    <cellStyle name="Заголовок 1 2 8" xfId="25016" hidden="1"/>
    <cellStyle name="Заголовок 1 2 8" xfId="25379" hidden="1"/>
    <cellStyle name="Заголовок 1 2 8" xfId="25732" hidden="1"/>
    <cellStyle name="Заголовок 1 2 8" xfId="26061" hidden="1"/>
    <cellStyle name="Заголовок 1 2 8" xfId="26420" hidden="1"/>
    <cellStyle name="Заголовок 1 2 8" xfId="26709" hidden="1"/>
    <cellStyle name="Заголовок 1 2 8" xfId="27296" hidden="1"/>
    <cellStyle name="Заголовок 1 2 8" xfId="27670" hidden="1"/>
    <cellStyle name="Заголовок 1 2 8" xfId="28039" hidden="1"/>
    <cellStyle name="Заголовок 1 2 8" xfId="28402" hidden="1"/>
    <cellStyle name="Заголовок 1 2 8" xfId="28755" hidden="1"/>
    <cellStyle name="Заголовок 1 2 8" xfId="29084" hidden="1"/>
    <cellStyle name="Заголовок 1 2 8" xfId="29443" hidden="1"/>
    <cellStyle name="Заголовок 1 2 8" xfId="29732" hidden="1"/>
    <cellStyle name="Заголовок 1 2 8" xfId="30119" hidden="1"/>
    <cellStyle name="Заголовок 1 2 8" xfId="30493" hidden="1"/>
    <cellStyle name="Заголовок 1 2 8" xfId="30862" hidden="1"/>
    <cellStyle name="Заголовок 1 2 8" xfId="31225" hidden="1"/>
    <cellStyle name="Заголовок 1 2 8" xfId="31578" hidden="1"/>
    <cellStyle name="Заголовок 1 2 8" xfId="31907" hidden="1"/>
    <cellStyle name="Заголовок 1 2 8" xfId="32266"/>
    <cellStyle name="Заголовок 1 2 9" xfId="1023" hidden="1"/>
    <cellStyle name="Заголовок 1 2 9" xfId="1369" hidden="1"/>
    <cellStyle name="Заголовок 1 2 9" xfId="1743" hidden="1"/>
    <cellStyle name="Заголовок 1 2 9" xfId="2112" hidden="1"/>
    <cellStyle name="Заголовок 1 2 9" xfId="2475" hidden="1"/>
    <cellStyle name="Заголовок 1 2 9" xfId="2828" hidden="1"/>
    <cellStyle name="Заголовок 1 2 9" xfId="3155" hidden="1"/>
    <cellStyle name="Заголовок 1 2 9" xfId="3505" hidden="1"/>
    <cellStyle name="Заголовок 1 2 9" xfId="5007" hidden="1"/>
    <cellStyle name="Заголовок 1 2 9" xfId="5353" hidden="1"/>
    <cellStyle name="Заголовок 1 2 9" xfId="5727" hidden="1"/>
    <cellStyle name="Заголовок 1 2 9" xfId="6096" hidden="1"/>
    <cellStyle name="Заголовок 1 2 9" xfId="6459" hidden="1"/>
    <cellStyle name="Заголовок 1 2 9" xfId="6812" hidden="1"/>
    <cellStyle name="Заголовок 1 2 9" xfId="7139" hidden="1"/>
    <cellStyle name="Заголовок 1 2 9" xfId="7489" hidden="1"/>
    <cellStyle name="Заголовок 1 2 9" xfId="4673" hidden="1"/>
    <cellStyle name="Заголовок 1 2 9" xfId="8250" hidden="1"/>
    <cellStyle name="Заголовок 1 2 9" xfId="8624" hidden="1"/>
    <cellStyle name="Заголовок 1 2 9" xfId="8993" hidden="1"/>
    <cellStyle name="Заголовок 1 2 9" xfId="9356" hidden="1"/>
    <cellStyle name="Заголовок 1 2 9" xfId="9709" hidden="1"/>
    <cellStyle name="Заголовок 1 2 9" xfId="10036" hidden="1"/>
    <cellStyle name="Заголовок 1 2 9" xfId="10386" hidden="1"/>
    <cellStyle name="Заголовок 1 2 9" xfId="11463" hidden="1"/>
    <cellStyle name="Заголовок 1 2 9" xfId="11809" hidden="1"/>
    <cellStyle name="Заголовок 1 2 9" xfId="12183" hidden="1"/>
    <cellStyle name="Заголовок 1 2 9" xfId="12552" hidden="1"/>
    <cellStyle name="Заголовок 1 2 9" xfId="12915" hidden="1"/>
    <cellStyle name="Заголовок 1 2 9" xfId="13268" hidden="1"/>
    <cellStyle name="Заголовок 1 2 9" xfId="13595" hidden="1"/>
    <cellStyle name="Заголовок 1 2 9" xfId="13945" hidden="1"/>
    <cellStyle name="Заголовок 1 2 9" xfId="11119" hidden="1"/>
    <cellStyle name="Заголовок 1 2 9" xfId="14973" hidden="1"/>
    <cellStyle name="Заголовок 1 2 9" xfId="15347" hidden="1"/>
    <cellStyle name="Заголовок 1 2 9" xfId="15716" hidden="1"/>
    <cellStyle name="Заголовок 1 2 9" xfId="16079" hidden="1"/>
    <cellStyle name="Заголовок 1 2 9" xfId="16432" hidden="1"/>
    <cellStyle name="Заголовок 1 2 9" xfId="16759" hidden="1"/>
    <cellStyle name="Заголовок 1 2 9" xfId="17109" hidden="1"/>
    <cellStyle name="Заголовок 1 2 9" xfId="10735" hidden="1"/>
    <cellStyle name="Заголовок 1 2 9" xfId="18129" hidden="1"/>
    <cellStyle name="Заголовок 1 2 9" xfId="18503" hidden="1"/>
    <cellStyle name="Заголовок 1 2 9" xfId="18872" hidden="1"/>
    <cellStyle name="Заголовок 1 2 9" xfId="19235" hidden="1"/>
    <cellStyle name="Заголовок 1 2 9" xfId="19588" hidden="1"/>
    <cellStyle name="Заголовок 1 2 9" xfId="19915" hidden="1"/>
    <cellStyle name="Заголовок 1 2 9" xfId="20265" hidden="1"/>
    <cellStyle name="Заголовок 1 2 9" xfId="17762" hidden="1"/>
    <cellStyle name="Заголовок 1 2 9" xfId="21230" hidden="1"/>
    <cellStyle name="Заголовок 1 2 9" xfId="21604" hidden="1"/>
    <cellStyle name="Заголовок 1 2 9" xfId="21973" hidden="1"/>
    <cellStyle name="Заголовок 1 2 9" xfId="22336" hidden="1"/>
    <cellStyle name="Заголовок 1 2 9" xfId="22689" hidden="1"/>
    <cellStyle name="Заголовок 1 2 9" xfId="23016" hidden="1"/>
    <cellStyle name="Заголовок 1 2 9" xfId="23366" hidden="1"/>
    <cellStyle name="Заголовок 1 2 9" xfId="17821" hidden="1"/>
    <cellStyle name="Заголовок 1 2 9" xfId="24318" hidden="1"/>
    <cellStyle name="Заголовок 1 2 9" xfId="24692" hidden="1"/>
    <cellStyle name="Заголовок 1 2 9" xfId="25061" hidden="1"/>
    <cellStyle name="Заголовок 1 2 9" xfId="25424" hidden="1"/>
    <cellStyle name="Заголовок 1 2 9" xfId="25777" hidden="1"/>
    <cellStyle name="Заголовок 1 2 9" xfId="26104" hidden="1"/>
    <cellStyle name="Заголовок 1 2 9" xfId="26454" hidden="1"/>
    <cellStyle name="Заголовок 1 2 9" xfId="21036" hidden="1"/>
    <cellStyle name="Заголовок 1 2 9" xfId="27341" hidden="1"/>
    <cellStyle name="Заголовок 1 2 9" xfId="27715" hidden="1"/>
    <cellStyle name="Заголовок 1 2 9" xfId="28084" hidden="1"/>
    <cellStyle name="Заголовок 1 2 9" xfId="28447" hidden="1"/>
    <cellStyle name="Заголовок 1 2 9" xfId="28800" hidden="1"/>
    <cellStyle name="Заголовок 1 2 9" xfId="29127" hidden="1"/>
    <cellStyle name="Заголовок 1 2 9" xfId="29477" hidden="1"/>
    <cellStyle name="Заголовок 1 2 9" xfId="24125" hidden="1"/>
    <cellStyle name="Заголовок 1 2 9" xfId="30164" hidden="1"/>
    <cellStyle name="Заголовок 1 2 9" xfId="30538" hidden="1"/>
    <cellStyle name="Заголовок 1 2 9" xfId="30907" hidden="1"/>
    <cellStyle name="Заголовок 1 2 9" xfId="31270" hidden="1"/>
    <cellStyle name="Заголовок 1 2 9" xfId="31623" hidden="1"/>
    <cellStyle name="Заголовок 1 2 9" xfId="31950" hidden="1"/>
    <cellStyle name="Заголовок 1 2 9" xfId="32300"/>
    <cellStyle name="Заголовок 1 3" xfId="114" hidden="1"/>
    <cellStyle name="Заголовок 1 3" xfId="312" hidden="1"/>
    <cellStyle name="Заголовок 1 3" xfId="311" hidden="1"/>
    <cellStyle name="Заголовок 1 3" xfId="318" hidden="1"/>
    <cellStyle name="Заголовок 1 3" xfId="324" hidden="1"/>
    <cellStyle name="Заголовок 1 3" xfId="323" hidden="1"/>
    <cellStyle name="Заголовок 1 3" xfId="362" hidden="1"/>
    <cellStyle name="Заголовок 1 3" xfId="447" hidden="1"/>
    <cellStyle name="Заголовок 1 3" xfId="446" hidden="1"/>
    <cellStyle name="Заголовок 1 3" xfId="453" hidden="1"/>
    <cellStyle name="Заголовок 1 3" xfId="459" hidden="1"/>
    <cellStyle name="Заголовок 1 3" xfId="458" hidden="1"/>
    <cellStyle name="Заголовок 1 3" xfId="351" hidden="1"/>
    <cellStyle name="Заголовок 1 3" xfId="468" hidden="1"/>
    <cellStyle name="Заголовок 1 3" xfId="467" hidden="1"/>
    <cellStyle name="Заголовок 1 3" xfId="474" hidden="1"/>
    <cellStyle name="Заголовок 1 3" xfId="480" hidden="1"/>
    <cellStyle name="Заголовок 1 3" xfId="479" hidden="1"/>
    <cellStyle name="Заголовок 1 3" xfId="353" hidden="1"/>
    <cellStyle name="Заголовок 1 3" xfId="488" hidden="1"/>
    <cellStyle name="Заголовок 1 3" xfId="487" hidden="1"/>
    <cellStyle name="Заголовок 1 3" xfId="494" hidden="1"/>
    <cellStyle name="Заголовок 1 3" xfId="500" hidden="1"/>
    <cellStyle name="Заголовок 1 3" xfId="499" hidden="1"/>
    <cellStyle name="Заголовок 1 3" xfId="350" hidden="1"/>
    <cellStyle name="Заголовок 1 3" xfId="508" hidden="1"/>
    <cellStyle name="Заголовок 1 3" xfId="507" hidden="1"/>
    <cellStyle name="Заголовок 1 3" xfId="514" hidden="1"/>
    <cellStyle name="Заголовок 1 3" xfId="520" hidden="1"/>
    <cellStyle name="Заголовок 1 3" xfId="519" hidden="1"/>
    <cellStyle name="Заголовок 1 3" xfId="354" hidden="1"/>
    <cellStyle name="Заголовок 1 3" xfId="528" hidden="1"/>
    <cellStyle name="Заголовок 1 3" xfId="527" hidden="1"/>
    <cellStyle name="Заголовок 1 3" xfId="534" hidden="1"/>
    <cellStyle name="Заголовок 1 3" xfId="540" hidden="1"/>
    <cellStyle name="Заголовок 1 3" xfId="539" hidden="1"/>
    <cellStyle name="Заголовок 1 3" xfId="352" hidden="1"/>
    <cellStyle name="Заголовок 1 3" xfId="548" hidden="1"/>
    <cellStyle name="Заголовок 1 3" xfId="547" hidden="1"/>
    <cellStyle name="Заголовок 1 3" xfId="554" hidden="1"/>
    <cellStyle name="Заголовок 1 3" xfId="560" hidden="1"/>
    <cellStyle name="Заголовок 1 3" xfId="559" hidden="1"/>
    <cellStyle name="Заголовок 1 3" xfId="356" hidden="1"/>
    <cellStyle name="Заголовок 1 3" xfId="568" hidden="1"/>
    <cellStyle name="Заголовок 1 3" xfId="567" hidden="1"/>
    <cellStyle name="Заголовок 1 3" xfId="574" hidden="1"/>
    <cellStyle name="Заголовок 1 3" xfId="580" hidden="1"/>
    <cellStyle name="Заголовок 1 3" xfId="579" hidden="1"/>
    <cellStyle name="Заголовок 1 3" xfId="329" hidden="1"/>
    <cellStyle name="Заголовок 1 3" xfId="591" hidden="1"/>
    <cellStyle name="Заголовок 1 3" xfId="590" hidden="1"/>
    <cellStyle name="Заголовок 1 3" xfId="597" hidden="1"/>
    <cellStyle name="Заголовок 1 3" xfId="603" hidden="1"/>
    <cellStyle name="Заголовок 1 3" xfId="602" hidden="1"/>
    <cellStyle name="Заголовок 1 3" xfId="358" hidden="1"/>
    <cellStyle name="Заголовок 1 3" xfId="611" hidden="1"/>
    <cellStyle name="Заголовок 1 3" xfId="610" hidden="1"/>
    <cellStyle name="Заголовок 1 3" xfId="617" hidden="1"/>
    <cellStyle name="Заголовок 1 3" xfId="623" hidden="1"/>
    <cellStyle name="Заголовок 1 3" xfId="622" hidden="1"/>
    <cellStyle name="Заголовок 1 3" xfId="360" hidden="1"/>
    <cellStyle name="Заголовок 1 3" xfId="631" hidden="1"/>
    <cellStyle name="Заголовок 1 3" xfId="630" hidden="1"/>
    <cellStyle name="Заголовок 1 3" xfId="637" hidden="1"/>
    <cellStyle name="Заголовок 1 3" xfId="643" hidden="1"/>
    <cellStyle name="Заголовок 1 3" xfId="642" hidden="1"/>
    <cellStyle name="Заголовок 1 3" xfId="357" hidden="1"/>
    <cellStyle name="Заголовок 1 3" xfId="657" hidden="1"/>
    <cellStyle name="Заголовок 1 3" xfId="656" hidden="1"/>
    <cellStyle name="Заголовок 1 3" xfId="663" hidden="1"/>
    <cellStyle name="Заголовок 1 3" xfId="669" hidden="1"/>
    <cellStyle name="Заголовок 1 3" xfId="668" hidden="1"/>
    <cellStyle name="Заголовок 1 3" xfId="346" hidden="1"/>
    <cellStyle name="Заголовок 1 3" xfId="677" hidden="1"/>
    <cellStyle name="Заголовок 1 3" xfId="676" hidden="1"/>
    <cellStyle name="Заголовок 1 3" xfId="683" hidden="1"/>
    <cellStyle name="Заголовок 1 3" xfId="689" hidden="1"/>
    <cellStyle name="Заголовок 1 3" xfId="688" hidden="1"/>
    <cellStyle name="Заголовок 1 3" xfId="650" hidden="1"/>
    <cellStyle name="Заголовок 1 3" xfId="903" hidden="1"/>
    <cellStyle name="Заголовок 1 3" xfId="902" hidden="1"/>
    <cellStyle name="Заголовок 1 3" xfId="909" hidden="1"/>
    <cellStyle name="Заголовок 1 3" xfId="915" hidden="1"/>
    <cellStyle name="Заголовок 1 3" xfId="914" hidden="1"/>
    <cellStyle name="Заголовок 1 3" xfId="949" hidden="1"/>
    <cellStyle name="Заголовок 1 3" xfId="1026" hidden="1"/>
    <cellStyle name="Заголовок 1 3" xfId="1025" hidden="1"/>
    <cellStyle name="Заголовок 1 3" xfId="1032" hidden="1"/>
    <cellStyle name="Заголовок 1 3" xfId="1038" hidden="1"/>
    <cellStyle name="Заголовок 1 3" xfId="1037" hidden="1"/>
    <cellStyle name="Заголовок 1 3" xfId="938" hidden="1"/>
    <cellStyle name="Заголовок 1 3" xfId="1047" hidden="1"/>
    <cellStyle name="Заголовок 1 3" xfId="1046" hidden="1"/>
    <cellStyle name="Заголовок 1 3" xfId="1053" hidden="1"/>
    <cellStyle name="Заголовок 1 3" xfId="1059" hidden="1"/>
    <cellStyle name="Заголовок 1 3" xfId="1058" hidden="1"/>
    <cellStyle name="Заголовок 1 3" xfId="940" hidden="1"/>
    <cellStyle name="Заголовок 1 3" xfId="1067" hidden="1"/>
    <cellStyle name="Заголовок 1 3" xfId="1066" hidden="1"/>
    <cellStyle name="Заголовок 1 3" xfId="1073" hidden="1"/>
    <cellStyle name="Заголовок 1 3" xfId="1079" hidden="1"/>
    <cellStyle name="Заголовок 1 3" xfId="1078" hidden="1"/>
    <cellStyle name="Заголовок 1 3" xfId="937" hidden="1"/>
    <cellStyle name="Заголовок 1 3" xfId="1087" hidden="1"/>
    <cellStyle name="Заголовок 1 3" xfId="1086" hidden="1"/>
    <cellStyle name="Заголовок 1 3" xfId="1093" hidden="1"/>
    <cellStyle name="Заголовок 1 3" xfId="1099" hidden="1"/>
    <cellStyle name="Заголовок 1 3" xfId="1098" hidden="1"/>
    <cellStyle name="Заголовок 1 3" xfId="941" hidden="1"/>
    <cellStyle name="Заголовок 1 3" xfId="1107" hidden="1"/>
    <cellStyle name="Заголовок 1 3" xfId="1106" hidden="1"/>
    <cellStyle name="Заголовок 1 3" xfId="1113" hidden="1"/>
    <cellStyle name="Заголовок 1 3" xfId="1119" hidden="1"/>
    <cellStyle name="Заголовок 1 3" xfId="1118" hidden="1"/>
    <cellStyle name="Заголовок 1 3" xfId="939" hidden="1"/>
    <cellStyle name="Заголовок 1 3" xfId="1127" hidden="1"/>
    <cellStyle name="Заголовок 1 3" xfId="1126" hidden="1"/>
    <cellStyle name="Заголовок 1 3" xfId="1133" hidden="1"/>
    <cellStyle name="Заголовок 1 3" xfId="1139" hidden="1"/>
    <cellStyle name="Заголовок 1 3" xfId="1138" hidden="1"/>
    <cellStyle name="Заголовок 1 3" xfId="943" hidden="1"/>
    <cellStyle name="Заголовок 1 3" xfId="1147" hidden="1"/>
    <cellStyle name="Заголовок 1 3" xfId="1146" hidden="1"/>
    <cellStyle name="Заголовок 1 3" xfId="1153" hidden="1"/>
    <cellStyle name="Заголовок 1 3" xfId="1159" hidden="1"/>
    <cellStyle name="Заголовок 1 3" xfId="1158" hidden="1"/>
    <cellStyle name="Заголовок 1 3" xfId="920" hidden="1"/>
    <cellStyle name="Заголовок 1 3" xfId="1170" hidden="1"/>
    <cellStyle name="Заголовок 1 3" xfId="1169" hidden="1"/>
    <cellStyle name="Заголовок 1 3" xfId="1176" hidden="1"/>
    <cellStyle name="Заголовок 1 3" xfId="1182" hidden="1"/>
    <cellStyle name="Заголовок 1 3" xfId="1181" hidden="1"/>
    <cellStyle name="Заголовок 1 3" xfId="945" hidden="1"/>
    <cellStyle name="Заголовок 1 3" xfId="1190" hidden="1"/>
    <cellStyle name="Заголовок 1 3" xfId="1189" hidden="1"/>
    <cellStyle name="Заголовок 1 3" xfId="1196" hidden="1"/>
    <cellStyle name="Заголовок 1 3" xfId="1202" hidden="1"/>
    <cellStyle name="Заголовок 1 3" xfId="1201" hidden="1"/>
    <cellStyle name="Заголовок 1 3" xfId="947" hidden="1"/>
    <cellStyle name="Заголовок 1 3" xfId="1210" hidden="1"/>
    <cellStyle name="Заголовок 1 3" xfId="1209" hidden="1"/>
    <cellStyle name="Заголовок 1 3" xfId="1216" hidden="1"/>
    <cellStyle name="Заголовок 1 3" xfId="1222" hidden="1"/>
    <cellStyle name="Заголовок 1 3" xfId="1221" hidden="1"/>
    <cellStyle name="Заголовок 1 3" xfId="944" hidden="1"/>
    <cellStyle name="Заголовок 1 3" xfId="1236" hidden="1"/>
    <cellStyle name="Заголовок 1 3" xfId="1235" hidden="1"/>
    <cellStyle name="Заголовок 1 3" xfId="1242" hidden="1"/>
    <cellStyle name="Заголовок 1 3" xfId="1248" hidden="1"/>
    <cellStyle name="Заголовок 1 3" xfId="1247" hidden="1"/>
    <cellStyle name="Заголовок 1 3" xfId="934" hidden="1"/>
    <cellStyle name="Заголовок 1 3" xfId="1256" hidden="1"/>
    <cellStyle name="Заголовок 1 3" xfId="1255" hidden="1"/>
    <cellStyle name="Заголовок 1 3" xfId="1262" hidden="1"/>
    <cellStyle name="Заголовок 1 3" xfId="1268" hidden="1"/>
    <cellStyle name="Заголовок 1 3" xfId="1267" hidden="1"/>
    <cellStyle name="Заголовок 1 3" xfId="1229" hidden="1"/>
    <cellStyle name="Заголовок 1 3" xfId="1004" hidden="1"/>
    <cellStyle name="Заголовок 1 3" xfId="850" hidden="1"/>
    <cellStyle name="Заголовок 1 3" xfId="1005" hidden="1"/>
    <cellStyle name="Заголовок 1 3" xfId="843" hidden="1"/>
    <cellStyle name="Заголовок 1 3" xfId="844" hidden="1"/>
    <cellStyle name="Заголовок 1 3" xfId="825" hidden="1"/>
    <cellStyle name="Заголовок 1 3" xfId="1333" hidden="1"/>
    <cellStyle name="Заголовок 1 3" xfId="1332" hidden="1"/>
    <cellStyle name="Заголовок 1 3" xfId="1339" hidden="1"/>
    <cellStyle name="Заголовок 1 3" xfId="1345" hidden="1"/>
    <cellStyle name="Заголовок 1 3" xfId="1344" hidden="1"/>
    <cellStyle name="Заголовок 1 3" xfId="1019" hidden="1"/>
    <cellStyle name="Заголовок 1 3" xfId="1354" hidden="1"/>
    <cellStyle name="Заголовок 1 3" xfId="1353" hidden="1"/>
    <cellStyle name="Заголовок 1 3" xfId="1360" hidden="1"/>
    <cellStyle name="Заголовок 1 3" xfId="1366" hidden="1"/>
    <cellStyle name="Заголовок 1 3" xfId="1365" hidden="1"/>
    <cellStyle name="Заголовок 1 3" xfId="830" hidden="1"/>
    <cellStyle name="Заголовок 1 3" xfId="1374" hidden="1"/>
    <cellStyle name="Заголовок 1 3" xfId="1373" hidden="1"/>
    <cellStyle name="Заголовок 1 3" xfId="1380" hidden="1"/>
    <cellStyle name="Заголовок 1 3" xfId="1386" hidden="1"/>
    <cellStyle name="Заголовок 1 3" xfId="1385" hidden="1"/>
    <cellStyle name="Заголовок 1 3" xfId="831" hidden="1"/>
    <cellStyle name="Заголовок 1 3" xfId="1393" hidden="1"/>
    <cellStyle name="Заголовок 1 3" xfId="1392" hidden="1"/>
    <cellStyle name="Заголовок 1 3" xfId="1398" hidden="1"/>
    <cellStyle name="Заголовок 1 3" xfId="1404" hidden="1"/>
    <cellStyle name="Заголовок 1 3" xfId="1403" hidden="1"/>
    <cellStyle name="Заголовок 1 3" xfId="829" hidden="1"/>
    <cellStyle name="Заголовок 1 3" xfId="1412" hidden="1"/>
    <cellStyle name="Заголовок 1 3" xfId="1411" hidden="1"/>
    <cellStyle name="Заголовок 1 3" xfId="1417" hidden="1"/>
    <cellStyle name="Заголовок 1 3" xfId="1423" hidden="1"/>
    <cellStyle name="Заголовок 1 3" xfId="1422" hidden="1"/>
    <cellStyle name="Заголовок 1 3" xfId="1018" hidden="1"/>
    <cellStyle name="Заголовок 1 3" xfId="1431" hidden="1"/>
    <cellStyle name="Заголовок 1 3" xfId="1430" hidden="1"/>
    <cellStyle name="Заголовок 1 3" xfId="1437" hidden="1"/>
    <cellStyle name="Заголовок 1 3" xfId="1442" hidden="1"/>
    <cellStyle name="Заголовок 1 3" xfId="1441" hidden="1"/>
    <cellStyle name="Заголовок 1 3" xfId="705" hidden="1"/>
    <cellStyle name="Заголовок 1 3" xfId="1450" hidden="1"/>
    <cellStyle name="Заголовок 1 3" xfId="1449" hidden="1"/>
    <cellStyle name="Заголовок 1 3" xfId="1456" hidden="1"/>
    <cellStyle name="Заголовок 1 3" xfId="1462" hidden="1"/>
    <cellStyle name="Заголовок 1 3" xfId="1461" hidden="1"/>
    <cellStyle name="Заголовок 1 3" xfId="841" hidden="1"/>
    <cellStyle name="Заголовок 1 3" xfId="1472" hidden="1"/>
    <cellStyle name="Заголовок 1 3" xfId="1471" hidden="1"/>
    <cellStyle name="Заголовок 1 3" xfId="1478" hidden="1"/>
    <cellStyle name="Заголовок 1 3" xfId="1483" hidden="1"/>
    <cellStyle name="Заголовок 1 3" xfId="1482" hidden="1"/>
    <cellStyle name="Заголовок 1 3" xfId="827" hidden="1"/>
    <cellStyle name="Заголовок 1 3" xfId="1490" hidden="1"/>
    <cellStyle name="Заголовок 1 3" xfId="1489" hidden="1"/>
    <cellStyle name="Заголовок 1 3" xfId="1496" hidden="1"/>
    <cellStyle name="Заголовок 1 3" xfId="1502" hidden="1"/>
    <cellStyle name="Заголовок 1 3" xfId="1501" hidden="1"/>
    <cellStyle name="Заголовок 1 3" xfId="826" hidden="1"/>
    <cellStyle name="Заголовок 1 3" xfId="1510" hidden="1"/>
    <cellStyle name="Заголовок 1 3" xfId="1509" hidden="1"/>
    <cellStyle name="Заголовок 1 3" xfId="1516" hidden="1"/>
    <cellStyle name="Заголовок 1 3" xfId="1522" hidden="1"/>
    <cellStyle name="Заголовок 1 3" xfId="1521" hidden="1"/>
    <cellStyle name="Заголовок 1 3" xfId="828" hidden="1"/>
    <cellStyle name="Заголовок 1 3" xfId="1536" hidden="1"/>
    <cellStyle name="Заголовок 1 3" xfId="1535" hidden="1"/>
    <cellStyle name="Заголовок 1 3" xfId="1542" hidden="1"/>
    <cellStyle name="Заголовок 1 3" xfId="1546" hidden="1"/>
    <cellStyle name="Заголовок 1 3" xfId="1545" hidden="1"/>
    <cellStyle name="Заголовок 1 3" xfId="806" hidden="1"/>
    <cellStyle name="Заголовок 1 3" xfId="1554" hidden="1"/>
    <cellStyle name="Заголовок 1 3" xfId="1553" hidden="1"/>
    <cellStyle name="Заголовок 1 3" xfId="1560" hidden="1"/>
    <cellStyle name="Заголовок 1 3" xfId="1566" hidden="1"/>
    <cellStyle name="Заголовок 1 3" xfId="1565" hidden="1"/>
    <cellStyle name="Заголовок 1 3" xfId="1529" hidden="1"/>
    <cellStyle name="Заголовок 1 3" xfId="1310" hidden="1"/>
    <cellStyle name="Заголовок 1 3" xfId="987" hidden="1"/>
    <cellStyle name="Заголовок 1 3" xfId="1311" hidden="1"/>
    <cellStyle name="Заголовок 1 3" xfId="873" hidden="1"/>
    <cellStyle name="Заголовок 1 3" xfId="814" hidden="1"/>
    <cellStyle name="Заголовок 1 3" xfId="1273" hidden="1"/>
    <cellStyle name="Заголовок 1 3" xfId="1357" hidden="1"/>
    <cellStyle name="Заголовок 1 3" xfId="1350" hidden="1"/>
    <cellStyle name="Заголовок 1 3" xfId="1336" hidden="1"/>
    <cellStyle name="Заголовок 1 3" xfId="848" hidden="1"/>
    <cellStyle name="Заголовок 1 3" xfId="1016" hidden="1"/>
    <cellStyle name="Заголовок 1 3" xfId="1326" hidden="1"/>
    <cellStyle name="Заголовок 1 3" xfId="1547" hidden="1"/>
    <cellStyle name="Заголовок 1 3" xfId="1228" hidden="1"/>
    <cellStyle name="Заголовок 1 3" xfId="1523" hidden="1"/>
    <cellStyle name="Заголовок 1 3" xfId="1503" hidden="1"/>
    <cellStyle name="Заголовок 1 3" xfId="706" hidden="1"/>
    <cellStyle name="Заголовок 1 3" xfId="978" hidden="1"/>
    <cellStyle name="Заголовок 1 3" xfId="1477" hidden="1"/>
    <cellStyle name="Заголовок 1 3" xfId="1481" hidden="1"/>
    <cellStyle name="Заголовок 1 3" xfId="1455" hidden="1"/>
    <cellStyle name="Заголовок 1 3" xfId="1436" hidden="1"/>
    <cellStyle name="Заголовок 1 3" xfId="1440" hidden="1"/>
    <cellStyle name="Заголовок 1 3" xfId="879" hidden="1"/>
    <cellStyle name="Заголовок 1 3" xfId="1410" hidden="1"/>
    <cellStyle name="Заголовок 1 3" xfId="1413" hidden="1"/>
    <cellStyle name="Заголовок 1 3" xfId="1391" hidden="1"/>
    <cellStyle name="Заголовок 1 3" xfId="1372" hidden="1"/>
    <cellStyle name="Заголовок 1 3" xfId="1375" hidden="1"/>
    <cellStyle name="Заголовок 1 3" xfId="979" hidden="1"/>
    <cellStyle name="Заголовок 1 3" xfId="1346" hidden="1"/>
    <cellStyle name="Заголовок 1 3" xfId="802" hidden="1"/>
    <cellStyle name="Заголовок 1 3" xfId="809" hidden="1"/>
    <cellStyle name="Заголовок 1 3" xfId="762" hidden="1"/>
    <cellStyle name="Заголовок 1 3" xfId="732" hidden="1"/>
    <cellStyle name="Заголовок 1 3" xfId="1325" hidden="1"/>
    <cellStyle name="Заголовок 1 3" xfId="1551" hidden="1"/>
    <cellStyle name="Заголовок 1 3" xfId="1556" hidden="1"/>
    <cellStyle name="Заголовок 1 3" xfId="1533" hidden="1"/>
    <cellStyle name="Заголовок 1 3" xfId="1507" hidden="1"/>
    <cellStyle name="Заголовок 1 3" xfId="1512" hidden="1"/>
    <cellStyle name="Заголовок 1 3" xfId="777" hidden="1"/>
    <cellStyle name="Заголовок 1 3" xfId="1485" hidden="1"/>
    <cellStyle name="Заголовок 1 3" xfId="1231" hidden="1"/>
    <cellStyle name="Заголовок 1 3" xfId="1464" hidden="1"/>
    <cellStyle name="Заголовок 1 3" xfId="1444" hidden="1"/>
    <cellStyle name="Заголовок 1 3" xfId="702" hidden="1"/>
    <cellStyle name="Заголовок 1 3" xfId="982" hidden="1"/>
    <cellStyle name="Заголовок 1 3" xfId="798" hidden="1"/>
    <cellStyle name="Заголовок 1 3" xfId="1409" hidden="1"/>
    <cellStyle name="Заголовок 1 3" xfId="800" hidden="1"/>
    <cellStyle name="Заголовок 1 3" xfId="821" hidden="1"/>
    <cellStyle name="Заголовок 1 3" xfId="1371" hidden="1"/>
    <cellStyle name="Заголовок 1 3" xfId="880" hidden="1"/>
    <cellStyle name="Заголовок 1 3" xfId="1342" hidden="1"/>
    <cellStyle name="Заголовок 1 3" xfId="1347" hidden="1"/>
    <cellStyle name="Заголовок 1 3" xfId="1007" hidden="1"/>
    <cellStyle name="Заголовок 1 3" xfId="778" hidden="1"/>
    <cellStyle name="Заголовок 1 3" xfId="763" hidden="1"/>
    <cellStyle name="Заголовок 1 3" xfId="1275" hidden="1"/>
    <cellStyle name="Заголовок 1 3" xfId="1586" hidden="1"/>
    <cellStyle name="Заголовок 1 3" xfId="1585" hidden="1"/>
    <cellStyle name="Заголовок 1 3" xfId="1592" hidden="1"/>
    <cellStyle name="Заголовок 1 3" xfId="1598" hidden="1"/>
    <cellStyle name="Заголовок 1 3" xfId="1597" hidden="1"/>
    <cellStyle name="Заголовок 1 3" xfId="1328" hidden="1"/>
    <cellStyle name="Заголовок 1 3" xfId="1611" hidden="1"/>
    <cellStyle name="Заголовок 1 3" xfId="1610" hidden="1"/>
    <cellStyle name="Заголовок 1 3" xfId="1617" hidden="1"/>
    <cellStyle name="Заголовок 1 3" xfId="1623" hidden="1"/>
    <cellStyle name="Заголовок 1 3" xfId="1622" hidden="1"/>
    <cellStyle name="Заголовок 1 3" xfId="951" hidden="1"/>
    <cellStyle name="Заголовок 1 3" xfId="1631" hidden="1"/>
    <cellStyle name="Заголовок 1 3" xfId="1630" hidden="1"/>
    <cellStyle name="Заголовок 1 3" xfId="1637" hidden="1"/>
    <cellStyle name="Заголовок 1 3" xfId="1643" hidden="1"/>
    <cellStyle name="Заголовок 1 3" xfId="1642" hidden="1"/>
    <cellStyle name="Заголовок 1 3" xfId="1605" hidden="1"/>
    <cellStyle name="Заголовок 1 3" xfId="839" hidden="1"/>
    <cellStyle name="Заголовок 1 3" xfId="1292" hidden="1"/>
    <cellStyle name="Заголовок 1 3" xfId="1419" hidden="1"/>
    <cellStyle name="Заголовок 1 3" xfId="703" hidden="1"/>
    <cellStyle name="Заголовок 1 3" xfId="1278" hidden="1"/>
    <cellStyle name="Заголовок 1 3" xfId="1571" hidden="1"/>
    <cellStyle name="Заголовок 1 3" xfId="1707" hidden="1"/>
    <cellStyle name="Заголовок 1 3" xfId="1706" hidden="1"/>
    <cellStyle name="Заголовок 1 3" xfId="1713" hidden="1"/>
    <cellStyle name="Заголовок 1 3" xfId="1719" hidden="1"/>
    <cellStyle name="Заголовок 1 3" xfId="1718" hidden="1"/>
    <cellStyle name="Заголовок 1 3" xfId="1370" hidden="1"/>
    <cellStyle name="Заголовок 1 3" xfId="1728" hidden="1"/>
    <cellStyle name="Заголовок 1 3" xfId="1727" hidden="1"/>
    <cellStyle name="Заголовок 1 3" xfId="1734" hidden="1"/>
    <cellStyle name="Заголовок 1 3" xfId="1740" hidden="1"/>
    <cellStyle name="Заголовок 1 3" xfId="1739" hidden="1"/>
    <cellStyle name="Заголовок 1 3" xfId="1283" hidden="1"/>
    <cellStyle name="Заголовок 1 3" xfId="1748" hidden="1"/>
    <cellStyle name="Заголовок 1 3" xfId="1747" hidden="1"/>
    <cellStyle name="Заголовок 1 3" xfId="1754" hidden="1"/>
    <cellStyle name="Заголовок 1 3" xfId="1760" hidden="1"/>
    <cellStyle name="Заголовок 1 3" xfId="1759" hidden="1"/>
    <cellStyle name="Заголовок 1 3" xfId="993" hidden="1"/>
    <cellStyle name="Заголовок 1 3" xfId="1767" hidden="1"/>
    <cellStyle name="Заголовок 1 3" xfId="1766" hidden="1"/>
    <cellStyle name="Заголовок 1 3" xfId="1772" hidden="1"/>
    <cellStyle name="Заголовок 1 3" xfId="1778" hidden="1"/>
    <cellStyle name="Заголовок 1 3" xfId="1777" hidden="1"/>
    <cellStyle name="Заголовок 1 3" xfId="1284" hidden="1"/>
    <cellStyle name="Заголовок 1 3" xfId="1786" hidden="1"/>
    <cellStyle name="Заголовок 1 3" xfId="1785" hidden="1"/>
    <cellStyle name="Заголовок 1 3" xfId="1791" hidden="1"/>
    <cellStyle name="Заголовок 1 3" xfId="1797" hidden="1"/>
    <cellStyle name="Заголовок 1 3" xfId="1796" hidden="1"/>
    <cellStyle name="Заголовок 1 3" xfId="1381" hidden="1"/>
    <cellStyle name="Заголовок 1 3" xfId="1805" hidden="1"/>
    <cellStyle name="Заголовок 1 3" xfId="1804" hidden="1"/>
    <cellStyle name="Заголовок 1 3" xfId="1811" hidden="1"/>
    <cellStyle name="Заголовок 1 3" xfId="1816" hidden="1"/>
    <cellStyle name="Заголовок 1 3" xfId="1815" hidden="1"/>
    <cellStyle name="Заголовок 1 3" xfId="784" hidden="1"/>
    <cellStyle name="Заголовок 1 3" xfId="1824" hidden="1"/>
    <cellStyle name="Заголовок 1 3" xfId="1823" hidden="1"/>
    <cellStyle name="Заголовок 1 3" xfId="1830" hidden="1"/>
    <cellStyle name="Заголовок 1 3" xfId="1836" hidden="1"/>
    <cellStyle name="Заголовок 1 3" xfId="1835" hidden="1"/>
    <cellStyle name="Заголовок 1 3" xfId="1287" hidden="1"/>
    <cellStyle name="Заголовок 1 3" xfId="1846" hidden="1"/>
    <cellStyle name="Заголовок 1 3" xfId="1845" hidden="1"/>
    <cellStyle name="Заголовок 1 3" xfId="1852" hidden="1"/>
    <cellStyle name="Заголовок 1 3" xfId="1857" hidden="1"/>
    <cellStyle name="Заголовок 1 3" xfId="1856" hidden="1"/>
    <cellStyle name="Заголовок 1 3" xfId="861" hidden="1"/>
    <cellStyle name="Заголовок 1 3" xfId="1864" hidden="1"/>
    <cellStyle name="Заголовок 1 3" xfId="1863" hidden="1"/>
    <cellStyle name="Заголовок 1 3" xfId="1870" hidden="1"/>
    <cellStyle name="Заголовок 1 3" xfId="1876" hidden="1"/>
    <cellStyle name="Заголовок 1 3" xfId="1875" hidden="1"/>
    <cellStyle name="Заголовок 1 3" xfId="1574" hidden="1"/>
    <cellStyle name="Заголовок 1 3" xfId="1884" hidden="1"/>
    <cellStyle name="Заголовок 1 3" xfId="1883" hidden="1"/>
    <cellStyle name="Заголовок 1 3" xfId="1890" hidden="1"/>
    <cellStyle name="Заголовок 1 3" xfId="1896" hidden="1"/>
    <cellStyle name="Заголовок 1 3" xfId="1895" hidden="1"/>
    <cellStyle name="Заголовок 1 3" xfId="836" hidden="1"/>
    <cellStyle name="Заголовок 1 3" xfId="1910" hidden="1"/>
    <cellStyle name="Заголовок 1 3" xfId="1909" hidden="1"/>
    <cellStyle name="Заголовок 1 3" xfId="1916" hidden="1"/>
    <cellStyle name="Заголовок 1 3" xfId="1920" hidden="1"/>
    <cellStyle name="Заголовок 1 3" xfId="1919" hidden="1"/>
    <cellStyle name="Заголовок 1 3" xfId="824" hidden="1"/>
    <cellStyle name="Заголовок 1 3" xfId="1928" hidden="1"/>
    <cellStyle name="Заголовок 1 3" xfId="1927" hidden="1"/>
    <cellStyle name="Заголовок 1 3" xfId="1934" hidden="1"/>
    <cellStyle name="Заголовок 1 3" xfId="1940" hidden="1"/>
    <cellStyle name="Заголовок 1 3" xfId="1939" hidden="1"/>
    <cellStyle name="Заголовок 1 3" xfId="1903" hidden="1"/>
    <cellStyle name="Заголовок 1 3" xfId="1684" hidden="1"/>
    <cellStyle name="Заголовок 1 3" xfId="1497" hidden="1"/>
    <cellStyle name="Заголовок 1 3" xfId="1685" hidden="1"/>
    <cellStyle name="Заголовок 1 3" xfId="779" hidden="1"/>
    <cellStyle name="Заголовок 1 3" xfId="1577" hidden="1"/>
    <cellStyle name="Заголовок 1 3" xfId="1647" hidden="1"/>
    <cellStyle name="Заголовок 1 3" xfId="1731" hidden="1"/>
    <cellStyle name="Заголовок 1 3" xfId="1724" hidden="1"/>
    <cellStyle name="Заголовок 1 3" xfId="1710" hidden="1"/>
    <cellStyle name="Заголовок 1 3" xfId="1042" hidden="1"/>
    <cellStyle name="Заголовок 1 3" xfId="1382" hidden="1"/>
    <cellStyle name="Заголовок 1 3" xfId="1700" hidden="1"/>
    <cellStyle name="Заголовок 1 3" xfId="1921" hidden="1"/>
    <cellStyle name="Заголовок 1 3" xfId="1020" hidden="1"/>
    <cellStyle name="Заголовок 1 3" xfId="1897" hidden="1"/>
    <cellStyle name="Заголовок 1 3" xfId="1877" hidden="1"/>
    <cellStyle name="Заголовок 1 3" xfId="1606" hidden="1"/>
    <cellStyle name="Заголовок 1 3" xfId="1539" hidden="1"/>
    <cellStyle name="Заголовок 1 3" xfId="1851" hidden="1"/>
    <cellStyle name="Заголовок 1 3" xfId="1855" hidden="1"/>
    <cellStyle name="Заголовок 1 3" xfId="1829" hidden="1"/>
    <cellStyle name="Заголовок 1 3" xfId="1810" hidden="1"/>
    <cellStyle name="Заголовок 1 3" xfId="1814" hidden="1"/>
    <cellStyle name="Заголовок 1 3" xfId="1300" hidden="1"/>
    <cellStyle name="Заголовок 1 3" xfId="1784" hidden="1"/>
    <cellStyle name="Заголовок 1 3" xfId="1787" hidden="1"/>
    <cellStyle name="Заголовок 1 3" xfId="1765" hidden="1"/>
    <cellStyle name="Заголовок 1 3" xfId="1746" hidden="1"/>
    <cellStyle name="Заголовок 1 3" xfId="1749" hidden="1"/>
    <cellStyle name="Заголовок 1 3" xfId="1011" hidden="1"/>
    <cellStyle name="Заголовок 1 3" xfId="1720" hidden="1"/>
    <cellStyle name="Заголовок 1 3" xfId="1576" hidden="1"/>
    <cellStyle name="Заголовок 1 3" xfId="820" hidden="1"/>
    <cellStyle name="Заголовок 1 3" xfId="771" hidden="1"/>
    <cellStyle name="Заголовок 1 3" xfId="738" hidden="1"/>
    <cellStyle name="Заголовок 1 3" xfId="1699" hidden="1"/>
    <cellStyle name="Заголовок 1 3" xfId="1925" hidden="1"/>
    <cellStyle name="Заголовок 1 3" xfId="1930" hidden="1"/>
    <cellStyle name="Заголовок 1 3" xfId="1907" hidden="1"/>
    <cellStyle name="Заголовок 1 3" xfId="1881" hidden="1"/>
    <cellStyle name="Заголовок 1 3" xfId="1886" hidden="1"/>
    <cellStyle name="Заголовок 1 3" xfId="791" hidden="1"/>
    <cellStyle name="Заголовок 1 3" xfId="1859" hidden="1"/>
    <cellStyle name="Заголовок 1 3" xfId="767" hidden="1"/>
    <cellStyle name="Заголовок 1 3" xfId="1838" hidden="1"/>
    <cellStyle name="Заголовок 1 3" xfId="1818" hidden="1"/>
    <cellStyle name="Заголовок 1 3" xfId="999" hidden="1"/>
    <cellStyle name="Заголовок 1 3" xfId="1517" hidden="1"/>
    <cellStyle name="Заголовок 1 3" xfId="805" hidden="1"/>
    <cellStyle name="Заголовок 1 3" xfId="1783" hidden="1"/>
    <cellStyle name="Заголовок 1 3" xfId="963" hidden="1"/>
    <cellStyle name="Заголовок 1 3" xfId="855" hidden="1"/>
    <cellStyle name="Заголовок 1 3" xfId="1745" hidden="1"/>
    <cellStyle name="Заголовок 1 3" xfId="866" hidden="1"/>
    <cellStyle name="Заголовок 1 3" xfId="1716" hidden="1"/>
    <cellStyle name="Заголовок 1 3" xfId="1721" hidden="1"/>
    <cellStyle name="Заголовок 1 3" xfId="1418" hidden="1"/>
    <cellStyle name="Заголовок 1 3" xfId="807" hidden="1"/>
    <cellStyle name="Заголовок 1 3" xfId="772" hidden="1"/>
    <cellStyle name="Заголовок 1 3" xfId="1650" hidden="1"/>
    <cellStyle name="Заголовок 1 3" xfId="1959" hidden="1"/>
    <cellStyle name="Заголовок 1 3" xfId="1958" hidden="1"/>
    <cellStyle name="Заголовок 1 3" xfId="1965" hidden="1"/>
    <cellStyle name="Заголовок 1 3" xfId="1971" hidden="1"/>
    <cellStyle name="Заголовок 1 3" xfId="1970" hidden="1"/>
    <cellStyle name="Заголовок 1 3" xfId="1702" hidden="1"/>
    <cellStyle name="Заголовок 1 3" xfId="1984" hidden="1"/>
    <cellStyle name="Заголовок 1 3" xfId="1983" hidden="1"/>
    <cellStyle name="Заголовок 1 3" xfId="1990" hidden="1"/>
    <cellStyle name="Заголовок 1 3" xfId="1996" hidden="1"/>
    <cellStyle name="Заголовок 1 3" xfId="1995" hidden="1"/>
    <cellStyle name="Заголовок 1 3" xfId="890" hidden="1"/>
    <cellStyle name="Заголовок 1 3" xfId="2004" hidden="1"/>
    <cellStyle name="Заголовок 1 3" xfId="2003" hidden="1"/>
    <cellStyle name="Заголовок 1 3" xfId="2010" hidden="1"/>
    <cellStyle name="Заголовок 1 3" xfId="2016" hidden="1"/>
    <cellStyle name="Заголовок 1 3" xfId="2015" hidden="1"/>
    <cellStyle name="Заголовок 1 3" xfId="1978" hidden="1"/>
    <cellStyle name="Заголовок 1 3" xfId="708" hidden="1"/>
    <cellStyle name="Заголовок 1 3" xfId="1666" hidden="1"/>
    <cellStyle name="Заголовок 1 3" xfId="1793" hidden="1"/>
    <cellStyle name="Заголовок 1 3" xfId="785" hidden="1"/>
    <cellStyle name="Заголовок 1 3" xfId="1653" hidden="1"/>
    <cellStyle name="Заголовок 1 3" xfId="1945" hidden="1"/>
    <cellStyle name="Заголовок 1 3" xfId="2076" hidden="1"/>
    <cellStyle name="Заголовок 1 3" xfId="2075" hidden="1"/>
    <cellStyle name="Заголовок 1 3" xfId="2082" hidden="1"/>
    <cellStyle name="Заголовок 1 3" xfId="2088" hidden="1"/>
    <cellStyle name="Заголовок 1 3" xfId="2087" hidden="1"/>
    <cellStyle name="Заголовок 1 3" xfId="1744" hidden="1"/>
    <cellStyle name="Заголовок 1 3" xfId="2097" hidden="1"/>
    <cellStyle name="Заголовок 1 3" xfId="2096" hidden="1"/>
    <cellStyle name="Заголовок 1 3" xfId="2103" hidden="1"/>
    <cellStyle name="Заголовок 1 3" xfId="2109" hidden="1"/>
    <cellStyle name="Заголовок 1 3" xfId="2108" hidden="1"/>
    <cellStyle name="Заголовок 1 3" xfId="1657" hidden="1"/>
    <cellStyle name="Заголовок 1 3" xfId="2117" hidden="1"/>
    <cellStyle name="Заголовок 1 3" xfId="2116" hidden="1"/>
    <cellStyle name="Заголовок 1 3" xfId="2123" hidden="1"/>
    <cellStyle name="Заголовок 1 3" xfId="2129" hidden="1"/>
    <cellStyle name="Заголовок 1 3" xfId="2128" hidden="1"/>
    <cellStyle name="Заголовок 1 3" xfId="1458" hidden="1"/>
    <cellStyle name="Заголовок 1 3" xfId="2136" hidden="1"/>
    <cellStyle name="Заголовок 1 3" xfId="2135" hidden="1"/>
    <cellStyle name="Заголовок 1 3" xfId="2141" hidden="1"/>
    <cellStyle name="Заголовок 1 3" xfId="2147" hidden="1"/>
    <cellStyle name="Заголовок 1 3" xfId="2146" hidden="1"/>
    <cellStyle name="Заголовок 1 3" xfId="1658" hidden="1"/>
    <cellStyle name="Заголовок 1 3" xfId="2155" hidden="1"/>
    <cellStyle name="Заголовок 1 3" xfId="2154" hidden="1"/>
    <cellStyle name="Заголовок 1 3" xfId="2160" hidden="1"/>
    <cellStyle name="Заголовок 1 3" xfId="2166" hidden="1"/>
    <cellStyle name="Заголовок 1 3" xfId="2165" hidden="1"/>
    <cellStyle name="Заголовок 1 3" xfId="1755" hidden="1"/>
    <cellStyle name="Заголовок 1 3" xfId="2174" hidden="1"/>
    <cellStyle name="Заголовок 1 3" xfId="2173" hidden="1"/>
    <cellStyle name="Заголовок 1 3" xfId="2180" hidden="1"/>
    <cellStyle name="Заголовок 1 3" xfId="2185" hidden="1"/>
    <cellStyle name="Заголовок 1 3" xfId="2184" hidden="1"/>
    <cellStyle name="Заголовок 1 3" xfId="834" hidden="1"/>
    <cellStyle name="Заголовок 1 3" xfId="2193" hidden="1"/>
    <cellStyle name="Заголовок 1 3" xfId="2192" hidden="1"/>
    <cellStyle name="Заголовок 1 3" xfId="2199" hidden="1"/>
    <cellStyle name="Заголовок 1 3" xfId="2205" hidden="1"/>
    <cellStyle name="Заголовок 1 3" xfId="2204" hidden="1"/>
    <cellStyle name="Заголовок 1 3" xfId="1661" hidden="1"/>
    <cellStyle name="Заголовок 1 3" xfId="2215" hidden="1"/>
    <cellStyle name="Заголовок 1 3" xfId="2214" hidden="1"/>
    <cellStyle name="Заголовок 1 3" xfId="2221" hidden="1"/>
    <cellStyle name="Заголовок 1 3" xfId="2226" hidden="1"/>
    <cellStyle name="Заголовок 1 3" xfId="2225" hidden="1"/>
    <cellStyle name="Заголовок 1 3" xfId="864" hidden="1"/>
    <cellStyle name="Заголовок 1 3" xfId="2233" hidden="1"/>
    <cellStyle name="Заголовок 1 3" xfId="2232" hidden="1"/>
    <cellStyle name="Заголовок 1 3" xfId="2239" hidden="1"/>
    <cellStyle name="Заголовок 1 3" xfId="2245" hidden="1"/>
    <cellStyle name="Заголовок 1 3" xfId="2244" hidden="1"/>
    <cellStyle name="Заголовок 1 3" xfId="1947" hidden="1"/>
    <cellStyle name="Заголовок 1 3" xfId="2253" hidden="1"/>
    <cellStyle name="Заголовок 1 3" xfId="2252" hidden="1"/>
    <cellStyle name="Заголовок 1 3" xfId="2259" hidden="1"/>
    <cellStyle name="Заголовок 1 3" xfId="2265" hidden="1"/>
    <cellStyle name="Заголовок 1 3" xfId="2264" hidden="1"/>
    <cellStyle name="Заголовок 1 3" xfId="1289" hidden="1"/>
    <cellStyle name="Заголовок 1 3" xfId="2279" hidden="1"/>
    <cellStyle name="Заголовок 1 3" xfId="2278" hidden="1"/>
    <cellStyle name="Заголовок 1 3" xfId="2285" hidden="1"/>
    <cellStyle name="Заголовок 1 3" xfId="2289" hidden="1"/>
    <cellStyle name="Заголовок 1 3" xfId="2288" hidden="1"/>
    <cellStyle name="Заголовок 1 3" xfId="998" hidden="1"/>
    <cellStyle name="Заголовок 1 3" xfId="2297" hidden="1"/>
    <cellStyle name="Заголовок 1 3" xfId="2296" hidden="1"/>
    <cellStyle name="Заголовок 1 3" xfId="2303" hidden="1"/>
    <cellStyle name="Заголовок 1 3" xfId="2308" hidden="1"/>
    <cellStyle name="Заголовок 1 3" xfId="2307" hidden="1"/>
    <cellStyle name="Заголовок 1 3" xfId="2272" hidden="1"/>
    <cellStyle name="Заголовок 1 3" xfId="2054" hidden="1"/>
    <cellStyle name="Заголовок 1 3" xfId="1871" hidden="1"/>
    <cellStyle name="Заголовок 1 3" xfId="2055" hidden="1"/>
    <cellStyle name="Заголовок 1 3" xfId="810" hidden="1"/>
    <cellStyle name="Заголовок 1 3" xfId="1950" hidden="1"/>
    <cellStyle name="Заголовок 1 3" xfId="2020" hidden="1"/>
    <cellStyle name="Заголовок 1 3" xfId="2100" hidden="1"/>
    <cellStyle name="Заголовок 1 3" xfId="2093" hidden="1"/>
    <cellStyle name="Заголовок 1 3" xfId="2079" hidden="1"/>
    <cellStyle name="Заголовок 1 3" xfId="1564" hidden="1"/>
    <cellStyle name="Заголовок 1 3" xfId="1756" hidden="1"/>
    <cellStyle name="Заголовок 1 3" xfId="2069" hidden="1"/>
    <cellStyle name="Заголовок 1 3" xfId="2290" hidden="1"/>
    <cellStyle name="Заголовок 1 3" xfId="1377" hidden="1"/>
    <cellStyle name="Заголовок 1 3" xfId="2266" hidden="1"/>
    <cellStyle name="Заголовок 1 3" xfId="2246" hidden="1"/>
    <cellStyle name="Заголовок 1 3" xfId="1979" hidden="1"/>
    <cellStyle name="Заголовок 1 3" xfId="1913" hidden="1"/>
    <cellStyle name="Заголовок 1 3" xfId="2220" hidden="1"/>
    <cellStyle name="Заголовок 1 3" xfId="2224" hidden="1"/>
    <cellStyle name="Заголовок 1 3" xfId="2198" hidden="1"/>
    <cellStyle name="Заголовок 1 3" xfId="2179" hidden="1"/>
    <cellStyle name="Заголовок 1 3" xfId="2183" hidden="1"/>
    <cellStyle name="Заголовок 1 3" xfId="1674" hidden="1"/>
    <cellStyle name="Заголовок 1 3" xfId="2153" hidden="1"/>
    <cellStyle name="Заголовок 1 3" xfId="2156" hidden="1"/>
    <cellStyle name="Заголовок 1 3" xfId="2134" hidden="1"/>
    <cellStyle name="Заголовок 1 3" xfId="2115" hidden="1"/>
    <cellStyle name="Заголовок 1 3" xfId="2118" hidden="1"/>
    <cellStyle name="Заголовок 1 3" xfId="1400" hidden="1"/>
    <cellStyle name="Заголовок 1 3" xfId="2089" hidden="1"/>
    <cellStyle name="Заголовок 1 3" xfId="1949" hidden="1"/>
    <cellStyle name="Заголовок 1 3" xfId="860" hidden="1"/>
    <cellStyle name="Заголовок 1 3" xfId="782" hidden="1"/>
    <cellStyle name="Заголовок 1 3" xfId="743" hidden="1"/>
    <cellStyle name="Заголовок 1 3" xfId="2068" hidden="1"/>
    <cellStyle name="Заголовок 1 3" xfId="2294" hidden="1"/>
    <cellStyle name="Заголовок 1 3" xfId="2299" hidden="1"/>
    <cellStyle name="Заголовок 1 3" xfId="2276" hidden="1"/>
    <cellStyle name="Заголовок 1 3" xfId="2250" hidden="1"/>
    <cellStyle name="Заголовок 1 3" xfId="2255" hidden="1"/>
    <cellStyle name="Заголовок 1 3" xfId="895" hidden="1"/>
    <cellStyle name="Заголовок 1 3" xfId="2228" hidden="1"/>
    <cellStyle name="Заголовок 1 3" xfId="775" hidden="1"/>
    <cellStyle name="Заголовок 1 3" xfId="2207" hidden="1"/>
    <cellStyle name="Заголовок 1 3" xfId="2187" hidden="1"/>
    <cellStyle name="Заголовок 1 3" xfId="1438" hidden="1"/>
    <cellStyle name="Заголовок 1 3" xfId="1891" hidden="1"/>
    <cellStyle name="Заголовок 1 3" xfId="995" hidden="1"/>
    <cellStyle name="Заголовок 1 3" xfId="2152" hidden="1"/>
    <cellStyle name="Заголовок 1 3" xfId="1468" hidden="1"/>
    <cellStyle name="Заголовок 1 3" xfId="887" hidden="1"/>
    <cellStyle name="Заголовок 1 3" xfId="2114" hidden="1"/>
    <cellStyle name="Заголовок 1 3" xfId="1274" hidden="1"/>
    <cellStyle name="Заголовок 1 3" xfId="2085" hidden="1"/>
    <cellStyle name="Заголовок 1 3" xfId="2090" hidden="1"/>
    <cellStyle name="Заголовок 1 3" xfId="1792" hidden="1"/>
    <cellStyle name="Заголовок 1 3" xfId="897" hidden="1"/>
    <cellStyle name="Заголовок 1 3" xfId="783" hidden="1"/>
    <cellStyle name="Заголовок 1 3" xfId="2022" hidden="1"/>
    <cellStyle name="Заголовок 1 3" xfId="2327" hidden="1"/>
    <cellStyle name="Заголовок 1 3" xfId="2326" hidden="1"/>
    <cellStyle name="Заголовок 1 3" xfId="2333" hidden="1"/>
    <cellStyle name="Заголовок 1 3" xfId="2339" hidden="1"/>
    <cellStyle name="Заголовок 1 3" xfId="2338" hidden="1"/>
    <cellStyle name="Заголовок 1 3" xfId="2071" hidden="1"/>
    <cellStyle name="Заголовок 1 3" xfId="2352" hidden="1"/>
    <cellStyle name="Заголовок 1 3" xfId="2351" hidden="1"/>
    <cellStyle name="Заголовок 1 3" xfId="2358" hidden="1"/>
    <cellStyle name="Заголовок 1 3" xfId="2364" hidden="1"/>
    <cellStyle name="Заголовок 1 3" xfId="2363" hidden="1"/>
    <cellStyle name="Заголовок 1 3" xfId="1305" hidden="1"/>
    <cellStyle name="Заголовок 1 3" xfId="2372" hidden="1"/>
    <cellStyle name="Заголовок 1 3" xfId="2371" hidden="1"/>
    <cellStyle name="Заголовок 1 3" xfId="2378" hidden="1"/>
    <cellStyle name="Заголовок 1 3" xfId="2384" hidden="1"/>
    <cellStyle name="Заголовок 1 3" xfId="2383" hidden="1"/>
    <cellStyle name="Заголовок 1 3" xfId="2346" hidden="1"/>
    <cellStyle name="Заголовок 1 3" xfId="766" hidden="1"/>
    <cellStyle name="Заголовок 1 3" xfId="2037" hidden="1"/>
    <cellStyle name="Заголовок 1 3" xfId="2162" hidden="1"/>
    <cellStyle name="Заголовок 1 3" xfId="853" hidden="1"/>
    <cellStyle name="Заголовок 1 3" xfId="2025" hidden="1"/>
    <cellStyle name="Заголовок 1 3" xfId="2313" hidden="1"/>
    <cellStyle name="Заголовок 1 3" xfId="2439" hidden="1"/>
    <cellStyle name="Заголовок 1 3" xfId="2438" hidden="1"/>
    <cellStyle name="Заголовок 1 3" xfId="2445" hidden="1"/>
    <cellStyle name="Заголовок 1 3" xfId="2451" hidden="1"/>
    <cellStyle name="Заголовок 1 3" xfId="2450" hidden="1"/>
    <cellStyle name="Заголовок 1 3" xfId="2113" hidden="1"/>
    <cellStyle name="Заголовок 1 3" xfId="2460" hidden="1"/>
    <cellStyle name="Заголовок 1 3" xfId="2459" hidden="1"/>
    <cellStyle name="Заголовок 1 3" xfId="2466" hidden="1"/>
    <cellStyle name="Заголовок 1 3" xfId="2472" hidden="1"/>
    <cellStyle name="Заголовок 1 3" xfId="2471" hidden="1"/>
    <cellStyle name="Заголовок 1 3" xfId="2029" hidden="1"/>
    <cellStyle name="Заголовок 1 3" xfId="2480" hidden="1"/>
    <cellStyle name="Заголовок 1 3" xfId="2479" hidden="1"/>
    <cellStyle name="Заголовок 1 3" xfId="2486" hidden="1"/>
    <cellStyle name="Заголовок 1 3" xfId="2492" hidden="1"/>
    <cellStyle name="Заголовок 1 3" xfId="2491" hidden="1"/>
    <cellStyle name="Заголовок 1 3" xfId="1832" hidden="1"/>
    <cellStyle name="Заголовок 1 3" xfId="2499" hidden="1"/>
    <cellStyle name="Заголовок 1 3" xfId="2498" hidden="1"/>
    <cellStyle name="Заголовок 1 3" xfId="2504" hidden="1"/>
    <cellStyle name="Заголовок 1 3" xfId="2510" hidden="1"/>
    <cellStyle name="Заголовок 1 3" xfId="2509" hidden="1"/>
    <cellStyle name="Заголовок 1 3" xfId="2030" hidden="1"/>
    <cellStyle name="Заголовок 1 3" xfId="2518" hidden="1"/>
    <cellStyle name="Заголовок 1 3" xfId="2517" hidden="1"/>
    <cellStyle name="Заголовок 1 3" xfId="2523" hidden="1"/>
    <cellStyle name="Заголовок 1 3" xfId="2529" hidden="1"/>
    <cellStyle name="Заголовок 1 3" xfId="2528" hidden="1"/>
    <cellStyle name="Заголовок 1 3" xfId="2124" hidden="1"/>
    <cellStyle name="Заголовок 1 3" xfId="2537" hidden="1"/>
    <cellStyle name="Заголовок 1 3" xfId="2536" hidden="1"/>
    <cellStyle name="Заголовок 1 3" xfId="2543" hidden="1"/>
    <cellStyle name="Заголовок 1 3" xfId="2548" hidden="1"/>
    <cellStyle name="Заголовок 1 3" xfId="2547" hidden="1"/>
    <cellStyle name="Заголовок 1 3" xfId="933" hidden="1"/>
    <cellStyle name="Заголовок 1 3" xfId="2555" hidden="1"/>
    <cellStyle name="Заголовок 1 3" xfId="2554" hidden="1"/>
    <cellStyle name="Заголовок 1 3" xfId="2561" hidden="1"/>
    <cellStyle name="Заголовок 1 3" xfId="2567" hidden="1"/>
    <cellStyle name="Заголовок 1 3" xfId="2566" hidden="1"/>
    <cellStyle name="Заголовок 1 3" xfId="2032" hidden="1"/>
    <cellStyle name="Заголовок 1 3" xfId="2577" hidden="1"/>
    <cellStyle name="Заголовок 1 3" xfId="2576" hidden="1"/>
    <cellStyle name="Заголовок 1 3" xfId="2583" hidden="1"/>
    <cellStyle name="Заголовок 1 3" xfId="2587" hidden="1"/>
    <cellStyle name="Заголовок 1 3" xfId="2586" hidden="1"/>
    <cellStyle name="Заголовок 1 3" xfId="1573" hidden="1"/>
    <cellStyle name="Заголовок 1 3" xfId="2594" hidden="1"/>
    <cellStyle name="Заголовок 1 3" xfId="2593" hidden="1"/>
    <cellStyle name="Заголовок 1 3" xfId="2599" hidden="1"/>
    <cellStyle name="Заголовок 1 3" xfId="2605" hidden="1"/>
    <cellStyle name="Заголовок 1 3" xfId="2604" hidden="1"/>
    <cellStyle name="Заголовок 1 3" xfId="2315" hidden="1"/>
    <cellStyle name="Заголовок 1 3" xfId="2613" hidden="1"/>
    <cellStyle name="Заголовок 1 3" xfId="2612" hidden="1"/>
    <cellStyle name="Заголовок 1 3" xfId="2619" hidden="1"/>
    <cellStyle name="Заголовок 1 3" xfId="2625" hidden="1"/>
    <cellStyle name="Заголовок 1 3" xfId="2624" hidden="1"/>
    <cellStyle name="Заголовок 1 3" xfId="1663" hidden="1"/>
    <cellStyle name="Заголовок 1 3" xfId="2639" hidden="1"/>
    <cellStyle name="Заголовок 1 3" xfId="2638" hidden="1"/>
    <cellStyle name="Заголовок 1 3" xfId="2645" hidden="1"/>
    <cellStyle name="Заголовок 1 3" xfId="2649" hidden="1"/>
    <cellStyle name="Заголовок 1 3" xfId="2648" hidden="1"/>
    <cellStyle name="Заголовок 1 3" xfId="838" hidden="1"/>
    <cellStyle name="Заголовок 1 3" xfId="2657" hidden="1"/>
    <cellStyle name="Заголовок 1 3" xfId="2656" hidden="1"/>
    <cellStyle name="Заголовок 1 3" xfId="2663" hidden="1"/>
    <cellStyle name="Заголовок 1 3" xfId="2668" hidden="1"/>
    <cellStyle name="Заголовок 1 3" xfId="2667" hidden="1"/>
    <cellStyle name="Заголовок 1 3" xfId="2632" hidden="1"/>
    <cellStyle name="Заголовок 1 3" xfId="2417" hidden="1"/>
    <cellStyle name="Заголовок 1 3" xfId="2240" hidden="1"/>
    <cellStyle name="Заголовок 1 3" xfId="2418" hidden="1"/>
    <cellStyle name="Заголовок 1 3" xfId="898" hidden="1"/>
    <cellStyle name="Заголовок 1 3" xfId="2318" hidden="1"/>
    <cellStyle name="Заголовок 1 3" xfId="2388" hidden="1"/>
    <cellStyle name="Заголовок 1 3" xfId="2463" hidden="1"/>
    <cellStyle name="Заголовок 1 3" xfId="2456" hidden="1"/>
    <cellStyle name="Заголовок 1 3" xfId="2442" hidden="1"/>
    <cellStyle name="Заголовок 1 3" xfId="1938" hidden="1"/>
    <cellStyle name="Заголовок 1 3" xfId="2125" hidden="1"/>
    <cellStyle name="Заголовок 1 3" xfId="2432" hidden="1"/>
    <cellStyle name="Заголовок 1 3" xfId="2650" hidden="1"/>
    <cellStyle name="Заголовок 1 3" xfId="1751" hidden="1"/>
    <cellStyle name="Заголовок 1 3" xfId="2626" hidden="1"/>
    <cellStyle name="Заголовок 1 3" xfId="2606" hidden="1"/>
    <cellStyle name="Заголовок 1 3" xfId="2347" hidden="1"/>
    <cellStyle name="Заголовок 1 3" xfId="2282" hidden="1"/>
    <cellStyle name="Заголовок 1 3" xfId="2582" hidden="1"/>
    <cellStyle name="Заголовок 1 3" xfId="2585" hidden="1"/>
    <cellStyle name="Заголовок 1 3" xfId="2560" hidden="1"/>
    <cellStyle name="Заголовок 1 3" xfId="2542" hidden="1"/>
    <cellStyle name="Заголовок 1 3" xfId="2546" hidden="1"/>
    <cellStyle name="Заголовок 1 3" xfId="2044" hidden="1"/>
    <cellStyle name="Заголовок 1 3" xfId="2516" hidden="1"/>
    <cellStyle name="Заголовок 1 3" xfId="2519" hidden="1"/>
    <cellStyle name="Заголовок 1 3" xfId="2497" hidden="1"/>
    <cellStyle name="Заголовок 1 3" xfId="2478" hidden="1"/>
    <cellStyle name="Заголовок 1 3" xfId="2481" hidden="1"/>
    <cellStyle name="Заголовок 1 3" xfId="1774" hidden="1"/>
    <cellStyle name="Заголовок 1 3" xfId="2452" hidden="1"/>
    <cellStyle name="Заголовок 1 3" xfId="2317" hidden="1"/>
    <cellStyle name="Заголовок 1 3" xfId="1294" hidden="1"/>
    <cellStyle name="Заголовок 1 3" xfId="818" hidden="1"/>
    <cellStyle name="Заголовок 1 3" xfId="748" hidden="1"/>
    <cellStyle name="Заголовок 1 3" xfId="2431" hidden="1"/>
    <cellStyle name="Заголовок 1 3" xfId="2654" hidden="1"/>
    <cellStyle name="Заголовок 1 3" xfId="2659" hidden="1"/>
    <cellStyle name="Заголовок 1 3" xfId="2636" hidden="1"/>
    <cellStyle name="Заголовок 1 3" xfId="2610" hidden="1"/>
    <cellStyle name="Заголовок 1 3" xfId="2615" hidden="1"/>
    <cellStyle name="Заголовок 1 3" xfId="1001" hidden="1"/>
    <cellStyle name="Заголовок 1 3" xfId="2589" hidden="1"/>
    <cellStyle name="Заголовок 1 3" xfId="788" hidden="1"/>
    <cellStyle name="Заголовок 1 3" xfId="2569" hidden="1"/>
    <cellStyle name="Заголовок 1 3" xfId="2550" hidden="1"/>
    <cellStyle name="Заголовок 1 3" xfId="1812" hidden="1"/>
    <cellStyle name="Заголовок 1 3" xfId="2260" hidden="1"/>
    <cellStyle name="Заголовок 1 3" xfId="1457" hidden="1"/>
    <cellStyle name="Заголовок 1 3" xfId="2515" hidden="1"/>
    <cellStyle name="Заголовок 1 3" xfId="1842" hidden="1"/>
    <cellStyle name="Заголовок 1 3" xfId="1303" hidden="1"/>
    <cellStyle name="Заголовок 1 3" xfId="2477" hidden="1"/>
    <cellStyle name="Заголовок 1 3" xfId="1649" hidden="1"/>
    <cellStyle name="Заголовок 1 3" xfId="2448" hidden="1"/>
    <cellStyle name="Заголовок 1 3" xfId="2453" hidden="1"/>
    <cellStyle name="Заголовок 1 3" xfId="2161" hidden="1"/>
    <cellStyle name="Заголовок 1 3" xfId="1009" hidden="1"/>
    <cellStyle name="Заголовок 1 3" xfId="819" hidden="1"/>
    <cellStyle name="Заголовок 1 3" xfId="2390" hidden="1"/>
    <cellStyle name="Заголовок 1 3" xfId="2686" hidden="1"/>
    <cellStyle name="Заголовок 1 3" xfId="2685" hidden="1"/>
    <cellStyle name="Заголовок 1 3" xfId="2692" hidden="1"/>
    <cellStyle name="Заголовок 1 3" xfId="2698" hidden="1"/>
    <cellStyle name="Заголовок 1 3" xfId="2697" hidden="1"/>
    <cellStyle name="Заголовок 1 3" xfId="2434" hidden="1"/>
    <cellStyle name="Заголовок 1 3" xfId="2711" hidden="1"/>
    <cellStyle name="Заголовок 1 3" xfId="2710" hidden="1"/>
    <cellStyle name="Заголовок 1 3" xfId="2717" hidden="1"/>
    <cellStyle name="Заголовок 1 3" xfId="2723" hidden="1"/>
    <cellStyle name="Заголовок 1 3" xfId="2722" hidden="1"/>
    <cellStyle name="Заголовок 1 3" xfId="1679" hidden="1"/>
    <cellStyle name="Заголовок 1 3" xfId="2731" hidden="1"/>
    <cellStyle name="Заголовок 1 3" xfId="2730" hidden="1"/>
    <cellStyle name="Заголовок 1 3" xfId="2737" hidden="1"/>
    <cellStyle name="Заголовок 1 3" xfId="2743" hidden="1"/>
    <cellStyle name="Заголовок 1 3" xfId="2742" hidden="1"/>
    <cellStyle name="Заголовок 1 3" xfId="2705" hidden="1"/>
    <cellStyle name="Заголовок 1 3" xfId="774" hidden="1"/>
    <cellStyle name="Заголовок 1 3" xfId="2404" hidden="1"/>
    <cellStyle name="Заголовок 1 3" xfId="2525" hidden="1"/>
    <cellStyle name="Заголовок 1 3" xfId="942" hidden="1"/>
    <cellStyle name="Заголовок 1 3" xfId="2393" hidden="1"/>
    <cellStyle name="Заголовок 1 3" xfId="2672" hidden="1"/>
    <cellStyle name="Заголовок 1 3" xfId="2792" hidden="1"/>
    <cellStyle name="Заголовок 1 3" xfId="2791" hidden="1"/>
    <cellStyle name="Заголовок 1 3" xfId="2798" hidden="1"/>
    <cellStyle name="Заголовок 1 3" xfId="2804" hidden="1"/>
    <cellStyle name="Заголовок 1 3" xfId="2803" hidden="1"/>
    <cellStyle name="Заголовок 1 3" xfId="2476" hidden="1"/>
    <cellStyle name="Заголовок 1 3" xfId="2813" hidden="1"/>
    <cellStyle name="Заголовок 1 3" xfId="2812" hidden="1"/>
    <cellStyle name="Заголовок 1 3" xfId="2819" hidden="1"/>
    <cellStyle name="Заголовок 1 3" xfId="2825" hidden="1"/>
    <cellStyle name="Заголовок 1 3" xfId="2824" hidden="1"/>
    <cellStyle name="Заголовок 1 3" xfId="2397" hidden="1"/>
    <cellStyle name="Заголовок 1 3" xfId="2833" hidden="1"/>
    <cellStyle name="Заголовок 1 3" xfId="2832" hidden="1"/>
    <cellStyle name="Заголовок 1 3" xfId="2838" hidden="1"/>
    <cellStyle name="Заголовок 1 3" xfId="2844" hidden="1"/>
    <cellStyle name="Заголовок 1 3" xfId="2843" hidden="1"/>
    <cellStyle name="Заголовок 1 3" xfId="2201" hidden="1"/>
    <cellStyle name="Заголовок 1 3" xfId="2851" hidden="1"/>
    <cellStyle name="Заголовок 1 3" xfId="2850" hidden="1"/>
    <cellStyle name="Заголовок 1 3" xfId="2856" hidden="1"/>
    <cellStyle name="Заголовок 1 3" xfId="2861" hidden="1"/>
    <cellStyle name="Заголовок 1 3" xfId="2860" hidden="1"/>
    <cellStyle name="Заголовок 1 3" xfId="2398" hidden="1"/>
    <cellStyle name="Заголовок 1 3" xfId="2869" hidden="1"/>
    <cellStyle name="Заголовок 1 3" xfId="2868" hidden="1"/>
    <cellStyle name="Заголовок 1 3" xfId="2874" hidden="1"/>
    <cellStyle name="Заголовок 1 3" xfId="2880" hidden="1"/>
    <cellStyle name="Заголовок 1 3" xfId="2879" hidden="1"/>
    <cellStyle name="Заголовок 1 3" xfId="2487" hidden="1"/>
    <cellStyle name="Заголовок 1 3" xfId="2886" hidden="1"/>
    <cellStyle name="Заголовок 1 3" xfId="2885" hidden="1"/>
    <cellStyle name="Заголовок 1 3" xfId="2892" hidden="1"/>
    <cellStyle name="Заголовок 1 3" xfId="2896" hidden="1"/>
    <cellStyle name="Заголовок 1 3" xfId="2895" hidden="1"/>
    <cellStyle name="Заголовок 1 3" xfId="1299" hidden="1"/>
    <cellStyle name="Заголовок 1 3" xfId="2902" hidden="1"/>
    <cellStyle name="Заголовок 1 3" xfId="2901" hidden="1"/>
    <cellStyle name="Заголовок 1 3" xfId="2907" hidden="1"/>
    <cellStyle name="Заголовок 1 3" xfId="2912" hidden="1"/>
    <cellStyle name="Заголовок 1 3" xfId="2911" hidden="1"/>
    <cellStyle name="Заголовок 1 3" xfId="2399" hidden="1"/>
    <cellStyle name="Заголовок 1 3" xfId="2921" hidden="1"/>
    <cellStyle name="Заголовок 1 3" xfId="2920" hidden="1"/>
    <cellStyle name="Заголовок 1 3" xfId="2927" hidden="1"/>
    <cellStyle name="Заголовок 1 3" xfId="2931" hidden="1"/>
    <cellStyle name="Заголовок 1 3" xfId="2930" hidden="1"/>
    <cellStyle name="Заголовок 1 3" xfId="1946" hidden="1"/>
    <cellStyle name="Заголовок 1 3" xfId="2937" hidden="1"/>
    <cellStyle name="Заголовок 1 3" xfId="2936" hidden="1"/>
    <cellStyle name="Заголовок 1 3" xfId="2942" hidden="1"/>
    <cellStyle name="Заголовок 1 3" xfId="2948" hidden="1"/>
    <cellStyle name="Заголовок 1 3" xfId="2947" hidden="1"/>
    <cellStyle name="Заголовок 1 3" xfId="2674" hidden="1"/>
    <cellStyle name="Заголовок 1 3" xfId="2956" hidden="1"/>
    <cellStyle name="Заголовок 1 3" xfId="2955" hidden="1"/>
    <cellStyle name="Заголовок 1 3" xfId="2962" hidden="1"/>
    <cellStyle name="Заголовок 1 3" xfId="2967" hidden="1"/>
    <cellStyle name="Заголовок 1 3" xfId="2966" hidden="1"/>
    <cellStyle name="Заголовок 1 3" xfId="2034" hidden="1"/>
    <cellStyle name="Заголовок 1 3" xfId="2980" hidden="1"/>
    <cellStyle name="Заголовок 1 3" xfId="2979" hidden="1"/>
    <cellStyle name="Заголовок 1 3" xfId="2986" hidden="1"/>
    <cellStyle name="Заголовок 1 3" xfId="2990" hidden="1"/>
    <cellStyle name="Заголовок 1 3" xfId="2989" hidden="1"/>
    <cellStyle name="Заголовок 1 3" xfId="790" hidden="1"/>
    <cellStyle name="Заголовок 1 3" xfId="2998" hidden="1"/>
    <cellStyle name="Заголовок 1 3" xfId="2997" hidden="1"/>
    <cellStyle name="Заголовок 1 3" xfId="3004" hidden="1"/>
    <cellStyle name="Заголовок 1 3" xfId="3008" hidden="1"/>
    <cellStyle name="Заголовок 1 3" xfId="3007" hidden="1"/>
    <cellStyle name="Заголовок 1 3" xfId="2974" hidden="1"/>
    <cellStyle name="Заголовок 1 3" xfId="2770" hidden="1"/>
    <cellStyle name="Заголовок 1 3" xfId="2600" hidden="1"/>
    <cellStyle name="Заголовок 1 3" xfId="2771" hidden="1"/>
    <cellStyle name="Заголовок 1 3" xfId="1014" hidden="1"/>
    <cellStyle name="Заголовок 1 3" xfId="2677" hidden="1"/>
    <cellStyle name="Заголовок 1 3" xfId="2747" hidden="1"/>
    <cellStyle name="Заголовок 1 3" xfId="2816" hidden="1"/>
    <cellStyle name="Заголовок 1 3" xfId="2809" hidden="1"/>
    <cellStyle name="Заголовок 1 3" xfId="2795" hidden="1"/>
    <cellStyle name="Заголовок 1 3" xfId="2306" hidden="1"/>
    <cellStyle name="Заголовок 1 3" xfId="2488" hidden="1"/>
    <cellStyle name="Заголовок 1 3" xfId="2785" hidden="1"/>
    <cellStyle name="Заголовок 1 3" xfId="2991" hidden="1"/>
    <cellStyle name="Заголовок 1 3" xfId="2120" hidden="1"/>
    <cellStyle name="Заголовок 1 3" xfId="2968" hidden="1"/>
    <cellStyle name="Заголовок 1 3" xfId="2949" hidden="1"/>
    <cellStyle name="Заголовок 1 3" xfId="2706" hidden="1"/>
    <cellStyle name="Заголовок 1 3" xfId="2642" hidden="1"/>
    <cellStyle name="Заголовок 1 3" xfId="2926" hidden="1"/>
    <cellStyle name="Заголовок 1 3" xfId="2929" hidden="1"/>
    <cellStyle name="Заголовок 1 3" xfId="2906" hidden="1"/>
    <cellStyle name="Заголовок 1 3" xfId="2891" hidden="1"/>
    <cellStyle name="Заголовок 1 3" xfId="2894" hidden="1"/>
    <cellStyle name="Заголовок 1 3" xfId="2407" hidden="1"/>
    <cellStyle name="Заголовок 1 3" xfId="2867" hidden="1"/>
    <cellStyle name="Заголовок 1 3" xfId="2870" hidden="1"/>
    <cellStyle name="Заголовок 1 3" xfId="2849" hidden="1"/>
    <cellStyle name="Заголовок 1 3" xfId="2831" hidden="1"/>
    <cellStyle name="Заголовок 1 3" xfId="2834" hidden="1"/>
    <cellStyle name="Заголовок 1 3" xfId="2143" hidden="1"/>
    <cellStyle name="Заголовок 1 3" xfId="2805" hidden="1"/>
    <cellStyle name="Заголовок 1 3" xfId="2676" hidden="1"/>
    <cellStyle name="Заголовок 1 3" xfId="1668" hidden="1"/>
    <cellStyle name="Заголовок 1 3" xfId="885" hidden="1"/>
    <cellStyle name="Заголовок 1 3" xfId="752" hidden="1"/>
    <cellStyle name="Заголовок 1 3" xfId="2784" hidden="1"/>
    <cellStyle name="Заголовок 1 3" xfId="2995" hidden="1"/>
    <cellStyle name="Заголовок 1 3" xfId="3000" hidden="1"/>
    <cellStyle name="Заголовок 1 3" xfId="2977" hidden="1"/>
    <cellStyle name="Заголовок 1 3" xfId="2953" hidden="1"/>
    <cellStyle name="Заголовок 1 3" xfId="2958" hidden="1"/>
    <cellStyle name="Заголовок 1 3" xfId="1561" hidden="1"/>
    <cellStyle name="Заголовок 1 3" xfId="2933" hidden="1"/>
    <cellStyle name="Заголовок 1 3" xfId="858" hidden="1"/>
    <cellStyle name="Заголовок 1 3" xfId="2914" hidden="1"/>
    <cellStyle name="Заголовок 1 3" xfId="2898" hidden="1"/>
    <cellStyle name="Заголовок 1 3" xfId="2181" hidden="1"/>
    <cellStyle name="Заголовок 1 3" xfId="2620" hidden="1"/>
    <cellStyle name="Заголовок 1 3" xfId="1831" hidden="1"/>
    <cellStyle name="Заголовок 1 3" xfId="2866" hidden="1"/>
    <cellStyle name="Заголовок 1 3" xfId="2211" hidden="1"/>
    <cellStyle name="Заголовок 1 3" xfId="1677" hidden="1"/>
    <cellStyle name="Заголовок 1 3" xfId="2830" hidden="1"/>
    <cellStyle name="Заголовок 1 3" xfId="2021" hidden="1"/>
    <cellStyle name="Заголовок 1 3" xfId="2801" hidden="1"/>
    <cellStyle name="Заголовок 1 3" xfId="2806" hidden="1"/>
    <cellStyle name="Заголовок 1 3" xfId="2524" hidden="1"/>
    <cellStyle name="Заголовок 1 3" xfId="1570" hidden="1"/>
    <cellStyle name="Заголовок 1 3" xfId="892" hidden="1"/>
    <cellStyle name="Заголовок 1 3" xfId="2748" hidden="1"/>
    <cellStyle name="Заголовок 1 3" xfId="3024" hidden="1"/>
    <cellStyle name="Заголовок 1 3" xfId="3023" hidden="1"/>
    <cellStyle name="Заголовок 1 3" xfId="3030" hidden="1"/>
    <cellStyle name="Заголовок 1 3" xfId="3036" hidden="1"/>
    <cellStyle name="Заголовок 1 3" xfId="3035" hidden="1"/>
    <cellStyle name="Заголовок 1 3" xfId="2787" hidden="1"/>
    <cellStyle name="Заголовок 1 3" xfId="3049" hidden="1"/>
    <cellStyle name="Заголовок 1 3" xfId="3048" hidden="1"/>
    <cellStyle name="Заголовок 1 3" xfId="3055" hidden="1"/>
    <cellStyle name="Заголовок 1 3" xfId="3061" hidden="1"/>
    <cellStyle name="Заголовок 1 3" xfId="3060" hidden="1"/>
    <cellStyle name="Заголовок 1 3" xfId="2049" hidden="1"/>
    <cellStyle name="Заголовок 1 3" xfId="3069" hidden="1"/>
    <cellStyle name="Заголовок 1 3" xfId="3068" hidden="1"/>
    <cellStyle name="Заголовок 1 3" xfId="3075" hidden="1"/>
    <cellStyle name="Заголовок 1 3" xfId="3081" hidden="1"/>
    <cellStyle name="Заголовок 1 3" xfId="3080" hidden="1"/>
    <cellStyle name="Заголовок 1 3" xfId="3043" hidden="1"/>
    <cellStyle name="Заголовок 1 3" xfId="787" hidden="1"/>
    <cellStyle name="Заголовок 1 3" xfId="2761" hidden="1"/>
    <cellStyle name="Заголовок 1 3" xfId="2876" hidden="1"/>
    <cellStyle name="Заголовок 1 3" xfId="1320" hidden="1"/>
    <cellStyle name="Заголовок 1 3" xfId="2751" hidden="1"/>
    <cellStyle name="Заголовок 1 3" xfId="3012" hidden="1"/>
    <cellStyle name="Заголовок 1 3" xfId="3120" hidden="1"/>
    <cellStyle name="Заголовок 1 3" xfId="3119" hidden="1"/>
    <cellStyle name="Заголовок 1 3" xfId="3126" hidden="1"/>
    <cellStyle name="Заголовок 1 3" xfId="3132" hidden="1"/>
    <cellStyle name="Заголовок 1 3" xfId="3131" hidden="1"/>
    <cellStyle name="Заголовок 1 3" xfId="2829" hidden="1"/>
    <cellStyle name="Заголовок 1 3" xfId="3140" hidden="1"/>
    <cellStyle name="Заголовок 1 3" xfId="3139" hidden="1"/>
    <cellStyle name="Заголовок 1 3" xfId="3146" hidden="1"/>
    <cellStyle name="Заголовок 1 3" xfId="3152" hidden="1"/>
    <cellStyle name="Заголовок 1 3" xfId="3151" hidden="1"/>
    <cellStyle name="Заголовок 1 3" xfId="2754" hidden="1"/>
    <cellStyle name="Заголовок 1 3" xfId="3160" hidden="1"/>
    <cellStyle name="Заголовок 1 3" xfId="3159" hidden="1"/>
    <cellStyle name="Заголовок 1 3" xfId="3165" hidden="1"/>
    <cellStyle name="Заголовок 1 3" xfId="3170" hidden="1"/>
    <cellStyle name="Заголовок 1 3" xfId="3169" hidden="1"/>
    <cellStyle name="Заголовок 1 3" xfId="2563" hidden="1"/>
    <cellStyle name="Заголовок 1 3" xfId="3177" hidden="1"/>
    <cellStyle name="Заголовок 1 3" xfId="3176" hidden="1"/>
    <cellStyle name="Заголовок 1 3" xfId="3182" hidden="1"/>
    <cellStyle name="Заголовок 1 3" xfId="3186" hidden="1"/>
    <cellStyle name="Заголовок 1 3" xfId="3185" hidden="1"/>
    <cellStyle name="Заголовок 1 3" xfId="2755" hidden="1"/>
    <cellStyle name="Заголовок 1 3" xfId="3192" hidden="1"/>
    <cellStyle name="Заголовок 1 3" xfId="3191" hidden="1"/>
    <cellStyle name="Заголовок 1 3" xfId="3197" hidden="1"/>
    <cellStyle name="Заголовок 1 3" xfId="3203" hidden="1"/>
    <cellStyle name="Заголовок 1 3" xfId="3202" hidden="1"/>
    <cellStyle name="Заголовок 1 3" xfId="2839" hidden="1"/>
    <cellStyle name="Заголовок 1 3" xfId="3208" hidden="1"/>
    <cellStyle name="Заголовок 1 3" xfId="3207" hidden="1"/>
    <cellStyle name="Заголовок 1 3" xfId="3213" hidden="1"/>
    <cellStyle name="Заголовок 1 3" xfId="3217" hidden="1"/>
    <cellStyle name="Заголовок 1 3" xfId="3216" hidden="1"/>
    <cellStyle name="Заголовок 1 3" xfId="1673" hidden="1"/>
    <cellStyle name="Заголовок 1 3" xfId="3223" hidden="1"/>
    <cellStyle name="Заголовок 1 3" xfId="3222" hidden="1"/>
    <cellStyle name="Заголовок 1 3" xfId="3228" hidden="1"/>
    <cellStyle name="Заголовок 1 3" xfId="3232" hidden="1"/>
    <cellStyle name="Заголовок 1 3" xfId="3231" hidden="1"/>
    <cellStyle name="Заголовок 1 3" xfId="2756" hidden="1"/>
    <cellStyle name="Заголовок 1 3" xfId="3238" hidden="1"/>
    <cellStyle name="Заголовок 1 3" xfId="3237" hidden="1"/>
    <cellStyle name="Заголовок 1 3" xfId="3243" hidden="1"/>
    <cellStyle name="Заголовок 1 3" xfId="3247" hidden="1"/>
    <cellStyle name="Заголовок 1 3" xfId="3246" hidden="1"/>
    <cellStyle name="Заголовок 1 3" xfId="2314" hidden="1"/>
    <cellStyle name="Заголовок 1 3" xfId="3253" hidden="1"/>
    <cellStyle name="Заголовок 1 3" xfId="3252" hidden="1"/>
    <cellStyle name="Заголовок 1 3" xfId="3258" hidden="1"/>
    <cellStyle name="Заголовок 1 3" xfId="3262" hidden="1"/>
    <cellStyle name="Заголовок 1 3" xfId="3261" hidden="1"/>
    <cellStyle name="Заголовок 1 3" xfId="3013" hidden="1"/>
    <cellStyle name="Заголовок 1 3" xfId="3268" hidden="1"/>
    <cellStyle name="Заголовок 1 3" xfId="3267" hidden="1"/>
    <cellStyle name="Заголовок 1 3" xfId="3273" hidden="1"/>
    <cellStyle name="Заголовок 1 3" xfId="3277" hidden="1"/>
    <cellStyle name="Заголовок 1 3" xfId="3276" hidden="1"/>
    <cellStyle name="Заголовок 1 3" xfId="2401" hidden="1"/>
    <cellStyle name="Заголовок 1 3" xfId="3289" hidden="1"/>
    <cellStyle name="Заголовок 1 3" xfId="3288" hidden="1"/>
    <cellStyle name="Заголовок 1 3" xfId="3294" hidden="1"/>
    <cellStyle name="Заголовок 1 3" xfId="3298" hidden="1"/>
    <cellStyle name="Заголовок 1 3" xfId="3297" hidden="1"/>
    <cellStyle name="Заголовок 1 3" xfId="852" hidden="1"/>
    <cellStyle name="Заголовок 1 3" xfId="3306" hidden="1"/>
    <cellStyle name="Заголовок 1 3" xfId="3305" hidden="1"/>
    <cellStyle name="Заголовок 1 3" xfId="3312" hidden="1"/>
    <cellStyle name="Заголовок 1 3" xfId="3316" hidden="1"/>
    <cellStyle name="Заголовок 1 3" xfId="3315" hidden="1"/>
    <cellStyle name="Заголовок 1 3" xfId="3283" hidden="1"/>
    <cellStyle name="Заголовок 1 3" xfId="3099" hidden="1"/>
    <cellStyle name="Заголовок 1 3" xfId="2943" hidden="1"/>
    <cellStyle name="Заголовок 1 3" xfId="3100" hidden="1"/>
    <cellStyle name="Заголовок 1 3" xfId="1572" hidden="1"/>
    <cellStyle name="Заголовок 1 3" xfId="3016" hidden="1"/>
    <cellStyle name="Заголовок 1 3" xfId="3085" hidden="1"/>
    <cellStyle name="Заголовок 1 3" xfId="3143" hidden="1"/>
    <cellStyle name="Заголовок 1 3" xfId="3136" hidden="1"/>
    <cellStyle name="Заголовок 1 3" xfId="3123" hidden="1"/>
    <cellStyle name="Заголовок 1 3" xfId="2666" hidden="1"/>
    <cellStyle name="Заголовок 1 3" xfId="2840" hidden="1"/>
    <cellStyle name="Заголовок 1 3" xfId="3114" hidden="1"/>
    <cellStyle name="Заголовок 1 3" xfId="3299" hidden="1"/>
    <cellStyle name="Заголовок 1 3" xfId="2483" hidden="1"/>
    <cellStyle name="Заголовок 1 3" xfId="3278" hidden="1"/>
    <cellStyle name="Заголовок 1 3" xfId="3263" hidden="1"/>
    <cellStyle name="Заголовок 1 3" xfId="3044" hidden="1"/>
    <cellStyle name="Заголовок 1 3" xfId="2983" hidden="1"/>
    <cellStyle name="Заголовок 1 3" xfId="3242" hidden="1"/>
    <cellStyle name="Заголовок 1 3" xfId="3245" hidden="1"/>
    <cellStyle name="Заголовок 1 3" xfId="3227" hidden="1"/>
    <cellStyle name="Заголовок 1 3" xfId="3212" hidden="1"/>
    <cellStyle name="Заголовок 1 3" xfId="3215" hidden="1"/>
    <cellStyle name="Заголовок 1 3" xfId="2763" hidden="1"/>
    <cellStyle name="Заголовок 1 3" xfId="3190" hidden="1"/>
    <cellStyle name="Заголовок 1 3" xfId="3193" hidden="1"/>
    <cellStyle name="Заголовок 1 3" xfId="3175" hidden="1"/>
    <cellStyle name="Заголовок 1 3" xfId="3158" hidden="1"/>
    <cellStyle name="Заголовок 1 3" xfId="3161" hidden="1"/>
    <cellStyle name="Заголовок 1 3" xfId="2506" hidden="1"/>
    <cellStyle name="Заголовок 1 3" xfId="3133" hidden="1"/>
    <cellStyle name="Заголовок 1 3" xfId="3015" hidden="1"/>
    <cellStyle name="Заголовок 1 3" xfId="2039" hidden="1"/>
    <cellStyle name="Заголовок 1 3" xfId="1272" hidden="1"/>
    <cellStyle name="Заголовок 1 3" xfId="756" hidden="1"/>
    <cellStyle name="Заголовок 1 3" xfId="3113" hidden="1"/>
    <cellStyle name="Заголовок 1 3" xfId="3303" hidden="1"/>
    <cellStyle name="Заголовок 1 3" xfId="3308" hidden="1"/>
    <cellStyle name="Заголовок 1 3" xfId="3286" hidden="1"/>
    <cellStyle name="Заголовок 1 3" xfId="3265" hidden="1"/>
    <cellStyle name="Заголовок 1 3" xfId="3270" hidden="1"/>
    <cellStyle name="Заголовок 1 3" xfId="1935" hidden="1"/>
    <cellStyle name="Заголовок 1 3" xfId="3249" hidden="1"/>
    <cellStyle name="Заголовок 1 3" xfId="971" hidden="1"/>
    <cellStyle name="Заголовок 1 3" xfId="3234" hidden="1"/>
    <cellStyle name="Заголовок 1 3" xfId="3219" hidden="1"/>
    <cellStyle name="Заголовок 1 3" xfId="2544" hidden="1"/>
    <cellStyle name="Заголовок 1 3" xfId="2963" hidden="1"/>
    <cellStyle name="Заголовок 1 3" xfId="2200" hidden="1"/>
    <cellStyle name="Заголовок 1 3" xfId="3189" hidden="1"/>
    <cellStyle name="Заголовок 1 3" xfId="2573" hidden="1"/>
    <cellStyle name="Заголовок 1 3" xfId="2047" hidden="1"/>
    <cellStyle name="Заголовок 1 3" xfId="3157" hidden="1"/>
    <cellStyle name="Заголовок 1 3" xfId="2389" hidden="1"/>
    <cellStyle name="Заголовок 1 3" xfId="3129" hidden="1"/>
    <cellStyle name="Заголовок 1 3" xfId="3134" hidden="1"/>
    <cellStyle name="Заголовок 1 3" xfId="2875" hidden="1"/>
    <cellStyle name="Заголовок 1 3" xfId="1944" hidden="1"/>
    <cellStyle name="Заголовок 1 3" xfId="1280" hidden="1"/>
    <cellStyle name="Заголовок 1 3" xfId="3086" hidden="1"/>
    <cellStyle name="Заголовок 1 3" xfId="3329" hidden="1"/>
    <cellStyle name="Заголовок 1 3" xfId="3328" hidden="1"/>
    <cellStyle name="Заголовок 1 3" xfId="3335" hidden="1"/>
    <cellStyle name="Заголовок 1 3" xfId="3341" hidden="1"/>
    <cellStyle name="Заголовок 1 3" xfId="3340" hidden="1"/>
    <cellStyle name="Заголовок 1 3" xfId="3115" hidden="1"/>
    <cellStyle name="Заголовок 1 3" xfId="3350" hidden="1"/>
    <cellStyle name="Заголовок 1 3" xfId="3349" hidden="1"/>
    <cellStyle name="Заголовок 1 3" xfId="3356" hidden="1"/>
    <cellStyle name="Заголовок 1 3" xfId="3362" hidden="1"/>
    <cellStyle name="Заголовок 1 3" xfId="3361" hidden="1"/>
    <cellStyle name="Заголовок 1 3" xfId="2412" hidden="1"/>
    <cellStyle name="Заголовок 1 3" xfId="3370" hidden="1"/>
    <cellStyle name="Заголовок 1 3" xfId="3369" hidden="1"/>
    <cellStyle name="Заголовок 1 3" xfId="3376" hidden="1"/>
    <cellStyle name="Заголовок 1 3" xfId="3382" hidden="1"/>
    <cellStyle name="Заголовок 1 3" xfId="3381" hidden="1"/>
    <cellStyle name="Заголовок 1 3" xfId="3345" hidden="1"/>
    <cellStyle name="Заголовок 1 3" xfId="854" hidden="1"/>
    <cellStyle name="Заголовок 1 3" xfId="3095" hidden="1"/>
    <cellStyle name="Заголовок 1 3" xfId="3199" hidden="1"/>
    <cellStyle name="Заголовок 1 3" xfId="1694" hidden="1"/>
    <cellStyle name="Заголовок 1 3" xfId="3089" hidden="1"/>
    <cellStyle name="Заголовок 1 3" xfId="3320" hidden="1"/>
    <cellStyle name="Заголовок 1 3" xfId="3389" hidden="1"/>
    <cellStyle name="Заголовок 1 3" xfId="3388" hidden="1"/>
    <cellStyle name="Заголовок 1 3" xfId="3392" hidden="1"/>
    <cellStyle name="Заголовок 1 3" xfId="3395" hidden="1"/>
    <cellStyle name="Заголовок 1 3" xfId="3394" hidden="1"/>
    <cellStyle name="Заголовок 1 3" xfId="3156" hidden="1"/>
    <cellStyle name="Заголовок 1 3" xfId="3399" hidden="1"/>
    <cellStyle name="Заголовок 1 3" xfId="3398" hidden="1"/>
    <cellStyle name="Заголовок 1 3" xfId="3402" hidden="1"/>
    <cellStyle name="Заголовок 1 3" xfId="3405" hidden="1"/>
    <cellStyle name="Заголовок 1 3" xfId="3404" hidden="1"/>
    <cellStyle name="Заголовок 1 3" xfId="3091" hidden="1"/>
    <cellStyle name="Заголовок 1 3" xfId="3409" hidden="1"/>
    <cellStyle name="Заголовок 1 3" xfId="3408" hidden="1"/>
    <cellStyle name="Заголовок 1 3" xfId="3412" hidden="1"/>
    <cellStyle name="Заголовок 1 3" xfId="3415" hidden="1"/>
    <cellStyle name="Заголовок 1 3" xfId="3414" hidden="1"/>
    <cellStyle name="Заголовок 1 3" xfId="2908" hidden="1"/>
    <cellStyle name="Заголовок 1 3" xfId="3419" hidden="1"/>
    <cellStyle name="Заголовок 1 3" xfId="3418" hidden="1"/>
    <cellStyle name="Заголовок 1 3" xfId="3422" hidden="1"/>
    <cellStyle name="Заголовок 1 3" xfId="3425" hidden="1"/>
    <cellStyle name="Заголовок 1 3" xfId="3424" hidden="1"/>
    <cellStyle name="Заголовок 1 3" xfId="3092" hidden="1"/>
    <cellStyle name="Заголовок 1 3" xfId="3429" hidden="1"/>
    <cellStyle name="Заголовок 1 3" xfId="3428" hidden="1"/>
    <cellStyle name="Заголовок 1 3" xfId="3430" hidden="1"/>
    <cellStyle name="Заголовок 1 3" xfId="3432" hidden="1"/>
    <cellStyle name="Заголовок 1 3" xfId="3431" hidden="1"/>
    <cellStyle name="Заголовок 1 3" xfId="3166" hidden="1"/>
    <cellStyle name="Заголовок 1 3" xfId="3434" hidden="1"/>
    <cellStyle name="Заголовок 1 3" xfId="3433" hidden="1"/>
    <cellStyle name="Заголовок 1 3" xfId="3435" hidden="1"/>
    <cellStyle name="Заголовок 1 3" xfId="3437" hidden="1"/>
    <cellStyle name="Заголовок 1 3" xfId="3436" hidden="1"/>
    <cellStyle name="Заголовок 1 3" xfId="2043" hidden="1"/>
    <cellStyle name="Заголовок 1 3" xfId="3439" hidden="1"/>
    <cellStyle name="Заголовок 1 3" xfId="3438" hidden="1"/>
    <cellStyle name="Заголовок 1 3" xfId="3440" hidden="1"/>
    <cellStyle name="Заголовок 1 3" xfId="3442" hidden="1"/>
    <cellStyle name="Заголовок 1 3" xfId="3441" hidden="1"/>
    <cellStyle name="Заголовок 1 3" xfId="3093" hidden="1"/>
    <cellStyle name="Заголовок 1 3" xfId="3444" hidden="1"/>
    <cellStyle name="Заголовок 1 3" xfId="3443" hidden="1"/>
    <cellStyle name="Заголовок 1 3" xfId="3445" hidden="1"/>
    <cellStyle name="Заголовок 1 3" xfId="3447" hidden="1"/>
    <cellStyle name="Заголовок 1 3" xfId="3446" hidden="1"/>
    <cellStyle name="Заголовок 1 3" xfId="2673" hidden="1"/>
    <cellStyle name="Заголовок 1 3" xfId="3449" hidden="1"/>
    <cellStyle name="Заголовок 1 3" xfId="3448" hidden="1"/>
    <cellStyle name="Заголовок 1 3" xfId="3450" hidden="1"/>
    <cellStyle name="Заголовок 1 3" xfId="3452" hidden="1"/>
    <cellStyle name="Заголовок 1 3" xfId="3451" hidden="1"/>
    <cellStyle name="Заголовок 1 3" xfId="3321" hidden="1"/>
    <cellStyle name="Заголовок 1 3" xfId="3454" hidden="1"/>
    <cellStyle name="Заголовок 1 3" xfId="3453" hidden="1"/>
    <cellStyle name="Заголовок 1 3" xfId="3455" hidden="1"/>
    <cellStyle name="Заголовок 1 3" xfId="3457" hidden="1"/>
    <cellStyle name="Заголовок 1 3" xfId="3456" hidden="1"/>
    <cellStyle name="Заголовок 1 3" xfId="2758" hidden="1"/>
    <cellStyle name="Заголовок 1 3" xfId="3460" hidden="1"/>
    <cellStyle name="Заголовок 1 3" xfId="3459" hidden="1"/>
    <cellStyle name="Заголовок 1 3" xfId="3461" hidden="1"/>
    <cellStyle name="Заголовок 1 3" xfId="3464" hidden="1"/>
    <cellStyle name="Заголовок 1 3" xfId="3463" hidden="1"/>
    <cellStyle name="Заголовок 1 3" xfId="862" hidden="1"/>
    <cellStyle name="Заголовок 1 3" xfId="3466" hidden="1"/>
    <cellStyle name="Заголовок 1 3" xfId="3465" hidden="1"/>
    <cellStyle name="Заголовок 1 3" xfId="3467" hidden="1"/>
    <cellStyle name="Заголовок 1 3" xfId="3469" hidden="1"/>
    <cellStyle name="Заголовок 1 3" xfId="3468" hidden="1"/>
    <cellStyle name="Заголовок 1 3" xfId="3458" hidden="1"/>
    <cellStyle name="Заголовок 1 3" xfId="3421" hidden="1"/>
    <cellStyle name="Заголовок 1 3" xfId="3423" hidden="1"/>
    <cellStyle name="Заголовок 1 3" xfId="3411" hidden="1"/>
    <cellStyle name="Заголовок 1 3" xfId="3401" hidden="1"/>
    <cellStyle name="Заголовок 1 3" xfId="3403" hidden="1"/>
    <cellStyle name="Заголовок 1 3" xfId="3482" hidden="1"/>
    <cellStyle name="Заголовок 1 3" xfId="3508" hidden="1"/>
    <cellStyle name="Заголовок 1 3" xfId="3507" hidden="1"/>
    <cellStyle name="Заголовок 1 3" xfId="3514" hidden="1"/>
    <cellStyle name="Заголовок 1 3" xfId="3520" hidden="1"/>
    <cellStyle name="Заголовок 1 3" xfId="3519" hidden="1"/>
    <cellStyle name="Заголовок 1 3" xfId="3474" hidden="1"/>
    <cellStyle name="Заголовок 1 3" xfId="3528" hidden="1"/>
    <cellStyle name="Заголовок 1 3" xfId="3527" hidden="1"/>
    <cellStyle name="Заголовок 1 3" xfId="3534" hidden="1"/>
    <cellStyle name="Заголовок 1 3" xfId="3540" hidden="1"/>
    <cellStyle name="Заголовок 1 3" xfId="3539" hidden="1"/>
    <cellStyle name="Заголовок 1 3" xfId="3476" hidden="1"/>
    <cellStyle name="Заголовок 1 3" xfId="3548" hidden="1"/>
    <cellStyle name="Заголовок 1 3" xfId="3547" hidden="1"/>
    <cellStyle name="Заголовок 1 3" xfId="3554" hidden="1"/>
    <cellStyle name="Заголовок 1 3" xfId="3560" hidden="1"/>
    <cellStyle name="Заголовок 1 3" xfId="3559" hidden="1"/>
    <cellStyle name="Заголовок 1 3" xfId="3473" hidden="1"/>
    <cellStyle name="Заголовок 1 3" xfId="3568" hidden="1"/>
    <cellStyle name="Заголовок 1 3" xfId="3567" hidden="1"/>
    <cellStyle name="Заголовок 1 3" xfId="3574" hidden="1"/>
    <cellStyle name="Заголовок 1 3" xfId="3580" hidden="1"/>
    <cellStyle name="Заголовок 1 3" xfId="3579" hidden="1"/>
    <cellStyle name="Заголовок 1 3" xfId="3477" hidden="1"/>
    <cellStyle name="Заголовок 1 3" xfId="3588" hidden="1"/>
    <cellStyle name="Заголовок 1 3" xfId="3587" hidden="1"/>
    <cellStyle name="Заголовок 1 3" xfId="3594" hidden="1"/>
    <cellStyle name="Заголовок 1 3" xfId="3600" hidden="1"/>
    <cellStyle name="Заголовок 1 3" xfId="3599" hidden="1"/>
    <cellStyle name="Заголовок 1 3" xfId="3475" hidden="1"/>
    <cellStyle name="Заголовок 1 3" xfId="3608" hidden="1"/>
    <cellStyle name="Заголовок 1 3" xfId="3607" hidden="1"/>
    <cellStyle name="Заголовок 1 3" xfId="3614" hidden="1"/>
    <cellStyle name="Заголовок 1 3" xfId="3620" hidden="1"/>
    <cellStyle name="Заголовок 1 3" xfId="3619" hidden="1"/>
    <cellStyle name="Заголовок 1 3" xfId="3478" hidden="1"/>
    <cellStyle name="Заголовок 1 3" xfId="3628" hidden="1"/>
    <cellStyle name="Заголовок 1 3" xfId="3627" hidden="1"/>
    <cellStyle name="Заголовок 1 3" xfId="3634" hidden="1"/>
    <cellStyle name="Заголовок 1 3" xfId="3640" hidden="1"/>
    <cellStyle name="Заголовок 1 3" xfId="3639" hidden="1"/>
    <cellStyle name="Заголовок 1 3" xfId="3393" hidden="1"/>
    <cellStyle name="Заголовок 1 3" xfId="3648" hidden="1"/>
    <cellStyle name="Заголовок 1 3" xfId="3647" hidden="1"/>
    <cellStyle name="Заголовок 1 3" xfId="3654" hidden="1"/>
    <cellStyle name="Заголовок 1 3" xfId="3660" hidden="1"/>
    <cellStyle name="Заголовок 1 3" xfId="3659" hidden="1"/>
    <cellStyle name="Заголовок 1 3" xfId="3480" hidden="1"/>
    <cellStyle name="Заголовок 1 3" xfId="3668" hidden="1"/>
    <cellStyle name="Заголовок 1 3" xfId="3667" hidden="1"/>
    <cellStyle name="Заголовок 1 3" xfId="3674" hidden="1"/>
    <cellStyle name="Заголовок 1 3" xfId="3680" hidden="1"/>
    <cellStyle name="Заголовок 1 3" xfId="3679" hidden="1"/>
    <cellStyle name="Заголовок 1 3" xfId="3481" hidden="1"/>
    <cellStyle name="Заголовок 1 3" xfId="3688" hidden="1"/>
    <cellStyle name="Заголовок 1 3" xfId="3687" hidden="1"/>
    <cellStyle name="Заголовок 1 3" xfId="3694" hidden="1"/>
    <cellStyle name="Заголовок 1 3" xfId="3700" hidden="1"/>
    <cellStyle name="Заголовок 1 3" xfId="3699" hidden="1"/>
    <cellStyle name="Заголовок 1 3" xfId="3479" hidden="1"/>
    <cellStyle name="Заголовок 1 3" xfId="3709" hidden="1"/>
    <cellStyle name="Заголовок 1 3" xfId="3708" hidden="1"/>
    <cellStyle name="Заголовок 1 3" xfId="3715" hidden="1"/>
    <cellStyle name="Заголовок 1 3" xfId="3721" hidden="1"/>
    <cellStyle name="Заголовок 1 3" xfId="3720" hidden="1"/>
    <cellStyle name="Заголовок 1 3" xfId="3470" hidden="1"/>
    <cellStyle name="Заголовок 1 3" xfId="3729" hidden="1"/>
    <cellStyle name="Заголовок 1 3" xfId="3728" hidden="1"/>
    <cellStyle name="Заголовок 1 3" xfId="3735" hidden="1"/>
    <cellStyle name="Заголовок 1 3" xfId="3741" hidden="1"/>
    <cellStyle name="Заголовок 1 3" xfId="3740" hidden="1"/>
    <cellStyle name="Заголовок 1 3" xfId="3704" hidden="1"/>
    <cellStyle name="Заголовок 1 3" xfId="4357" hidden="1"/>
    <cellStyle name="Заголовок 1 3" xfId="4356" hidden="1"/>
    <cellStyle name="Заголовок 1 3" xfId="4363" hidden="1"/>
    <cellStyle name="Заголовок 1 3" xfId="4369" hidden="1"/>
    <cellStyle name="Заголовок 1 3" xfId="4368" hidden="1"/>
    <cellStyle name="Заголовок 1 3" xfId="4399" hidden="1"/>
    <cellStyle name="Заголовок 1 3" xfId="4443" hidden="1"/>
    <cellStyle name="Заголовок 1 3" xfId="4442" hidden="1"/>
    <cellStyle name="Заголовок 1 3" xfId="4449" hidden="1"/>
    <cellStyle name="Заголовок 1 3" xfId="4455" hidden="1"/>
    <cellStyle name="Заголовок 1 3" xfId="4454" hidden="1"/>
    <cellStyle name="Заголовок 1 3" xfId="4391" hidden="1"/>
    <cellStyle name="Заголовок 1 3" xfId="4464" hidden="1"/>
    <cellStyle name="Заголовок 1 3" xfId="4463" hidden="1"/>
    <cellStyle name="Заголовок 1 3" xfId="4470" hidden="1"/>
    <cellStyle name="Заголовок 1 3" xfId="4476" hidden="1"/>
    <cellStyle name="Заголовок 1 3" xfId="4475" hidden="1"/>
    <cellStyle name="Заголовок 1 3" xfId="4393" hidden="1"/>
    <cellStyle name="Заголовок 1 3" xfId="4484" hidden="1"/>
    <cellStyle name="Заголовок 1 3" xfId="4483" hidden="1"/>
    <cellStyle name="Заголовок 1 3" xfId="4490" hidden="1"/>
    <cellStyle name="Заголовок 1 3" xfId="4496" hidden="1"/>
    <cellStyle name="Заголовок 1 3" xfId="4495" hidden="1"/>
    <cellStyle name="Заголовок 1 3" xfId="4390" hidden="1"/>
    <cellStyle name="Заголовок 1 3" xfId="4504" hidden="1"/>
    <cellStyle name="Заголовок 1 3" xfId="4503" hidden="1"/>
    <cellStyle name="Заголовок 1 3" xfId="4510" hidden="1"/>
    <cellStyle name="Заголовок 1 3" xfId="4516" hidden="1"/>
    <cellStyle name="Заголовок 1 3" xfId="4515" hidden="1"/>
    <cellStyle name="Заголовок 1 3" xfId="4394" hidden="1"/>
    <cellStyle name="Заголовок 1 3" xfId="4524" hidden="1"/>
    <cellStyle name="Заголовок 1 3" xfId="4523" hidden="1"/>
    <cellStyle name="Заголовок 1 3" xfId="4530" hidden="1"/>
    <cellStyle name="Заголовок 1 3" xfId="4536" hidden="1"/>
    <cellStyle name="Заголовок 1 3" xfId="4535" hidden="1"/>
    <cellStyle name="Заголовок 1 3" xfId="4392" hidden="1"/>
    <cellStyle name="Заголовок 1 3" xfId="4544" hidden="1"/>
    <cellStyle name="Заголовок 1 3" xfId="4543" hidden="1"/>
    <cellStyle name="Заголовок 1 3" xfId="4550" hidden="1"/>
    <cellStyle name="Заголовок 1 3" xfId="4556" hidden="1"/>
    <cellStyle name="Заголовок 1 3" xfId="4555" hidden="1"/>
    <cellStyle name="Заголовок 1 3" xfId="4395" hidden="1"/>
    <cellStyle name="Заголовок 1 3" xfId="4564" hidden="1"/>
    <cellStyle name="Заголовок 1 3" xfId="4563" hidden="1"/>
    <cellStyle name="Заголовок 1 3" xfId="4570" hidden="1"/>
    <cellStyle name="Заголовок 1 3" xfId="4576" hidden="1"/>
    <cellStyle name="Заголовок 1 3" xfId="4575" hidden="1"/>
    <cellStyle name="Заголовок 1 3" xfId="4374" hidden="1"/>
    <cellStyle name="Заголовок 1 3" xfId="4585" hidden="1"/>
    <cellStyle name="Заголовок 1 3" xfId="4584" hidden="1"/>
    <cellStyle name="Заголовок 1 3" xfId="4591" hidden="1"/>
    <cellStyle name="Заголовок 1 3" xfId="4597" hidden="1"/>
    <cellStyle name="Заголовок 1 3" xfId="4596" hidden="1"/>
    <cellStyle name="Заголовок 1 3" xfId="4397" hidden="1"/>
    <cellStyle name="Заголовок 1 3" xfId="4605" hidden="1"/>
    <cellStyle name="Заголовок 1 3" xfId="4604" hidden="1"/>
    <cellStyle name="Заголовок 1 3" xfId="4611" hidden="1"/>
    <cellStyle name="Заголовок 1 3" xfId="4617" hidden="1"/>
    <cellStyle name="Заголовок 1 3" xfId="4616" hidden="1"/>
    <cellStyle name="Заголовок 1 3" xfId="4398" hidden="1"/>
    <cellStyle name="Заголовок 1 3" xfId="4625" hidden="1"/>
    <cellStyle name="Заголовок 1 3" xfId="4624" hidden="1"/>
    <cellStyle name="Заголовок 1 3" xfId="4631" hidden="1"/>
    <cellStyle name="Заголовок 1 3" xfId="4637" hidden="1"/>
    <cellStyle name="Заголовок 1 3" xfId="4636" hidden="1"/>
    <cellStyle name="Заголовок 1 3" xfId="4396" hidden="1"/>
    <cellStyle name="Заголовок 1 3" xfId="4651" hidden="1"/>
    <cellStyle name="Заголовок 1 3" xfId="4650" hidden="1"/>
    <cellStyle name="Заголовок 1 3" xfId="4657" hidden="1"/>
    <cellStyle name="Заголовок 1 3" xfId="4663" hidden="1"/>
    <cellStyle name="Заголовок 1 3" xfId="4662" hidden="1"/>
    <cellStyle name="Заголовок 1 3" xfId="4387" hidden="1"/>
    <cellStyle name="Заголовок 1 3" xfId="4671" hidden="1"/>
    <cellStyle name="Заголовок 1 3" xfId="4670" hidden="1"/>
    <cellStyle name="Заголовок 1 3" xfId="4677" hidden="1"/>
    <cellStyle name="Заголовок 1 3" xfId="4682" hidden="1"/>
    <cellStyle name="Заголовок 1 3" xfId="4681" hidden="1"/>
    <cellStyle name="Заголовок 1 3" xfId="4644" hidden="1"/>
    <cellStyle name="Заголовок 1 3" xfId="4887" hidden="1"/>
    <cellStyle name="Заголовок 1 3" xfId="4886" hidden="1"/>
    <cellStyle name="Заголовок 1 3" xfId="4893" hidden="1"/>
    <cellStyle name="Заголовок 1 3" xfId="4899" hidden="1"/>
    <cellStyle name="Заголовок 1 3" xfId="4898" hidden="1"/>
    <cellStyle name="Заголовок 1 3" xfId="4933" hidden="1"/>
    <cellStyle name="Заголовок 1 3" xfId="5010" hidden="1"/>
    <cellStyle name="Заголовок 1 3" xfId="5009" hidden="1"/>
    <cellStyle name="Заголовок 1 3" xfId="5016" hidden="1"/>
    <cellStyle name="Заголовок 1 3" xfId="5022" hidden="1"/>
    <cellStyle name="Заголовок 1 3" xfId="5021" hidden="1"/>
    <cellStyle name="Заголовок 1 3" xfId="4922" hidden="1"/>
    <cellStyle name="Заголовок 1 3" xfId="5031" hidden="1"/>
    <cellStyle name="Заголовок 1 3" xfId="5030" hidden="1"/>
    <cellStyle name="Заголовок 1 3" xfId="5037" hidden="1"/>
    <cellStyle name="Заголовок 1 3" xfId="5043" hidden="1"/>
    <cellStyle name="Заголовок 1 3" xfId="5042" hidden="1"/>
    <cellStyle name="Заголовок 1 3" xfId="4924" hidden="1"/>
    <cellStyle name="Заголовок 1 3" xfId="5051" hidden="1"/>
    <cellStyle name="Заголовок 1 3" xfId="5050" hidden="1"/>
    <cellStyle name="Заголовок 1 3" xfId="5057" hidden="1"/>
    <cellStyle name="Заголовок 1 3" xfId="5063" hidden="1"/>
    <cellStyle name="Заголовок 1 3" xfId="5062" hidden="1"/>
    <cellStyle name="Заголовок 1 3" xfId="4921" hidden="1"/>
    <cellStyle name="Заголовок 1 3" xfId="5071" hidden="1"/>
    <cellStyle name="Заголовок 1 3" xfId="5070" hidden="1"/>
    <cellStyle name="Заголовок 1 3" xfId="5077" hidden="1"/>
    <cellStyle name="Заголовок 1 3" xfId="5083" hidden="1"/>
    <cellStyle name="Заголовок 1 3" xfId="5082" hidden="1"/>
    <cellStyle name="Заголовок 1 3" xfId="4925" hidden="1"/>
    <cellStyle name="Заголовок 1 3" xfId="5091" hidden="1"/>
    <cellStyle name="Заголовок 1 3" xfId="5090" hidden="1"/>
    <cellStyle name="Заголовок 1 3" xfId="5097" hidden="1"/>
    <cellStyle name="Заголовок 1 3" xfId="5103" hidden="1"/>
    <cellStyle name="Заголовок 1 3" xfId="5102" hidden="1"/>
    <cellStyle name="Заголовок 1 3" xfId="4923" hidden="1"/>
    <cellStyle name="Заголовок 1 3" xfId="5111" hidden="1"/>
    <cellStyle name="Заголовок 1 3" xfId="5110" hidden="1"/>
    <cellStyle name="Заголовок 1 3" xfId="5117" hidden="1"/>
    <cellStyle name="Заголовок 1 3" xfId="5123" hidden="1"/>
    <cellStyle name="Заголовок 1 3" xfId="5122" hidden="1"/>
    <cellStyle name="Заголовок 1 3" xfId="4927" hidden="1"/>
    <cellStyle name="Заголовок 1 3" xfId="5131" hidden="1"/>
    <cellStyle name="Заголовок 1 3" xfId="5130" hidden="1"/>
    <cellStyle name="Заголовок 1 3" xfId="5137" hidden="1"/>
    <cellStyle name="Заголовок 1 3" xfId="5143" hidden="1"/>
    <cellStyle name="Заголовок 1 3" xfId="5142" hidden="1"/>
    <cellStyle name="Заголовок 1 3" xfId="4904" hidden="1"/>
    <cellStyle name="Заголовок 1 3" xfId="5154" hidden="1"/>
    <cellStyle name="Заголовок 1 3" xfId="5153" hidden="1"/>
    <cellStyle name="Заголовок 1 3" xfId="5160" hidden="1"/>
    <cellStyle name="Заголовок 1 3" xfId="5166" hidden="1"/>
    <cellStyle name="Заголовок 1 3" xfId="5165" hidden="1"/>
    <cellStyle name="Заголовок 1 3" xfId="4929" hidden="1"/>
    <cellStyle name="Заголовок 1 3" xfId="5174" hidden="1"/>
    <cellStyle name="Заголовок 1 3" xfId="5173" hidden="1"/>
    <cellStyle name="Заголовок 1 3" xfId="5180" hidden="1"/>
    <cellStyle name="Заголовок 1 3" xfId="5186" hidden="1"/>
    <cellStyle name="Заголовок 1 3" xfId="5185" hidden="1"/>
    <cellStyle name="Заголовок 1 3" xfId="4931" hidden="1"/>
    <cellStyle name="Заголовок 1 3" xfId="5194" hidden="1"/>
    <cellStyle name="Заголовок 1 3" xfId="5193" hidden="1"/>
    <cellStyle name="Заголовок 1 3" xfId="5200" hidden="1"/>
    <cellStyle name="Заголовок 1 3" xfId="5206" hidden="1"/>
    <cellStyle name="Заголовок 1 3" xfId="5205" hidden="1"/>
    <cellStyle name="Заголовок 1 3" xfId="4928" hidden="1"/>
    <cellStyle name="Заголовок 1 3" xfId="5220" hidden="1"/>
    <cellStyle name="Заголовок 1 3" xfId="5219" hidden="1"/>
    <cellStyle name="Заголовок 1 3" xfId="5226" hidden="1"/>
    <cellStyle name="Заголовок 1 3" xfId="5232" hidden="1"/>
    <cellStyle name="Заголовок 1 3" xfId="5231" hidden="1"/>
    <cellStyle name="Заголовок 1 3" xfId="4918" hidden="1"/>
    <cellStyle name="Заголовок 1 3" xfId="5240" hidden="1"/>
    <cellStyle name="Заголовок 1 3" xfId="5239" hidden="1"/>
    <cellStyle name="Заголовок 1 3" xfId="5246" hidden="1"/>
    <cellStyle name="Заголовок 1 3" xfId="5252" hidden="1"/>
    <cellStyle name="Заголовок 1 3" xfId="5251" hidden="1"/>
    <cellStyle name="Заголовок 1 3" xfId="5213" hidden="1"/>
    <cellStyle name="Заголовок 1 3" xfId="4988" hidden="1"/>
    <cellStyle name="Заголовок 1 3" xfId="4834" hidden="1"/>
    <cellStyle name="Заголовок 1 3" xfId="4989" hidden="1"/>
    <cellStyle name="Заголовок 1 3" xfId="4827" hidden="1"/>
    <cellStyle name="Заголовок 1 3" xfId="4828" hidden="1"/>
    <cellStyle name="Заголовок 1 3" xfId="4809" hidden="1"/>
    <cellStyle name="Заголовок 1 3" xfId="5317" hidden="1"/>
    <cellStyle name="Заголовок 1 3" xfId="5316" hidden="1"/>
    <cellStyle name="Заголовок 1 3" xfId="5323" hidden="1"/>
    <cellStyle name="Заголовок 1 3" xfId="5329" hidden="1"/>
    <cellStyle name="Заголовок 1 3" xfId="5328" hidden="1"/>
    <cellStyle name="Заголовок 1 3" xfId="5003" hidden="1"/>
    <cellStyle name="Заголовок 1 3" xfId="5338" hidden="1"/>
    <cellStyle name="Заголовок 1 3" xfId="5337" hidden="1"/>
    <cellStyle name="Заголовок 1 3" xfId="5344" hidden="1"/>
    <cellStyle name="Заголовок 1 3" xfId="5350" hidden="1"/>
    <cellStyle name="Заголовок 1 3" xfId="5349" hidden="1"/>
    <cellStyle name="Заголовок 1 3" xfId="4814" hidden="1"/>
    <cellStyle name="Заголовок 1 3" xfId="5358" hidden="1"/>
    <cellStyle name="Заголовок 1 3" xfId="5357" hidden="1"/>
    <cellStyle name="Заголовок 1 3" xfId="5364" hidden="1"/>
    <cellStyle name="Заголовок 1 3" xfId="5370" hidden="1"/>
    <cellStyle name="Заголовок 1 3" xfId="5369" hidden="1"/>
    <cellStyle name="Заголовок 1 3" xfId="4815" hidden="1"/>
    <cellStyle name="Заголовок 1 3" xfId="5377" hidden="1"/>
    <cellStyle name="Заголовок 1 3" xfId="5376" hidden="1"/>
    <cellStyle name="Заголовок 1 3" xfId="5382" hidden="1"/>
    <cellStyle name="Заголовок 1 3" xfId="5388" hidden="1"/>
    <cellStyle name="Заголовок 1 3" xfId="5387" hidden="1"/>
    <cellStyle name="Заголовок 1 3" xfId="4813" hidden="1"/>
    <cellStyle name="Заголовок 1 3" xfId="5396" hidden="1"/>
    <cellStyle name="Заголовок 1 3" xfId="5395" hidden="1"/>
    <cellStyle name="Заголовок 1 3" xfId="5401" hidden="1"/>
    <cellStyle name="Заголовок 1 3" xfId="5407" hidden="1"/>
    <cellStyle name="Заголовок 1 3" xfId="5406" hidden="1"/>
    <cellStyle name="Заголовок 1 3" xfId="5002" hidden="1"/>
    <cellStyle name="Заголовок 1 3" xfId="5415" hidden="1"/>
    <cellStyle name="Заголовок 1 3" xfId="5414" hidden="1"/>
    <cellStyle name="Заголовок 1 3" xfId="5421" hidden="1"/>
    <cellStyle name="Заголовок 1 3" xfId="5426" hidden="1"/>
    <cellStyle name="Заголовок 1 3" xfId="5425" hidden="1"/>
    <cellStyle name="Заголовок 1 3" xfId="4689" hidden="1"/>
    <cellStyle name="Заголовок 1 3" xfId="5434" hidden="1"/>
    <cellStyle name="Заголовок 1 3" xfId="5433" hidden="1"/>
    <cellStyle name="Заголовок 1 3" xfId="5440" hidden="1"/>
    <cellStyle name="Заголовок 1 3" xfId="5446" hidden="1"/>
    <cellStyle name="Заголовок 1 3" xfId="5445" hidden="1"/>
    <cellStyle name="Заголовок 1 3" xfId="4825" hidden="1"/>
    <cellStyle name="Заголовок 1 3" xfId="5456" hidden="1"/>
    <cellStyle name="Заголовок 1 3" xfId="5455" hidden="1"/>
    <cellStyle name="Заголовок 1 3" xfId="5462" hidden="1"/>
    <cellStyle name="Заголовок 1 3" xfId="5467" hidden="1"/>
    <cellStyle name="Заголовок 1 3" xfId="5466" hidden="1"/>
    <cellStyle name="Заголовок 1 3" xfId="4811" hidden="1"/>
    <cellStyle name="Заголовок 1 3" xfId="5474" hidden="1"/>
    <cellStyle name="Заголовок 1 3" xfId="5473" hidden="1"/>
    <cellStyle name="Заголовок 1 3" xfId="5480" hidden="1"/>
    <cellStyle name="Заголовок 1 3" xfId="5486" hidden="1"/>
    <cellStyle name="Заголовок 1 3" xfId="5485" hidden="1"/>
    <cellStyle name="Заголовок 1 3" xfId="4810" hidden="1"/>
    <cellStyle name="Заголовок 1 3" xfId="5494" hidden="1"/>
    <cellStyle name="Заголовок 1 3" xfId="5493" hidden="1"/>
    <cellStyle name="Заголовок 1 3" xfId="5500" hidden="1"/>
    <cellStyle name="Заголовок 1 3" xfId="5506" hidden="1"/>
    <cellStyle name="Заголовок 1 3" xfId="5505" hidden="1"/>
    <cellStyle name="Заголовок 1 3" xfId="4812" hidden="1"/>
    <cellStyle name="Заголовок 1 3" xfId="5520" hidden="1"/>
    <cellStyle name="Заголовок 1 3" xfId="5519" hidden="1"/>
    <cellStyle name="Заголовок 1 3" xfId="5526" hidden="1"/>
    <cellStyle name="Заголовок 1 3" xfId="5530" hidden="1"/>
    <cellStyle name="Заголовок 1 3" xfId="5529" hidden="1"/>
    <cellStyle name="Заголовок 1 3" xfId="4790" hidden="1"/>
    <cellStyle name="Заголовок 1 3" xfId="5538" hidden="1"/>
    <cellStyle name="Заголовок 1 3" xfId="5537" hidden="1"/>
    <cellStyle name="Заголовок 1 3" xfId="5544" hidden="1"/>
    <cellStyle name="Заголовок 1 3" xfId="5550" hidden="1"/>
    <cellStyle name="Заголовок 1 3" xfId="5549" hidden="1"/>
    <cellStyle name="Заголовок 1 3" xfId="5513" hidden="1"/>
    <cellStyle name="Заголовок 1 3" xfId="5294" hidden="1"/>
    <cellStyle name="Заголовок 1 3" xfId="4971" hidden="1"/>
    <cellStyle name="Заголовок 1 3" xfId="5295" hidden="1"/>
    <cellStyle name="Заголовок 1 3" xfId="4857" hidden="1"/>
    <cellStyle name="Заголовок 1 3" xfId="4798" hidden="1"/>
    <cellStyle name="Заголовок 1 3" xfId="5257" hidden="1"/>
    <cellStyle name="Заголовок 1 3" xfId="5341" hidden="1"/>
    <cellStyle name="Заголовок 1 3" xfId="5334" hidden="1"/>
    <cellStyle name="Заголовок 1 3" xfId="5320" hidden="1"/>
    <cellStyle name="Заголовок 1 3" xfId="4832" hidden="1"/>
    <cellStyle name="Заголовок 1 3" xfId="5000" hidden="1"/>
    <cellStyle name="Заголовок 1 3" xfId="5310" hidden="1"/>
    <cellStyle name="Заголовок 1 3" xfId="5531" hidden="1"/>
    <cellStyle name="Заголовок 1 3" xfId="5212" hidden="1"/>
    <cellStyle name="Заголовок 1 3" xfId="5507" hidden="1"/>
    <cellStyle name="Заголовок 1 3" xfId="5487" hidden="1"/>
    <cellStyle name="Заголовок 1 3" xfId="4690" hidden="1"/>
    <cellStyle name="Заголовок 1 3" xfId="4962" hidden="1"/>
    <cellStyle name="Заголовок 1 3" xfId="5461" hidden="1"/>
    <cellStyle name="Заголовок 1 3" xfId="5465" hidden="1"/>
    <cellStyle name="Заголовок 1 3" xfId="5439" hidden="1"/>
    <cellStyle name="Заголовок 1 3" xfId="5420" hidden="1"/>
    <cellStyle name="Заголовок 1 3" xfId="5424" hidden="1"/>
    <cellStyle name="Заголовок 1 3" xfId="4863" hidden="1"/>
    <cellStyle name="Заголовок 1 3" xfId="5394" hidden="1"/>
    <cellStyle name="Заголовок 1 3" xfId="5397" hidden="1"/>
    <cellStyle name="Заголовок 1 3" xfId="5375" hidden="1"/>
    <cellStyle name="Заголовок 1 3" xfId="5356" hidden="1"/>
    <cellStyle name="Заголовок 1 3" xfId="5359" hidden="1"/>
    <cellStyle name="Заголовок 1 3" xfId="4963" hidden="1"/>
    <cellStyle name="Заголовок 1 3" xfId="5330" hidden="1"/>
    <cellStyle name="Заголовок 1 3" xfId="4786" hidden="1"/>
    <cellStyle name="Заголовок 1 3" xfId="4793" hidden="1"/>
    <cellStyle name="Заголовок 1 3" xfId="4746" hidden="1"/>
    <cellStyle name="Заголовок 1 3" xfId="4716" hidden="1"/>
    <cellStyle name="Заголовок 1 3" xfId="5309" hidden="1"/>
    <cellStyle name="Заголовок 1 3" xfId="5535" hidden="1"/>
    <cellStyle name="Заголовок 1 3" xfId="5540" hidden="1"/>
    <cellStyle name="Заголовок 1 3" xfId="5517" hidden="1"/>
    <cellStyle name="Заголовок 1 3" xfId="5491" hidden="1"/>
    <cellStyle name="Заголовок 1 3" xfId="5496" hidden="1"/>
    <cellStyle name="Заголовок 1 3" xfId="4761" hidden="1"/>
    <cellStyle name="Заголовок 1 3" xfId="5469" hidden="1"/>
    <cellStyle name="Заголовок 1 3" xfId="5215" hidden="1"/>
    <cellStyle name="Заголовок 1 3" xfId="5448" hidden="1"/>
    <cellStyle name="Заголовок 1 3" xfId="5428" hidden="1"/>
    <cellStyle name="Заголовок 1 3" xfId="4686" hidden="1"/>
    <cellStyle name="Заголовок 1 3" xfId="4966" hidden="1"/>
    <cellStyle name="Заголовок 1 3" xfId="4782" hidden="1"/>
    <cellStyle name="Заголовок 1 3" xfId="5393" hidden="1"/>
    <cellStyle name="Заголовок 1 3" xfId="4784" hidden="1"/>
    <cellStyle name="Заголовок 1 3" xfId="4805" hidden="1"/>
    <cellStyle name="Заголовок 1 3" xfId="5355" hidden="1"/>
    <cellStyle name="Заголовок 1 3" xfId="4864" hidden="1"/>
    <cellStyle name="Заголовок 1 3" xfId="5326" hidden="1"/>
    <cellStyle name="Заголовок 1 3" xfId="5331" hidden="1"/>
    <cellStyle name="Заголовок 1 3" xfId="4991" hidden="1"/>
    <cellStyle name="Заголовок 1 3" xfId="4762" hidden="1"/>
    <cellStyle name="Заголовок 1 3" xfId="4747" hidden="1"/>
    <cellStyle name="Заголовок 1 3" xfId="5259" hidden="1"/>
    <cellStyle name="Заголовок 1 3" xfId="5570" hidden="1"/>
    <cellStyle name="Заголовок 1 3" xfId="5569" hidden="1"/>
    <cellStyle name="Заголовок 1 3" xfId="5576" hidden="1"/>
    <cellStyle name="Заголовок 1 3" xfId="5582" hidden="1"/>
    <cellStyle name="Заголовок 1 3" xfId="5581" hidden="1"/>
    <cellStyle name="Заголовок 1 3" xfId="5312" hidden="1"/>
    <cellStyle name="Заголовок 1 3" xfId="5595" hidden="1"/>
    <cellStyle name="Заголовок 1 3" xfId="5594" hidden="1"/>
    <cellStyle name="Заголовок 1 3" xfId="5601" hidden="1"/>
    <cellStyle name="Заголовок 1 3" xfId="5607" hidden="1"/>
    <cellStyle name="Заголовок 1 3" xfId="5606" hidden="1"/>
    <cellStyle name="Заголовок 1 3" xfId="4935" hidden="1"/>
    <cellStyle name="Заголовок 1 3" xfId="5615" hidden="1"/>
    <cellStyle name="Заголовок 1 3" xfId="5614" hidden="1"/>
    <cellStyle name="Заголовок 1 3" xfId="5621" hidden="1"/>
    <cellStyle name="Заголовок 1 3" xfId="5627" hidden="1"/>
    <cellStyle name="Заголовок 1 3" xfId="5626" hidden="1"/>
    <cellStyle name="Заголовок 1 3" xfId="5589" hidden="1"/>
    <cellStyle name="Заголовок 1 3" xfId="4823" hidden="1"/>
    <cellStyle name="Заголовок 1 3" xfId="5276" hidden="1"/>
    <cellStyle name="Заголовок 1 3" xfId="5403" hidden="1"/>
    <cellStyle name="Заголовок 1 3" xfId="4687" hidden="1"/>
    <cellStyle name="Заголовок 1 3" xfId="5262" hidden="1"/>
    <cellStyle name="Заголовок 1 3" xfId="5555" hidden="1"/>
    <cellStyle name="Заголовок 1 3" xfId="5691" hidden="1"/>
    <cellStyle name="Заголовок 1 3" xfId="5690" hidden="1"/>
    <cellStyle name="Заголовок 1 3" xfId="5697" hidden="1"/>
    <cellStyle name="Заголовок 1 3" xfId="5703" hidden="1"/>
    <cellStyle name="Заголовок 1 3" xfId="5702" hidden="1"/>
    <cellStyle name="Заголовок 1 3" xfId="5354" hidden="1"/>
    <cellStyle name="Заголовок 1 3" xfId="5712" hidden="1"/>
    <cellStyle name="Заголовок 1 3" xfId="5711" hidden="1"/>
    <cellStyle name="Заголовок 1 3" xfId="5718" hidden="1"/>
    <cellStyle name="Заголовок 1 3" xfId="5724" hidden="1"/>
    <cellStyle name="Заголовок 1 3" xfId="5723" hidden="1"/>
    <cellStyle name="Заголовок 1 3" xfId="5267" hidden="1"/>
    <cellStyle name="Заголовок 1 3" xfId="5732" hidden="1"/>
    <cellStyle name="Заголовок 1 3" xfId="5731" hidden="1"/>
    <cellStyle name="Заголовок 1 3" xfId="5738" hidden="1"/>
    <cellStyle name="Заголовок 1 3" xfId="5744" hidden="1"/>
    <cellStyle name="Заголовок 1 3" xfId="5743" hidden="1"/>
    <cellStyle name="Заголовок 1 3" xfId="4977" hidden="1"/>
    <cellStyle name="Заголовок 1 3" xfId="5751" hidden="1"/>
    <cellStyle name="Заголовок 1 3" xfId="5750" hidden="1"/>
    <cellStyle name="Заголовок 1 3" xfId="5756" hidden="1"/>
    <cellStyle name="Заголовок 1 3" xfId="5762" hidden="1"/>
    <cellStyle name="Заголовок 1 3" xfId="5761" hidden="1"/>
    <cellStyle name="Заголовок 1 3" xfId="5268" hidden="1"/>
    <cellStyle name="Заголовок 1 3" xfId="5770" hidden="1"/>
    <cellStyle name="Заголовок 1 3" xfId="5769" hidden="1"/>
    <cellStyle name="Заголовок 1 3" xfId="5775" hidden="1"/>
    <cellStyle name="Заголовок 1 3" xfId="5781" hidden="1"/>
    <cellStyle name="Заголовок 1 3" xfId="5780" hidden="1"/>
    <cellStyle name="Заголовок 1 3" xfId="5365" hidden="1"/>
    <cellStyle name="Заголовок 1 3" xfId="5789" hidden="1"/>
    <cellStyle name="Заголовок 1 3" xfId="5788" hidden="1"/>
    <cellStyle name="Заголовок 1 3" xfId="5795" hidden="1"/>
    <cellStyle name="Заголовок 1 3" xfId="5800" hidden="1"/>
    <cellStyle name="Заголовок 1 3" xfId="5799" hidden="1"/>
    <cellStyle name="Заголовок 1 3" xfId="4768" hidden="1"/>
    <cellStyle name="Заголовок 1 3" xfId="5808" hidden="1"/>
    <cellStyle name="Заголовок 1 3" xfId="5807" hidden="1"/>
    <cellStyle name="Заголовок 1 3" xfId="5814" hidden="1"/>
    <cellStyle name="Заголовок 1 3" xfId="5820" hidden="1"/>
    <cellStyle name="Заголовок 1 3" xfId="5819" hidden="1"/>
    <cellStyle name="Заголовок 1 3" xfId="5271" hidden="1"/>
    <cellStyle name="Заголовок 1 3" xfId="5830" hidden="1"/>
    <cellStyle name="Заголовок 1 3" xfId="5829" hidden="1"/>
    <cellStyle name="Заголовок 1 3" xfId="5836" hidden="1"/>
    <cellStyle name="Заголовок 1 3" xfId="5841" hidden="1"/>
    <cellStyle name="Заголовок 1 3" xfId="5840" hidden="1"/>
    <cellStyle name="Заголовок 1 3" xfId="4845" hidden="1"/>
    <cellStyle name="Заголовок 1 3" xfId="5848" hidden="1"/>
    <cellStyle name="Заголовок 1 3" xfId="5847" hidden="1"/>
    <cellStyle name="Заголовок 1 3" xfId="5854" hidden="1"/>
    <cellStyle name="Заголовок 1 3" xfId="5860" hidden="1"/>
    <cellStyle name="Заголовок 1 3" xfId="5859" hidden="1"/>
    <cellStyle name="Заголовок 1 3" xfId="5558" hidden="1"/>
    <cellStyle name="Заголовок 1 3" xfId="5868" hidden="1"/>
    <cellStyle name="Заголовок 1 3" xfId="5867" hidden="1"/>
    <cellStyle name="Заголовок 1 3" xfId="5874" hidden="1"/>
    <cellStyle name="Заголовок 1 3" xfId="5880" hidden="1"/>
    <cellStyle name="Заголовок 1 3" xfId="5879" hidden="1"/>
    <cellStyle name="Заголовок 1 3" xfId="4820" hidden="1"/>
    <cellStyle name="Заголовок 1 3" xfId="5894" hidden="1"/>
    <cellStyle name="Заголовок 1 3" xfId="5893" hidden="1"/>
    <cellStyle name="Заголовок 1 3" xfId="5900" hidden="1"/>
    <cellStyle name="Заголовок 1 3" xfId="5904" hidden="1"/>
    <cellStyle name="Заголовок 1 3" xfId="5903" hidden="1"/>
    <cellStyle name="Заголовок 1 3" xfId="4808" hidden="1"/>
    <cellStyle name="Заголовок 1 3" xfId="5912" hidden="1"/>
    <cellStyle name="Заголовок 1 3" xfId="5911" hidden="1"/>
    <cellStyle name="Заголовок 1 3" xfId="5918" hidden="1"/>
    <cellStyle name="Заголовок 1 3" xfId="5924" hidden="1"/>
    <cellStyle name="Заголовок 1 3" xfId="5923" hidden="1"/>
    <cellStyle name="Заголовок 1 3" xfId="5887" hidden="1"/>
    <cellStyle name="Заголовок 1 3" xfId="5668" hidden="1"/>
    <cellStyle name="Заголовок 1 3" xfId="5481" hidden="1"/>
    <cellStyle name="Заголовок 1 3" xfId="5669" hidden="1"/>
    <cellStyle name="Заголовок 1 3" xfId="4763" hidden="1"/>
    <cellStyle name="Заголовок 1 3" xfId="5561" hidden="1"/>
    <cellStyle name="Заголовок 1 3" xfId="5631" hidden="1"/>
    <cellStyle name="Заголовок 1 3" xfId="5715" hidden="1"/>
    <cellStyle name="Заголовок 1 3" xfId="5708" hidden="1"/>
    <cellStyle name="Заголовок 1 3" xfId="5694" hidden="1"/>
    <cellStyle name="Заголовок 1 3" xfId="5026" hidden="1"/>
    <cellStyle name="Заголовок 1 3" xfId="5366" hidden="1"/>
    <cellStyle name="Заголовок 1 3" xfId="5684" hidden="1"/>
    <cellStyle name="Заголовок 1 3" xfId="5905" hidden="1"/>
    <cellStyle name="Заголовок 1 3" xfId="5004" hidden="1"/>
    <cellStyle name="Заголовок 1 3" xfId="5881" hidden="1"/>
    <cellStyle name="Заголовок 1 3" xfId="5861" hidden="1"/>
    <cellStyle name="Заголовок 1 3" xfId="5590" hidden="1"/>
    <cellStyle name="Заголовок 1 3" xfId="5523" hidden="1"/>
    <cellStyle name="Заголовок 1 3" xfId="5835" hidden="1"/>
    <cellStyle name="Заголовок 1 3" xfId="5839" hidden="1"/>
    <cellStyle name="Заголовок 1 3" xfId="5813" hidden="1"/>
    <cellStyle name="Заголовок 1 3" xfId="5794" hidden="1"/>
    <cellStyle name="Заголовок 1 3" xfId="5798" hidden="1"/>
    <cellStyle name="Заголовок 1 3" xfId="5284" hidden="1"/>
    <cellStyle name="Заголовок 1 3" xfId="5768" hidden="1"/>
    <cellStyle name="Заголовок 1 3" xfId="5771" hidden="1"/>
    <cellStyle name="Заголовок 1 3" xfId="5749" hidden="1"/>
    <cellStyle name="Заголовок 1 3" xfId="5730" hidden="1"/>
    <cellStyle name="Заголовок 1 3" xfId="5733" hidden="1"/>
    <cellStyle name="Заголовок 1 3" xfId="4995" hidden="1"/>
    <cellStyle name="Заголовок 1 3" xfId="5704" hidden="1"/>
    <cellStyle name="Заголовок 1 3" xfId="5560" hidden="1"/>
    <cellStyle name="Заголовок 1 3" xfId="4804" hidden="1"/>
    <cellStyle name="Заголовок 1 3" xfId="4755" hidden="1"/>
    <cellStyle name="Заголовок 1 3" xfId="4722" hidden="1"/>
    <cellStyle name="Заголовок 1 3" xfId="5683" hidden="1"/>
    <cellStyle name="Заголовок 1 3" xfId="5909" hidden="1"/>
    <cellStyle name="Заголовок 1 3" xfId="5914" hidden="1"/>
    <cellStyle name="Заголовок 1 3" xfId="5891" hidden="1"/>
    <cellStyle name="Заголовок 1 3" xfId="5865" hidden="1"/>
    <cellStyle name="Заголовок 1 3" xfId="5870" hidden="1"/>
    <cellStyle name="Заголовок 1 3" xfId="4775" hidden="1"/>
    <cellStyle name="Заголовок 1 3" xfId="5843" hidden="1"/>
    <cellStyle name="Заголовок 1 3" xfId="4751" hidden="1"/>
    <cellStyle name="Заголовок 1 3" xfId="5822" hidden="1"/>
    <cellStyle name="Заголовок 1 3" xfId="5802" hidden="1"/>
    <cellStyle name="Заголовок 1 3" xfId="4983" hidden="1"/>
    <cellStyle name="Заголовок 1 3" xfId="5501" hidden="1"/>
    <cellStyle name="Заголовок 1 3" xfId="4789" hidden="1"/>
    <cellStyle name="Заголовок 1 3" xfId="5767" hidden="1"/>
    <cellStyle name="Заголовок 1 3" xfId="4947" hidden="1"/>
    <cellStyle name="Заголовок 1 3" xfId="4839" hidden="1"/>
    <cellStyle name="Заголовок 1 3" xfId="5729" hidden="1"/>
    <cellStyle name="Заголовок 1 3" xfId="4850" hidden="1"/>
    <cellStyle name="Заголовок 1 3" xfId="5700" hidden="1"/>
    <cellStyle name="Заголовок 1 3" xfId="5705" hidden="1"/>
    <cellStyle name="Заголовок 1 3" xfId="5402" hidden="1"/>
    <cellStyle name="Заголовок 1 3" xfId="4791" hidden="1"/>
    <cellStyle name="Заголовок 1 3" xfId="4756" hidden="1"/>
    <cellStyle name="Заголовок 1 3" xfId="5634" hidden="1"/>
    <cellStyle name="Заголовок 1 3" xfId="5943" hidden="1"/>
    <cellStyle name="Заголовок 1 3" xfId="5942" hidden="1"/>
    <cellStyle name="Заголовок 1 3" xfId="5949" hidden="1"/>
    <cellStyle name="Заголовок 1 3" xfId="5955" hidden="1"/>
    <cellStyle name="Заголовок 1 3" xfId="5954" hidden="1"/>
    <cellStyle name="Заголовок 1 3" xfId="5686" hidden="1"/>
    <cellStyle name="Заголовок 1 3" xfId="5968" hidden="1"/>
    <cellStyle name="Заголовок 1 3" xfId="5967" hidden="1"/>
    <cellStyle name="Заголовок 1 3" xfId="5974" hidden="1"/>
    <cellStyle name="Заголовок 1 3" xfId="5980" hidden="1"/>
    <cellStyle name="Заголовок 1 3" xfId="5979" hidden="1"/>
    <cellStyle name="Заголовок 1 3" xfId="4874" hidden="1"/>
    <cellStyle name="Заголовок 1 3" xfId="5988" hidden="1"/>
    <cellStyle name="Заголовок 1 3" xfId="5987" hidden="1"/>
    <cellStyle name="Заголовок 1 3" xfId="5994" hidden="1"/>
    <cellStyle name="Заголовок 1 3" xfId="6000" hidden="1"/>
    <cellStyle name="Заголовок 1 3" xfId="5999" hidden="1"/>
    <cellStyle name="Заголовок 1 3" xfId="5962" hidden="1"/>
    <cellStyle name="Заголовок 1 3" xfId="4692" hidden="1"/>
    <cellStyle name="Заголовок 1 3" xfId="5650" hidden="1"/>
    <cellStyle name="Заголовок 1 3" xfId="5777" hidden="1"/>
    <cellStyle name="Заголовок 1 3" xfId="4769" hidden="1"/>
    <cellStyle name="Заголовок 1 3" xfId="5637" hidden="1"/>
    <cellStyle name="Заголовок 1 3" xfId="5929" hidden="1"/>
    <cellStyle name="Заголовок 1 3" xfId="6060" hidden="1"/>
    <cellStyle name="Заголовок 1 3" xfId="6059" hidden="1"/>
    <cellStyle name="Заголовок 1 3" xfId="6066" hidden="1"/>
    <cellStyle name="Заголовок 1 3" xfId="6072" hidden="1"/>
    <cellStyle name="Заголовок 1 3" xfId="6071" hidden="1"/>
    <cellStyle name="Заголовок 1 3" xfId="5728" hidden="1"/>
    <cellStyle name="Заголовок 1 3" xfId="6081" hidden="1"/>
    <cellStyle name="Заголовок 1 3" xfId="6080" hidden="1"/>
    <cellStyle name="Заголовок 1 3" xfId="6087" hidden="1"/>
    <cellStyle name="Заголовок 1 3" xfId="6093" hidden="1"/>
    <cellStyle name="Заголовок 1 3" xfId="6092" hidden="1"/>
    <cellStyle name="Заголовок 1 3" xfId="5641" hidden="1"/>
    <cellStyle name="Заголовок 1 3" xfId="6101" hidden="1"/>
    <cellStyle name="Заголовок 1 3" xfId="6100" hidden="1"/>
    <cellStyle name="Заголовок 1 3" xfId="6107" hidden="1"/>
    <cellStyle name="Заголовок 1 3" xfId="6113" hidden="1"/>
    <cellStyle name="Заголовок 1 3" xfId="6112" hidden="1"/>
    <cellStyle name="Заголовок 1 3" xfId="5442" hidden="1"/>
    <cellStyle name="Заголовок 1 3" xfId="6120" hidden="1"/>
    <cellStyle name="Заголовок 1 3" xfId="6119" hidden="1"/>
    <cellStyle name="Заголовок 1 3" xfId="6125" hidden="1"/>
    <cellStyle name="Заголовок 1 3" xfId="6131" hidden="1"/>
    <cellStyle name="Заголовок 1 3" xfId="6130" hidden="1"/>
    <cellStyle name="Заголовок 1 3" xfId="5642" hidden="1"/>
    <cellStyle name="Заголовок 1 3" xfId="6139" hidden="1"/>
    <cellStyle name="Заголовок 1 3" xfId="6138" hidden="1"/>
    <cellStyle name="Заголовок 1 3" xfId="6144" hidden="1"/>
    <cellStyle name="Заголовок 1 3" xfId="6150" hidden="1"/>
    <cellStyle name="Заголовок 1 3" xfId="6149" hidden="1"/>
    <cellStyle name="Заголовок 1 3" xfId="5739" hidden="1"/>
    <cellStyle name="Заголовок 1 3" xfId="6158" hidden="1"/>
    <cellStyle name="Заголовок 1 3" xfId="6157" hidden="1"/>
    <cellStyle name="Заголовок 1 3" xfId="6164" hidden="1"/>
    <cellStyle name="Заголовок 1 3" xfId="6169" hidden="1"/>
    <cellStyle name="Заголовок 1 3" xfId="6168" hidden="1"/>
    <cellStyle name="Заголовок 1 3" xfId="4818" hidden="1"/>
    <cellStyle name="Заголовок 1 3" xfId="6177" hidden="1"/>
    <cellStyle name="Заголовок 1 3" xfId="6176" hidden="1"/>
    <cellStyle name="Заголовок 1 3" xfId="6183" hidden="1"/>
    <cellStyle name="Заголовок 1 3" xfId="6189" hidden="1"/>
    <cellStyle name="Заголовок 1 3" xfId="6188" hidden="1"/>
    <cellStyle name="Заголовок 1 3" xfId="5645" hidden="1"/>
    <cellStyle name="Заголовок 1 3" xfId="6199" hidden="1"/>
    <cellStyle name="Заголовок 1 3" xfId="6198" hidden="1"/>
    <cellStyle name="Заголовок 1 3" xfId="6205" hidden="1"/>
    <cellStyle name="Заголовок 1 3" xfId="6210" hidden="1"/>
    <cellStyle name="Заголовок 1 3" xfId="6209" hidden="1"/>
    <cellStyle name="Заголовок 1 3" xfId="4848" hidden="1"/>
    <cellStyle name="Заголовок 1 3" xfId="6217" hidden="1"/>
    <cellStyle name="Заголовок 1 3" xfId="6216" hidden="1"/>
    <cellStyle name="Заголовок 1 3" xfId="6223" hidden="1"/>
    <cellStyle name="Заголовок 1 3" xfId="6229" hidden="1"/>
    <cellStyle name="Заголовок 1 3" xfId="6228" hidden="1"/>
    <cellStyle name="Заголовок 1 3" xfId="5931" hidden="1"/>
    <cellStyle name="Заголовок 1 3" xfId="6237" hidden="1"/>
    <cellStyle name="Заголовок 1 3" xfId="6236" hidden="1"/>
    <cellStyle name="Заголовок 1 3" xfId="6243" hidden="1"/>
    <cellStyle name="Заголовок 1 3" xfId="6249" hidden="1"/>
    <cellStyle name="Заголовок 1 3" xfId="6248" hidden="1"/>
    <cellStyle name="Заголовок 1 3" xfId="5273" hidden="1"/>
    <cellStyle name="Заголовок 1 3" xfId="6263" hidden="1"/>
    <cellStyle name="Заголовок 1 3" xfId="6262" hidden="1"/>
    <cellStyle name="Заголовок 1 3" xfId="6269" hidden="1"/>
    <cellStyle name="Заголовок 1 3" xfId="6273" hidden="1"/>
    <cellStyle name="Заголовок 1 3" xfId="6272" hidden="1"/>
    <cellStyle name="Заголовок 1 3" xfId="4982" hidden="1"/>
    <cellStyle name="Заголовок 1 3" xfId="6281" hidden="1"/>
    <cellStyle name="Заголовок 1 3" xfId="6280" hidden="1"/>
    <cellStyle name="Заголовок 1 3" xfId="6287" hidden="1"/>
    <cellStyle name="Заголовок 1 3" xfId="6292" hidden="1"/>
    <cellStyle name="Заголовок 1 3" xfId="6291" hidden="1"/>
    <cellStyle name="Заголовок 1 3" xfId="6256" hidden="1"/>
    <cellStyle name="Заголовок 1 3" xfId="6038" hidden="1"/>
    <cellStyle name="Заголовок 1 3" xfId="5855" hidden="1"/>
    <cellStyle name="Заголовок 1 3" xfId="6039" hidden="1"/>
    <cellStyle name="Заголовок 1 3" xfId="4794" hidden="1"/>
    <cellStyle name="Заголовок 1 3" xfId="5934" hidden="1"/>
    <cellStyle name="Заголовок 1 3" xfId="6004" hidden="1"/>
    <cellStyle name="Заголовок 1 3" xfId="6084" hidden="1"/>
    <cellStyle name="Заголовок 1 3" xfId="6077" hidden="1"/>
    <cellStyle name="Заголовок 1 3" xfId="6063" hidden="1"/>
    <cellStyle name="Заголовок 1 3" xfId="5548" hidden="1"/>
    <cellStyle name="Заголовок 1 3" xfId="5740" hidden="1"/>
    <cellStyle name="Заголовок 1 3" xfId="6053" hidden="1"/>
    <cellStyle name="Заголовок 1 3" xfId="6274" hidden="1"/>
    <cellStyle name="Заголовок 1 3" xfId="5361" hidden="1"/>
    <cellStyle name="Заголовок 1 3" xfId="6250" hidden="1"/>
    <cellStyle name="Заголовок 1 3" xfId="6230" hidden="1"/>
    <cellStyle name="Заголовок 1 3" xfId="5963" hidden="1"/>
    <cellStyle name="Заголовок 1 3" xfId="5897" hidden="1"/>
    <cellStyle name="Заголовок 1 3" xfId="6204" hidden="1"/>
    <cellStyle name="Заголовок 1 3" xfId="6208" hidden="1"/>
    <cellStyle name="Заголовок 1 3" xfId="6182" hidden="1"/>
    <cellStyle name="Заголовок 1 3" xfId="6163" hidden="1"/>
    <cellStyle name="Заголовок 1 3" xfId="6167" hidden="1"/>
    <cellStyle name="Заголовок 1 3" xfId="5658" hidden="1"/>
    <cellStyle name="Заголовок 1 3" xfId="6137" hidden="1"/>
    <cellStyle name="Заголовок 1 3" xfId="6140" hidden="1"/>
    <cellStyle name="Заголовок 1 3" xfId="6118" hidden="1"/>
    <cellStyle name="Заголовок 1 3" xfId="6099" hidden="1"/>
    <cellStyle name="Заголовок 1 3" xfId="6102" hidden="1"/>
    <cellStyle name="Заголовок 1 3" xfId="5384" hidden="1"/>
    <cellStyle name="Заголовок 1 3" xfId="6073" hidden="1"/>
    <cellStyle name="Заголовок 1 3" xfId="5933" hidden="1"/>
    <cellStyle name="Заголовок 1 3" xfId="4844" hidden="1"/>
    <cellStyle name="Заголовок 1 3" xfId="4766" hidden="1"/>
    <cellStyle name="Заголовок 1 3" xfId="4727" hidden="1"/>
    <cellStyle name="Заголовок 1 3" xfId="6052" hidden="1"/>
    <cellStyle name="Заголовок 1 3" xfId="6278" hidden="1"/>
    <cellStyle name="Заголовок 1 3" xfId="6283" hidden="1"/>
    <cellStyle name="Заголовок 1 3" xfId="6260" hidden="1"/>
    <cellStyle name="Заголовок 1 3" xfId="6234" hidden="1"/>
    <cellStyle name="Заголовок 1 3" xfId="6239" hidden="1"/>
    <cellStyle name="Заголовок 1 3" xfId="4879" hidden="1"/>
    <cellStyle name="Заголовок 1 3" xfId="6212" hidden="1"/>
    <cellStyle name="Заголовок 1 3" xfId="4759" hidden="1"/>
    <cellStyle name="Заголовок 1 3" xfId="6191" hidden="1"/>
    <cellStyle name="Заголовок 1 3" xfId="6171" hidden="1"/>
    <cellStyle name="Заголовок 1 3" xfId="5422" hidden="1"/>
    <cellStyle name="Заголовок 1 3" xfId="5875" hidden="1"/>
    <cellStyle name="Заголовок 1 3" xfId="4979" hidden="1"/>
    <cellStyle name="Заголовок 1 3" xfId="6136" hidden="1"/>
    <cellStyle name="Заголовок 1 3" xfId="5452" hidden="1"/>
    <cellStyle name="Заголовок 1 3" xfId="4871" hidden="1"/>
    <cellStyle name="Заголовок 1 3" xfId="6098" hidden="1"/>
    <cellStyle name="Заголовок 1 3" xfId="5258" hidden="1"/>
    <cellStyle name="Заголовок 1 3" xfId="6069" hidden="1"/>
    <cellStyle name="Заголовок 1 3" xfId="6074" hidden="1"/>
    <cellStyle name="Заголовок 1 3" xfId="5776" hidden="1"/>
    <cellStyle name="Заголовок 1 3" xfId="4881" hidden="1"/>
    <cellStyle name="Заголовок 1 3" xfId="4767" hidden="1"/>
    <cellStyle name="Заголовок 1 3" xfId="6006" hidden="1"/>
    <cellStyle name="Заголовок 1 3" xfId="6311" hidden="1"/>
    <cellStyle name="Заголовок 1 3" xfId="6310" hidden="1"/>
    <cellStyle name="Заголовок 1 3" xfId="6317" hidden="1"/>
    <cellStyle name="Заголовок 1 3" xfId="6323" hidden="1"/>
    <cellStyle name="Заголовок 1 3" xfId="6322" hidden="1"/>
    <cellStyle name="Заголовок 1 3" xfId="6055" hidden="1"/>
    <cellStyle name="Заголовок 1 3" xfId="6336" hidden="1"/>
    <cellStyle name="Заголовок 1 3" xfId="6335" hidden="1"/>
    <cellStyle name="Заголовок 1 3" xfId="6342" hidden="1"/>
    <cellStyle name="Заголовок 1 3" xfId="6348" hidden="1"/>
    <cellStyle name="Заголовок 1 3" xfId="6347" hidden="1"/>
    <cellStyle name="Заголовок 1 3" xfId="5289" hidden="1"/>
    <cellStyle name="Заголовок 1 3" xfId="6356" hidden="1"/>
    <cellStyle name="Заголовок 1 3" xfId="6355" hidden="1"/>
    <cellStyle name="Заголовок 1 3" xfId="6362" hidden="1"/>
    <cellStyle name="Заголовок 1 3" xfId="6368" hidden="1"/>
    <cellStyle name="Заголовок 1 3" xfId="6367" hidden="1"/>
    <cellStyle name="Заголовок 1 3" xfId="6330" hidden="1"/>
    <cellStyle name="Заголовок 1 3" xfId="4750" hidden="1"/>
    <cellStyle name="Заголовок 1 3" xfId="6021" hidden="1"/>
    <cellStyle name="Заголовок 1 3" xfId="6146" hidden="1"/>
    <cellStyle name="Заголовок 1 3" xfId="4837" hidden="1"/>
    <cellStyle name="Заголовок 1 3" xfId="6009" hidden="1"/>
    <cellStyle name="Заголовок 1 3" xfId="6297" hidden="1"/>
    <cellStyle name="Заголовок 1 3" xfId="6423" hidden="1"/>
    <cellStyle name="Заголовок 1 3" xfId="6422" hidden="1"/>
    <cellStyle name="Заголовок 1 3" xfId="6429" hidden="1"/>
    <cellStyle name="Заголовок 1 3" xfId="6435" hidden="1"/>
    <cellStyle name="Заголовок 1 3" xfId="6434" hidden="1"/>
    <cellStyle name="Заголовок 1 3" xfId="6097" hidden="1"/>
    <cellStyle name="Заголовок 1 3" xfId="6444" hidden="1"/>
    <cellStyle name="Заголовок 1 3" xfId="6443" hidden="1"/>
    <cellStyle name="Заголовок 1 3" xfId="6450" hidden="1"/>
    <cellStyle name="Заголовок 1 3" xfId="6456" hidden="1"/>
    <cellStyle name="Заголовок 1 3" xfId="6455" hidden="1"/>
    <cellStyle name="Заголовок 1 3" xfId="6013" hidden="1"/>
    <cellStyle name="Заголовок 1 3" xfId="6464" hidden="1"/>
    <cellStyle name="Заголовок 1 3" xfId="6463" hidden="1"/>
    <cellStyle name="Заголовок 1 3" xfId="6470" hidden="1"/>
    <cellStyle name="Заголовок 1 3" xfId="6476" hidden="1"/>
    <cellStyle name="Заголовок 1 3" xfId="6475" hidden="1"/>
    <cellStyle name="Заголовок 1 3" xfId="5816" hidden="1"/>
    <cellStyle name="Заголовок 1 3" xfId="6483" hidden="1"/>
    <cellStyle name="Заголовок 1 3" xfId="6482" hidden="1"/>
    <cellStyle name="Заголовок 1 3" xfId="6488" hidden="1"/>
    <cellStyle name="Заголовок 1 3" xfId="6494" hidden="1"/>
    <cellStyle name="Заголовок 1 3" xfId="6493" hidden="1"/>
    <cellStyle name="Заголовок 1 3" xfId="6014" hidden="1"/>
    <cellStyle name="Заголовок 1 3" xfId="6502" hidden="1"/>
    <cellStyle name="Заголовок 1 3" xfId="6501" hidden="1"/>
    <cellStyle name="Заголовок 1 3" xfId="6507" hidden="1"/>
    <cellStyle name="Заголовок 1 3" xfId="6513" hidden="1"/>
    <cellStyle name="Заголовок 1 3" xfId="6512" hidden="1"/>
    <cellStyle name="Заголовок 1 3" xfId="6108" hidden="1"/>
    <cellStyle name="Заголовок 1 3" xfId="6521" hidden="1"/>
    <cellStyle name="Заголовок 1 3" xfId="6520" hidden="1"/>
    <cellStyle name="Заголовок 1 3" xfId="6527" hidden="1"/>
    <cellStyle name="Заголовок 1 3" xfId="6532" hidden="1"/>
    <cellStyle name="Заголовок 1 3" xfId="6531" hidden="1"/>
    <cellStyle name="Заголовок 1 3" xfId="4917" hidden="1"/>
    <cellStyle name="Заголовок 1 3" xfId="6539" hidden="1"/>
    <cellStyle name="Заголовок 1 3" xfId="6538" hidden="1"/>
    <cellStyle name="Заголовок 1 3" xfId="6545" hidden="1"/>
    <cellStyle name="Заголовок 1 3" xfId="6551" hidden="1"/>
    <cellStyle name="Заголовок 1 3" xfId="6550" hidden="1"/>
    <cellStyle name="Заголовок 1 3" xfId="6016" hidden="1"/>
    <cellStyle name="Заголовок 1 3" xfId="6561" hidden="1"/>
    <cellStyle name="Заголовок 1 3" xfId="6560" hidden="1"/>
    <cellStyle name="Заголовок 1 3" xfId="6567" hidden="1"/>
    <cellStyle name="Заголовок 1 3" xfId="6571" hidden="1"/>
    <cellStyle name="Заголовок 1 3" xfId="6570" hidden="1"/>
    <cellStyle name="Заголовок 1 3" xfId="5557" hidden="1"/>
    <cellStyle name="Заголовок 1 3" xfId="6578" hidden="1"/>
    <cellStyle name="Заголовок 1 3" xfId="6577" hidden="1"/>
    <cellStyle name="Заголовок 1 3" xfId="6583" hidden="1"/>
    <cellStyle name="Заголовок 1 3" xfId="6589" hidden="1"/>
    <cellStyle name="Заголовок 1 3" xfId="6588" hidden="1"/>
    <cellStyle name="Заголовок 1 3" xfId="6299" hidden="1"/>
    <cellStyle name="Заголовок 1 3" xfId="6597" hidden="1"/>
    <cellStyle name="Заголовок 1 3" xfId="6596" hidden="1"/>
    <cellStyle name="Заголовок 1 3" xfId="6603" hidden="1"/>
    <cellStyle name="Заголовок 1 3" xfId="6609" hidden="1"/>
    <cellStyle name="Заголовок 1 3" xfId="6608" hidden="1"/>
    <cellStyle name="Заголовок 1 3" xfId="5647" hidden="1"/>
    <cellStyle name="Заголовок 1 3" xfId="6623" hidden="1"/>
    <cellStyle name="Заголовок 1 3" xfId="6622" hidden="1"/>
    <cellStyle name="Заголовок 1 3" xfId="6629" hidden="1"/>
    <cellStyle name="Заголовок 1 3" xfId="6633" hidden="1"/>
    <cellStyle name="Заголовок 1 3" xfId="6632" hidden="1"/>
    <cellStyle name="Заголовок 1 3" xfId="4822" hidden="1"/>
    <cellStyle name="Заголовок 1 3" xfId="6641" hidden="1"/>
    <cellStyle name="Заголовок 1 3" xfId="6640" hidden="1"/>
    <cellStyle name="Заголовок 1 3" xfId="6647" hidden="1"/>
    <cellStyle name="Заголовок 1 3" xfId="6652" hidden="1"/>
    <cellStyle name="Заголовок 1 3" xfId="6651" hidden="1"/>
    <cellStyle name="Заголовок 1 3" xfId="6616" hidden="1"/>
    <cellStyle name="Заголовок 1 3" xfId="6401" hidden="1"/>
    <cellStyle name="Заголовок 1 3" xfId="6224" hidden="1"/>
    <cellStyle name="Заголовок 1 3" xfId="6402" hidden="1"/>
    <cellStyle name="Заголовок 1 3" xfId="4882" hidden="1"/>
    <cellStyle name="Заголовок 1 3" xfId="6302" hidden="1"/>
    <cellStyle name="Заголовок 1 3" xfId="6372" hidden="1"/>
    <cellStyle name="Заголовок 1 3" xfId="6447" hidden="1"/>
    <cellStyle name="Заголовок 1 3" xfId="6440" hidden="1"/>
    <cellStyle name="Заголовок 1 3" xfId="6426" hidden="1"/>
    <cellStyle name="Заголовок 1 3" xfId="5922" hidden="1"/>
    <cellStyle name="Заголовок 1 3" xfId="6109" hidden="1"/>
    <cellStyle name="Заголовок 1 3" xfId="6416" hidden="1"/>
    <cellStyle name="Заголовок 1 3" xfId="6634" hidden="1"/>
    <cellStyle name="Заголовок 1 3" xfId="5735" hidden="1"/>
    <cellStyle name="Заголовок 1 3" xfId="6610" hidden="1"/>
    <cellStyle name="Заголовок 1 3" xfId="6590" hidden="1"/>
    <cellStyle name="Заголовок 1 3" xfId="6331" hidden="1"/>
    <cellStyle name="Заголовок 1 3" xfId="6266" hidden="1"/>
    <cellStyle name="Заголовок 1 3" xfId="6566" hidden="1"/>
    <cellStyle name="Заголовок 1 3" xfId="6569" hidden="1"/>
    <cellStyle name="Заголовок 1 3" xfId="6544" hidden="1"/>
    <cellStyle name="Заголовок 1 3" xfId="6526" hidden="1"/>
    <cellStyle name="Заголовок 1 3" xfId="6530" hidden="1"/>
    <cellStyle name="Заголовок 1 3" xfId="6028" hidden="1"/>
    <cellStyle name="Заголовок 1 3" xfId="6500" hidden="1"/>
    <cellStyle name="Заголовок 1 3" xfId="6503" hidden="1"/>
    <cellStyle name="Заголовок 1 3" xfId="6481" hidden="1"/>
    <cellStyle name="Заголовок 1 3" xfId="6462" hidden="1"/>
    <cellStyle name="Заголовок 1 3" xfId="6465" hidden="1"/>
    <cellStyle name="Заголовок 1 3" xfId="5758" hidden="1"/>
    <cellStyle name="Заголовок 1 3" xfId="6436" hidden="1"/>
    <cellStyle name="Заголовок 1 3" xfId="6301" hidden="1"/>
    <cellStyle name="Заголовок 1 3" xfId="5278" hidden="1"/>
    <cellStyle name="Заголовок 1 3" xfId="4802" hidden="1"/>
    <cellStyle name="Заголовок 1 3" xfId="4732" hidden="1"/>
    <cellStyle name="Заголовок 1 3" xfId="6415" hidden="1"/>
    <cellStyle name="Заголовок 1 3" xfId="6638" hidden="1"/>
    <cellStyle name="Заголовок 1 3" xfId="6643" hidden="1"/>
    <cellStyle name="Заголовок 1 3" xfId="6620" hidden="1"/>
    <cellStyle name="Заголовок 1 3" xfId="6594" hidden="1"/>
    <cellStyle name="Заголовок 1 3" xfId="6599" hidden="1"/>
    <cellStyle name="Заголовок 1 3" xfId="4985" hidden="1"/>
    <cellStyle name="Заголовок 1 3" xfId="6573" hidden="1"/>
    <cellStyle name="Заголовок 1 3" xfId="4772" hidden="1"/>
    <cellStyle name="Заголовок 1 3" xfId="6553" hidden="1"/>
    <cellStyle name="Заголовок 1 3" xfId="6534" hidden="1"/>
    <cellStyle name="Заголовок 1 3" xfId="5796" hidden="1"/>
    <cellStyle name="Заголовок 1 3" xfId="6244" hidden="1"/>
    <cellStyle name="Заголовок 1 3" xfId="5441" hidden="1"/>
    <cellStyle name="Заголовок 1 3" xfId="6499" hidden="1"/>
    <cellStyle name="Заголовок 1 3" xfId="5826" hidden="1"/>
    <cellStyle name="Заголовок 1 3" xfId="5287" hidden="1"/>
    <cellStyle name="Заголовок 1 3" xfId="6461" hidden="1"/>
    <cellStyle name="Заголовок 1 3" xfId="5633" hidden="1"/>
    <cellStyle name="Заголовок 1 3" xfId="6432" hidden="1"/>
    <cellStyle name="Заголовок 1 3" xfId="6437" hidden="1"/>
    <cellStyle name="Заголовок 1 3" xfId="6145" hidden="1"/>
    <cellStyle name="Заголовок 1 3" xfId="4993" hidden="1"/>
    <cellStyle name="Заголовок 1 3" xfId="4803" hidden="1"/>
    <cellStyle name="Заголовок 1 3" xfId="6374" hidden="1"/>
    <cellStyle name="Заголовок 1 3" xfId="6670" hidden="1"/>
    <cellStyle name="Заголовок 1 3" xfId="6669" hidden="1"/>
    <cellStyle name="Заголовок 1 3" xfId="6676" hidden="1"/>
    <cellStyle name="Заголовок 1 3" xfId="6682" hidden="1"/>
    <cellStyle name="Заголовок 1 3" xfId="6681" hidden="1"/>
    <cellStyle name="Заголовок 1 3" xfId="6418" hidden="1"/>
    <cellStyle name="Заголовок 1 3" xfId="6695" hidden="1"/>
    <cellStyle name="Заголовок 1 3" xfId="6694" hidden="1"/>
    <cellStyle name="Заголовок 1 3" xfId="6701" hidden="1"/>
    <cellStyle name="Заголовок 1 3" xfId="6707" hidden="1"/>
    <cellStyle name="Заголовок 1 3" xfId="6706" hidden="1"/>
    <cellStyle name="Заголовок 1 3" xfId="5663" hidden="1"/>
    <cellStyle name="Заголовок 1 3" xfId="6715" hidden="1"/>
    <cellStyle name="Заголовок 1 3" xfId="6714" hidden="1"/>
    <cellStyle name="Заголовок 1 3" xfId="6721" hidden="1"/>
    <cellStyle name="Заголовок 1 3" xfId="6727" hidden="1"/>
    <cellStyle name="Заголовок 1 3" xfId="6726" hidden="1"/>
    <cellStyle name="Заголовок 1 3" xfId="6689" hidden="1"/>
    <cellStyle name="Заголовок 1 3" xfId="4758" hidden="1"/>
    <cellStyle name="Заголовок 1 3" xfId="6388" hidden="1"/>
    <cellStyle name="Заголовок 1 3" xfId="6509" hidden="1"/>
    <cellStyle name="Заголовок 1 3" xfId="4926" hidden="1"/>
    <cellStyle name="Заголовок 1 3" xfId="6377" hidden="1"/>
    <cellStyle name="Заголовок 1 3" xfId="6656" hidden="1"/>
    <cellStyle name="Заголовок 1 3" xfId="6776" hidden="1"/>
    <cellStyle name="Заголовок 1 3" xfId="6775" hidden="1"/>
    <cellStyle name="Заголовок 1 3" xfId="6782" hidden="1"/>
    <cellStyle name="Заголовок 1 3" xfId="6788" hidden="1"/>
    <cellStyle name="Заголовок 1 3" xfId="6787" hidden="1"/>
    <cellStyle name="Заголовок 1 3" xfId="6460" hidden="1"/>
    <cellStyle name="Заголовок 1 3" xfId="6797" hidden="1"/>
    <cellStyle name="Заголовок 1 3" xfId="6796" hidden="1"/>
    <cellStyle name="Заголовок 1 3" xfId="6803" hidden="1"/>
    <cellStyle name="Заголовок 1 3" xfId="6809" hidden="1"/>
    <cellStyle name="Заголовок 1 3" xfId="6808" hidden="1"/>
    <cellStyle name="Заголовок 1 3" xfId="6381" hidden="1"/>
    <cellStyle name="Заголовок 1 3" xfId="6817" hidden="1"/>
    <cellStyle name="Заголовок 1 3" xfId="6816" hidden="1"/>
    <cellStyle name="Заголовок 1 3" xfId="6822" hidden="1"/>
    <cellStyle name="Заголовок 1 3" xfId="6828" hidden="1"/>
    <cellStyle name="Заголовок 1 3" xfId="6827" hidden="1"/>
    <cellStyle name="Заголовок 1 3" xfId="6185" hidden="1"/>
    <cellStyle name="Заголовок 1 3" xfId="6835" hidden="1"/>
    <cellStyle name="Заголовок 1 3" xfId="6834" hidden="1"/>
    <cellStyle name="Заголовок 1 3" xfId="6840" hidden="1"/>
    <cellStyle name="Заголовок 1 3" xfId="6845" hidden="1"/>
    <cellStyle name="Заголовок 1 3" xfId="6844" hidden="1"/>
    <cellStyle name="Заголовок 1 3" xfId="6382" hidden="1"/>
    <cellStyle name="Заголовок 1 3" xfId="6853" hidden="1"/>
    <cellStyle name="Заголовок 1 3" xfId="6852" hidden="1"/>
    <cellStyle name="Заголовок 1 3" xfId="6858" hidden="1"/>
    <cellStyle name="Заголовок 1 3" xfId="6864" hidden="1"/>
    <cellStyle name="Заголовок 1 3" xfId="6863" hidden="1"/>
    <cellStyle name="Заголовок 1 3" xfId="6471" hidden="1"/>
    <cellStyle name="Заголовок 1 3" xfId="6870" hidden="1"/>
    <cellStyle name="Заголовок 1 3" xfId="6869" hidden="1"/>
    <cellStyle name="Заголовок 1 3" xfId="6876" hidden="1"/>
    <cellStyle name="Заголовок 1 3" xfId="6880" hidden="1"/>
    <cellStyle name="Заголовок 1 3" xfId="6879" hidden="1"/>
    <cellStyle name="Заголовок 1 3" xfId="5283" hidden="1"/>
    <cellStyle name="Заголовок 1 3" xfId="6886" hidden="1"/>
    <cellStyle name="Заголовок 1 3" xfId="6885" hidden="1"/>
    <cellStyle name="Заголовок 1 3" xfId="6891" hidden="1"/>
    <cellStyle name="Заголовок 1 3" xfId="6896" hidden="1"/>
    <cellStyle name="Заголовок 1 3" xfId="6895" hidden="1"/>
    <cellStyle name="Заголовок 1 3" xfId="6383" hidden="1"/>
    <cellStyle name="Заголовок 1 3" xfId="6905" hidden="1"/>
    <cellStyle name="Заголовок 1 3" xfId="6904" hidden="1"/>
    <cellStyle name="Заголовок 1 3" xfId="6911" hidden="1"/>
    <cellStyle name="Заголовок 1 3" xfId="6915" hidden="1"/>
    <cellStyle name="Заголовок 1 3" xfId="6914" hidden="1"/>
    <cellStyle name="Заголовок 1 3" xfId="5930" hidden="1"/>
    <cellStyle name="Заголовок 1 3" xfId="6921" hidden="1"/>
    <cellStyle name="Заголовок 1 3" xfId="6920" hidden="1"/>
    <cellStyle name="Заголовок 1 3" xfId="6926" hidden="1"/>
    <cellStyle name="Заголовок 1 3" xfId="6932" hidden="1"/>
    <cellStyle name="Заголовок 1 3" xfId="6931" hidden="1"/>
    <cellStyle name="Заголовок 1 3" xfId="6658" hidden="1"/>
    <cellStyle name="Заголовок 1 3" xfId="6940" hidden="1"/>
    <cellStyle name="Заголовок 1 3" xfId="6939" hidden="1"/>
    <cellStyle name="Заголовок 1 3" xfId="6946" hidden="1"/>
    <cellStyle name="Заголовок 1 3" xfId="6951" hidden="1"/>
    <cellStyle name="Заголовок 1 3" xfId="6950" hidden="1"/>
    <cellStyle name="Заголовок 1 3" xfId="6018" hidden="1"/>
    <cellStyle name="Заголовок 1 3" xfId="6964" hidden="1"/>
    <cellStyle name="Заголовок 1 3" xfId="6963" hidden="1"/>
    <cellStyle name="Заголовок 1 3" xfId="6970" hidden="1"/>
    <cellStyle name="Заголовок 1 3" xfId="6974" hidden="1"/>
    <cellStyle name="Заголовок 1 3" xfId="6973" hidden="1"/>
    <cellStyle name="Заголовок 1 3" xfId="4774" hidden="1"/>
    <cellStyle name="Заголовок 1 3" xfId="6982" hidden="1"/>
    <cellStyle name="Заголовок 1 3" xfId="6981" hidden="1"/>
    <cellStyle name="Заголовок 1 3" xfId="6988" hidden="1"/>
    <cellStyle name="Заголовок 1 3" xfId="6992" hidden="1"/>
    <cellStyle name="Заголовок 1 3" xfId="6991" hidden="1"/>
    <cellStyle name="Заголовок 1 3" xfId="6958" hidden="1"/>
    <cellStyle name="Заголовок 1 3" xfId="6754" hidden="1"/>
    <cellStyle name="Заголовок 1 3" xfId="6584" hidden="1"/>
    <cellStyle name="Заголовок 1 3" xfId="6755" hidden="1"/>
    <cellStyle name="Заголовок 1 3" xfId="4998" hidden="1"/>
    <cellStyle name="Заголовок 1 3" xfId="6661" hidden="1"/>
    <cellStyle name="Заголовок 1 3" xfId="6731" hidden="1"/>
    <cellStyle name="Заголовок 1 3" xfId="6800" hidden="1"/>
    <cellStyle name="Заголовок 1 3" xfId="6793" hidden="1"/>
    <cellStyle name="Заголовок 1 3" xfId="6779" hidden="1"/>
    <cellStyle name="Заголовок 1 3" xfId="6290" hidden="1"/>
    <cellStyle name="Заголовок 1 3" xfId="6472" hidden="1"/>
    <cellStyle name="Заголовок 1 3" xfId="6769" hidden="1"/>
    <cellStyle name="Заголовок 1 3" xfId="6975" hidden="1"/>
    <cellStyle name="Заголовок 1 3" xfId="6104" hidden="1"/>
    <cellStyle name="Заголовок 1 3" xfId="6952" hidden="1"/>
    <cellStyle name="Заголовок 1 3" xfId="6933" hidden="1"/>
    <cellStyle name="Заголовок 1 3" xfId="6690" hidden="1"/>
    <cellStyle name="Заголовок 1 3" xfId="6626" hidden="1"/>
    <cellStyle name="Заголовок 1 3" xfId="6910" hidden="1"/>
    <cellStyle name="Заголовок 1 3" xfId="6913" hidden="1"/>
    <cellStyle name="Заголовок 1 3" xfId="6890" hidden="1"/>
    <cellStyle name="Заголовок 1 3" xfId="6875" hidden="1"/>
    <cellStyle name="Заголовок 1 3" xfId="6878" hidden="1"/>
    <cellStyle name="Заголовок 1 3" xfId="6391" hidden="1"/>
    <cellStyle name="Заголовок 1 3" xfId="6851" hidden="1"/>
    <cellStyle name="Заголовок 1 3" xfId="6854" hidden="1"/>
    <cellStyle name="Заголовок 1 3" xfId="6833" hidden="1"/>
    <cellStyle name="Заголовок 1 3" xfId="6815" hidden="1"/>
    <cellStyle name="Заголовок 1 3" xfId="6818" hidden="1"/>
    <cellStyle name="Заголовок 1 3" xfId="6127" hidden="1"/>
    <cellStyle name="Заголовок 1 3" xfId="6789" hidden="1"/>
    <cellStyle name="Заголовок 1 3" xfId="6660" hidden="1"/>
    <cellStyle name="Заголовок 1 3" xfId="5652" hidden="1"/>
    <cellStyle name="Заголовок 1 3" xfId="4869" hidden="1"/>
    <cellStyle name="Заголовок 1 3" xfId="4736" hidden="1"/>
    <cellStyle name="Заголовок 1 3" xfId="6768" hidden="1"/>
    <cellStyle name="Заголовок 1 3" xfId="6979" hidden="1"/>
    <cellStyle name="Заголовок 1 3" xfId="6984" hidden="1"/>
    <cellStyle name="Заголовок 1 3" xfId="6961" hidden="1"/>
    <cellStyle name="Заголовок 1 3" xfId="6937" hidden="1"/>
    <cellStyle name="Заголовок 1 3" xfId="6942" hidden="1"/>
    <cellStyle name="Заголовок 1 3" xfId="5545" hidden="1"/>
    <cellStyle name="Заголовок 1 3" xfId="6917" hidden="1"/>
    <cellStyle name="Заголовок 1 3" xfId="4842" hidden="1"/>
    <cellStyle name="Заголовок 1 3" xfId="6898" hidden="1"/>
    <cellStyle name="Заголовок 1 3" xfId="6882" hidden="1"/>
    <cellStyle name="Заголовок 1 3" xfId="6165" hidden="1"/>
    <cellStyle name="Заголовок 1 3" xfId="6604" hidden="1"/>
    <cellStyle name="Заголовок 1 3" xfId="5815" hidden="1"/>
    <cellStyle name="Заголовок 1 3" xfId="6850" hidden="1"/>
    <cellStyle name="Заголовок 1 3" xfId="6195" hidden="1"/>
    <cellStyle name="Заголовок 1 3" xfId="5661" hidden="1"/>
    <cellStyle name="Заголовок 1 3" xfId="6814" hidden="1"/>
    <cellStyle name="Заголовок 1 3" xfId="6005" hidden="1"/>
    <cellStyle name="Заголовок 1 3" xfId="6785" hidden="1"/>
    <cellStyle name="Заголовок 1 3" xfId="6790" hidden="1"/>
    <cellStyle name="Заголовок 1 3" xfId="6508" hidden="1"/>
    <cellStyle name="Заголовок 1 3" xfId="5554" hidden="1"/>
    <cellStyle name="Заголовок 1 3" xfId="4876" hidden="1"/>
    <cellStyle name="Заголовок 1 3" xfId="6732" hidden="1"/>
    <cellStyle name="Заголовок 1 3" xfId="7008" hidden="1"/>
    <cellStyle name="Заголовок 1 3" xfId="7007" hidden="1"/>
    <cellStyle name="Заголовок 1 3" xfId="7014" hidden="1"/>
    <cellStyle name="Заголовок 1 3" xfId="7020" hidden="1"/>
    <cellStyle name="Заголовок 1 3" xfId="7019" hidden="1"/>
    <cellStyle name="Заголовок 1 3" xfId="6771" hidden="1"/>
    <cellStyle name="Заголовок 1 3" xfId="7033" hidden="1"/>
    <cellStyle name="Заголовок 1 3" xfId="7032" hidden="1"/>
    <cellStyle name="Заголовок 1 3" xfId="7039" hidden="1"/>
    <cellStyle name="Заголовок 1 3" xfId="7045" hidden="1"/>
    <cellStyle name="Заголовок 1 3" xfId="7044" hidden="1"/>
    <cellStyle name="Заголовок 1 3" xfId="6033" hidden="1"/>
    <cellStyle name="Заголовок 1 3" xfId="7053" hidden="1"/>
    <cellStyle name="Заголовок 1 3" xfId="7052" hidden="1"/>
    <cellStyle name="Заголовок 1 3" xfId="7059" hidden="1"/>
    <cellStyle name="Заголовок 1 3" xfId="7065" hidden="1"/>
    <cellStyle name="Заголовок 1 3" xfId="7064" hidden="1"/>
    <cellStyle name="Заголовок 1 3" xfId="7027" hidden="1"/>
    <cellStyle name="Заголовок 1 3" xfId="4771" hidden="1"/>
    <cellStyle name="Заголовок 1 3" xfId="6745" hidden="1"/>
    <cellStyle name="Заголовок 1 3" xfId="6860" hidden="1"/>
    <cellStyle name="Заголовок 1 3" xfId="5304" hidden="1"/>
    <cellStyle name="Заголовок 1 3" xfId="6735" hidden="1"/>
    <cellStyle name="Заголовок 1 3" xfId="6996" hidden="1"/>
    <cellStyle name="Заголовок 1 3" xfId="7104" hidden="1"/>
    <cellStyle name="Заголовок 1 3" xfId="7103" hidden="1"/>
    <cellStyle name="Заголовок 1 3" xfId="7110" hidden="1"/>
    <cellStyle name="Заголовок 1 3" xfId="7116" hidden="1"/>
    <cellStyle name="Заголовок 1 3" xfId="7115" hidden="1"/>
    <cellStyle name="Заголовок 1 3" xfId="6813" hidden="1"/>
    <cellStyle name="Заголовок 1 3" xfId="7124" hidden="1"/>
    <cellStyle name="Заголовок 1 3" xfId="7123" hidden="1"/>
    <cellStyle name="Заголовок 1 3" xfId="7130" hidden="1"/>
    <cellStyle name="Заголовок 1 3" xfId="7136" hidden="1"/>
    <cellStyle name="Заголовок 1 3" xfId="7135" hidden="1"/>
    <cellStyle name="Заголовок 1 3" xfId="6738" hidden="1"/>
    <cellStyle name="Заголовок 1 3" xfId="7144" hidden="1"/>
    <cellStyle name="Заголовок 1 3" xfId="7143" hidden="1"/>
    <cellStyle name="Заголовок 1 3" xfId="7149" hidden="1"/>
    <cellStyle name="Заголовок 1 3" xfId="7154" hidden="1"/>
    <cellStyle name="Заголовок 1 3" xfId="7153" hidden="1"/>
    <cellStyle name="Заголовок 1 3" xfId="6547" hidden="1"/>
    <cellStyle name="Заголовок 1 3" xfId="7161" hidden="1"/>
    <cellStyle name="Заголовок 1 3" xfId="7160" hidden="1"/>
    <cellStyle name="Заголовок 1 3" xfId="7166" hidden="1"/>
    <cellStyle name="Заголовок 1 3" xfId="7170" hidden="1"/>
    <cellStyle name="Заголовок 1 3" xfId="7169" hidden="1"/>
    <cellStyle name="Заголовок 1 3" xfId="6739" hidden="1"/>
    <cellStyle name="Заголовок 1 3" xfId="7176" hidden="1"/>
    <cellStyle name="Заголовок 1 3" xfId="7175" hidden="1"/>
    <cellStyle name="Заголовок 1 3" xfId="7181" hidden="1"/>
    <cellStyle name="Заголовок 1 3" xfId="7187" hidden="1"/>
    <cellStyle name="Заголовок 1 3" xfId="7186" hidden="1"/>
    <cellStyle name="Заголовок 1 3" xfId="6823" hidden="1"/>
    <cellStyle name="Заголовок 1 3" xfId="7192" hidden="1"/>
    <cellStyle name="Заголовок 1 3" xfId="7191" hidden="1"/>
    <cellStyle name="Заголовок 1 3" xfId="7197" hidden="1"/>
    <cellStyle name="Заголовок 1 3" xfId="7201" hidden="1"/>
    <cellStyle name="Заголовок 1 3" xfId="7200" hidden="1"/>
    <cellStyle name="Заголовок 1 3" xfId="5657" hidden="1"/>
    <cellStyle name="Заголовок 1 3" xfId="7207" hidden="1"/>
    <cellStyle name="Заголовок 1 3" xfId="7206" hidden="1"/>
    <cellStyle name="Заголовок 1 3" xfId="7212" hidden="1"/>
    <cellStyle name="Заголовок 1 3" xfId="7216" hidden="1"/>
    <cellStyle name="Заголовок 1 3" xfId="7215" hidden="1"/>
    <cellStyle name="Заголовок 1 3" xfId="6740" hidden="1"/>
    <cellStyle name="Заголовок 1 3" xfId="7222" hidden="1"/>
    <cellStyle name="Заголовок 1 3" xfId="7221" hidden="1"/>
    <cellStyle name="Заголовок 1 3" xfId="7227" hidden="1"/>
    <cellStyle name="Заголовок 1 3" xfId="7231" hidden="1"/>
    <cellStyle name="Заголовок 1 3" xfId="7230" hidden="1"/>
    <cellStyle name="Заголовок 1 3" xfId="6298" hidden="1"/>
    <cellStyle name="Заголовок 1 3" xfId="7237" hidden="1"/>
    <cellStyle name="Заголовок 1 3" xfId="7236" hidden="1"/>
    <cellStyle name="Заголовок 1 3" xfId="7242" hidden="1"/>
    <cellStyle name="Заголовок 1 3" xfId="7246" hidden="1"/>
    <cellStyle name="Заголовок 1 3" xfId="7245" hidden="1"/>
    <cellStyle name="Заголовок 1 3" xfId="6997" hidden="1"/>
    <cellStyle name="Заголовок 1 3" xfId="7252" hidden="1"/>
    <cellStyle name="Заголовок 1 3" xfId="7251" hidden="1"/>
    <cellStyle name="Заголовок 1 3" xfId="7257" hidden="1"/>
    <cellStyle name="Заголовок 1 3" xfId="7261" hidden="1"/>
    <cellStyle name="Заголовок 1 3" xfId="7260" hidden="1"/>
    <cellStyle name="Заголовок 1 3" xfId="6385" hidden="1"/>
    <cellStyle name="Заголовок 1 3" xfId="7273" hidden="1"/>
    <cellStyle name="Заголовок 1 3" xfId="7272" hidden="1"/>
    <cellStyle name="Заголовок 1 3" xfId="7278" hidden="1"/>
    <cellStyle name="Заголовок 1 3" xfId="7282" hidden="1"/>
    <cellStyle name="Заголовок 1 3" xfId="7281" hidden="1"/>
    <cellStyle name="Заголовок 1 3" xfId="4836" hidden="1"/>
    <cellStyle name="Заголовок 1 3" xfId="7290" hidden="1"/>
    <cellStyle name="Заголовок 1 3" xfId="7289" hidden="1"/>
    <cellStyle name="Заголовок 1 3" xfId="7296" hidden="1"/>
    <cellStyle name="Заголовок 1 3" xfId="7300" hidden="1"/>
    <cellStyle name="Заголовок 1 3" xfId="7299" hidden="1"/>
    <cellStyle name="Заголовок 1 3" xfId="7267" hidden="1"/>
    <cellStyle name="Заголовок 1 3" xfId="7083" hidden="1"/>
    <cellStyle name="Заголовок 1 3" xfId="6927" hidden="1"/>
    <cellStyle name="Заголовок 1 3" xfId="7084" hidden="1"/>
    <cellStyle name="Заголовок 1 3" xfId="5556" hidden="1"/>
    <cellStyle name="Заголовок 1 3" xfId="7000" hidden="1"/>
    <cellStyle name="Заголовок 1 3" xfId="7069" hidden="1"/>
    <cellStyle name="Заголовок 1 3" xfId="7127" hidden="1"/>
    <cellStyle name="Заголовок 1 3" xfId="7120" hidden="1"/>
    <cellStyle name="Заголовок 1 3" xfId="7107" hidden="1"/>
    <cellStyle name="Заголовок 1 3" xfId="6650" hidden="1"/>
    <cellStyle name="Заголовок 1 3" xfId="6824" hidden="1"/>
    <cellStyle name="Заголовок 1 3" xfId="7098" hidden="1"/>
    <cellStyle name="Заголовок 1 3" xfId="7283" hidden="1"/>
    <cellStyle name="Заголовок 1 3" xfId="6467" hidden="1"/>
    <cellStyle name="Заголовок 1 3" xfId="7262" hidden="1"/>
    <cellStyle name="Заголовок 1 3" xfId="7247" hidden="1"/>
    <cellStyle name="Заголовок 1 3" xfId="7028" hidden="1"/>
    <cellStyle name="Заголовок 1 3" xfId="6967" hidden="1"/>
    <cellStyle name="Заголовок 1 3" xfId="7226" hidden="1"/>
    <cellStyle name="Заголовок 1 3" xfId="7229" hidden="1"/>
    <cellStyle name="Заголовок 1 3" xfId="7211" hidden="1"/>
    <cellStyle name="Заголовок 1 3" xfId="7196" hidden="1"/>
    <cellStyle name="Заголовок 1 3" xfId="7199" hidden="1"/>
    <cellStyle name="Заголовок 1 3" xfId="6747" hidden="1"/>
    <cellStyle name="Заголовок 1 3" xfId="7174" hidden="1"/>
    <cellStyle name="Заголовок 1 3" xfId="7177" hidden="1"/>
    <cellStyle name="Заголовок 1 3" xfId="7159" hidden="1"/>
    <cellStyle name="Заголовок 1 3" xfId="7142" hidden="1"/>
    <cellStyle name="Заголовок 1 3" xfId="7145" hidden="1"/>
    <cellStyle name="Заголовок 1 3" xfId="6490" hidden="1"/>
    <cellStyle name="Заголовок 1 3" xfId="7117" hidden="1"/>
    <cellStyle name="Заголовок 1 3" xfId="6999" hidden="1"/>
    <cellStyle name="Заголовок 1 3" xfId="6023" hidden="1"/>
    <cellStyle name="Заголовок 1 3" xfId="5256" hidden="1"/>
    <cellStyle name="Заголовок 1 3" xfId="4740" hidden="1"/>
    <cellStyle name="Заголовок 1 3" xfId="7097" hidden="1"/>
    <cellStyle name="Заголовок 1 3" xfId="7287" hidden="1"/>
    <cellStyle name="Заголовок 1 3" xfId="7292" hidden="1"/>
    <cellStyle name="Заголовок 1 3" xfId="7270" hidden="1"/>
    <cellStyle name="Заголовок 1 3" xfId="7249" hidden="1"/>
    <cellStyle name="Заголовок 1 3" xfId="7254" hidden="1"/>
    <cellStyle name="Заголовок 1 3" xfId="5919" hidden="1"/>
    <cellStyle name="Заголовок 1 3" xfId="7233" hidden="1"/>
    <cellStyle name="Заголовок 1 3" xfId="4955" hidden="1"/>
    <cellStyle name="Заголовок 1 3" xfId="7218" hidden="1"/>
    <cellStyle name="Заголовок 1 3" xfId="7203" hidden="1"/>
    <cellStyle name="Заголовок 1 3" xfId="6528" hidden="1"/>
    <cellStyle name="Заголовок 1 3" xfId="6947" hidden="1"/>
    <cellStyle name="Заголовок 1 3" xfId="6184" hidden="1"/>
    <cellStyle name="Заголовок 1 3" xfId="7173" hidden="1"/>
    <cellStyle name="Заголовок 1 3" xfId="6557" hidden="1"/>
    <cellStyle name="Заголовок 1 3" xfId="6031" hidden="1"/>
    <cellStyle name="Заголовок 1 3" xfId="7141" hidden="1"/>
    <cellStyle name="Заголовок 1 3" xfId="6373" hidden="1"/>
    <cellStyle name="Заголовок 1 3" xfId="7113" hidden="1"/>
    <cellStyle name="Заголовок 1 3" xfId="7118" hidden="1"/>
    <cellStyle name="Заголовок 1 3" xfId="6859" hidden="1"/>
    <cellStyle name="Заголовок 1 3" xfId="5928" hidden="1"/>
    <cellStyle name="Заголовок 1 3" xfId="5264" hidden="1"/>
    <cellStyle name="Заголовок 1 3" xfId="7070" hidden="1"/>
    <cellStyle name="Заголовок 1 3" xfId="7313" hidden="1"/>
    <cellStyle name="Заголовок 1 3" xfId="7312" hidden="1"/>
    <cellStyle name="Заголовок 1 3" xfId="7319" hidden="1"/>
    <cellStyle name="Заголовок 1 3" xfId="7325" hidden="1"/>
    <cellStyle name="Заголовок 1 3" xfId="7324" hidden="1"/>
    <cellStyle name="Заголовок 1 3" xfId="7099" hidden="1"/>
    <cellStyle name="Заголовок 1 3" xfId="7334" hidden="1"/>
    <cellStyle name="Заголовок 1 3" xfId="7333" hidden="1"/>
    <cellStyle name="Заголовок 1 3" xfId="7340" hidden="1"/>
    <cellStyle name="Заголовок 1 3" xfId="7346" hidden="1"/>
    <cellStyle name="Заголовок 1 3" xfId="7345" hidden="1"/>
    <cellStyle name="Заголовок 1 3" xfId="6396" hidden="1"/>
    <cellStyle name="Заголовок 1 3" xfId="7354" hidden="1"/>
    <cellStyle name="Заголовок 1 3" xfId="7353" hidden="1"/>
    <cellStyle name="Заголовок 1 3" xfId="7360" hidden="1"/>
    <cellStyle name="Заголовок 1 3" xfId="7366" hidden="1"/>
    <cellStyle name="Заголовок 1 3" xfId="7365" hidden="1"/>
    <cellStyle name="Заголовок 1 3" xfId="7329" hidden="1"/>
    <cellStyle name="Заголовок 1 3" xfId="4838" hidden="1"/>
    <cellStyle name="Заголовок 1 3" xfId="7079" hidden="1"/>
    <cellStyle name="Заголовок 1 3" xfId="7183" hidden="1"/>
    <cellStyle name="Заголовок 1 3" xfId="5678" hidden="1"/>
    <cellStyle name="Заголовок 1 3" xfId="7073" hidden="1"/>
    <cellStyle name="Заголовок 1 3" xfId="7304" hidden="1"/>
    <cellStyle name="Заголовок 1 3" xfId="7373" hidden="1"/>
    <cellStyle name="Заголовок 1 3" xfId="7372" hidden="1"/>
    <cellStyle name="Заголовок 1 3" xfId="7376" hidden="1"/>
    <cellStyle name="Заголовок 1 3" xfId="7379" hidden="1"/>
    <cellStyle name="Заголовок 1 3" xfId="7378" hidden="1"/>
    <cellStyle name="Заголовок 1 3" xfId="7140" hidden="1"/>
    <cellStyle name="Заголовок 1 3" xfId="7383" hidden="1"/>
    <cellStyle name="Заголовок 1 3" xfId="7382" hidden="1"/>
    <cellStyle name="Заголовок 1 3" xfId="7386" hidden="1"/>
    <cellStyle name="Заголовок 1 3" xfId="7389" hidden="1"/>
    <cellStyle name="Заголовок 1 3" xfId="7388" hidden="1"/>
    <cellStyle name="Заголовок 1 3" xfId="7075" hidden="1"/>
    <cellStyle name="Заголовок 1 3" xfId="7393" hidden="1"/>
    <cellStyle name="Заголовок 1 3" xfId="7392" hidden="1"/>
    <cellStyle name="Заголовок 1 3" xfId="7396" hidden="1"/>
    <cellStyle name="Заголовок 1 3" xfId="7399" hidden="1"/>
    <cellStyle name="Заголовок 1 3" xfId="7398" hidden="1"/>
    <cellStyle name="Заголовок 1 3" xfId="6892" hidden="1"/>
    <cellStyle name="Заголовок 1 3" xfId="7403" hidden="1"/>
    <cellStyle name="Заголовок 1 3" xfId="7402" hidden="1"/>
    <cellStyle name="Заголовок 1 3" xfId="7406" hidden="1"/>
    <cellStyle name="Заголовок 1 3" xfId="7409" hidden="1"/>
    <cellStyle name="Заголовок 1 3" xfId="7408" hidden="1"/>
    <cellStyle name="Заголовок 1 3" xfId="7076" hidden="1"/>
    <cellStyle name="Заголовок 1 3" xfId="7413" hidden="1"/>
    <cellStyle name="Заголовок 1 3" xfId="7412" hidden="1"/>
    <cellStyle name="Заголовок 1 3" xfId="7414" hidden="1"/>
    <cellStyle name="Заголовок 1 3" xfId="7416" hidden="1"/>
    <cellStyle name="Заголовок 1 3" xfId="7415" hidden="1"/>
    <cellStyle name="Заголовок 1 3" xfId="7150" hidden="1"/>
    <cellStyle name="Заголовок 1 3" xfId="7418" hidden="1"/>
    <cellStyle name="Заголовок 1 3" xfId="7417" hidden="1"/>
    <cellStyle name="Заголовок 1 3" xfId="7419" hidden="1"/>
    <cellStyle name="Заголовок 1 3" xfId="7421" hidden="1"/>
    <cellStyle name="Заголовок 1 3" xfId="7420" hidden="1"/>
    <cellStyle name="Заголовок 1 3" xfId="6027" hidden="1"/>
    <cellStyle name="Заголовок 1 3" xfId="7423" hidden="1"/>
    <cellStyle name="Заголовок 1 3" xfId="7422" hidden="1"/>
    <cellStyle name="Заголовок 1 3" xfId="7424" hidden="1"/>
    <cellStyle name="Заголовок 1 3" xfId="7426" hidden="1"/>
    <cellStyle name="Заголовок 1 3" xfId="7425" hidden="1"/>
    <cellStyle name="Заголовок 1 3" xfId="7077" hidden="1"/>
    <cellStyle name="Заголовок 1 3" xfId="7428" hidden="1"/>
    <cellStyle name="Заголовок 1 3" xfId="7427" hidden="1"/>
    <cellStyle name="Заголовок 1 3" xfId="7429" hidden="1"/>
    <cellStyle name="Заголовок 1 3" xfId="7431" hidden="1"/>
    <cellStyle name="Заголовок 1 3" xfId="7430" hidden="1"/>
    <cellStyle name="Заголовок 1 3" xfId="6657" hidden="1"/>
    <cellStyle name="Заголовок 1 3" xfId="7433" hidden="1"/>
    <cellStyle name="Заголовок 1 3" xfId="7432" hidden="1"/>
    <cellStyle name="Заголовок 1 3" xfId="7434" hidden="1"/>
    <cellStyle name="Заголовок 1 3" xfId="7436" hidden="1"/>
    <cellStyle name="Заголовок 1 3" xfId="7435" hidden="1"/>
    <cellStyle name="Заголовок 1 3" xfId="7305" hidden="1"/>
    <cellStyle name="Заголовок 1 3" xfId="7438" hidden="1"/>
    <cellStyle name="Заголовок 1 3" xfId="7437" hidden="1"/>
    <cellStyle name="Заголовок 1 3" xfId="7439" hidden="1"/>
    <cellStyle name="Заголовок 1 3" xfId="7441" hidden="1"/>
    <cellStyle name="Заголовок 1 3" xfId="7440" hidden="1"/>
    <cellStyle name="Заголовок 1 3" xfId="6742" hidden="1"/>
    <cellStyle name="Заголовок 1 3" xfId="7444" hidden="1"/>
    <cellStyle name="Заголовок 1 3" xfId="7443" hidden="1"/>
    <cellStyle name="Заголовок 1 3" xfId="7445" hidden="1"/>
    <cellStyle name="Заголовок 1 3" xfId="7448" hidden="1"/>
    <cellStyle name="Заголовок 1 3" xfId="7447" hidden="1"/>
    <cellStyle name="Заголовок 1 3" xfId="4846" hidden="1"/>
    <cellStyle name="Заголовок 1 3" xfId="7450" hidden="1"/>
    <cellStyle name="Заголовок 1 3" xfId="7449" hidden="1"/>
    <cellStyle name="Заголовок 1 3" xfId="7451" hidden="1"/>
    <cellStyle name="Заголовок 1 3" xfId="7453" hidden="1"/>
    <cellStyle name="Заголовок 1 3" xfId="7452" hidden="1"/>
    <cellStyle name="Заголовок 1 3" xfId="7442" hidden="1"/>
    <cellStyle name="Заголовок 1 3" xfId="7405" hidden="1"/>
    <cellStyle name="Заголовок 1 3" xfId="7407" hidden="1"/>
    <cellStyle name="Заголовок 1 3" xfId="7395" hidden="1"/>
    <cellStyle name="Заголовок 1 3" xfId="7385" hidden="1"/>
    <cellStyle name="Заголовок 1 3" xfId="7387" hidden="1"/>
    <cellStyle name="Заголовок 1 3" xfId="7466" hidden="1"/>
    <cellStyle name="Заголовок 1 3" xfId="7492" hidden="1"/>
    <cellStyle name="Заголовок 1 3" xfId="7491" hidden="1"/>
    <cellStyle name="Заголовок 1 3" xfId="7498" hidden="1"/>
    <cellStyle name="Заголовок 1 3" xfId="7504" hidden="1"/>
    <cellStyle name="Заголовок 1 3" xfId="7503" hidden="1"/>
    <cellStyle name="Заголовок 1 3" xfId="7458" hidden="1"/>
    <cellStyle name="Заголовок 1 3" xfId="7512" hidden="1"/>
    <cellStyle name="Заголовок 1 3" xfId="7511" hidden="1"/>
    <cellStyle name="Заголовок 1 3" xfId="7518" hidden="1"/>
    <cellStyle name="Заголовок 1 3" xfId="7524" hidden="1"/>
    <cellStyle name="Заголовок 1 3" xfId="7523" hidden="1"/>
    <cellStyle name="Заголовок 1 3" xfId="7460" hidden="1"/>
    <cellStyle name="Заголовок 1 3" xfId="7532" hidden="1"/>
    <cellStyle name="Заголовок 1 3" xfId="7531" hidden="1"/>
    <cellStyle name="Заголовок 1 3" xfId="7538" hidden="1"/>
    <cellStyle name="Заголовок 1 3" xfId="7544" hidden="1"/>
    <cellStyle name="Заголовок 1 3" xfId="7543" hidden="1"/>
    <cellStyle name="Заголовок 1 3" xfId="7457" hidden="1"/>
    <cellStyle name="Заголовок 1 3" xfId="7552" hidden="1"/>
    <cellStyle name="Заголовок 1 3" xfId="7551" hidden="1"/>
    <cellStyle name="Заголовок 1 3" xfId="7558" hidden="1"/>
    <cellStyle name="Заголовок 1 3" xfId="7564" hidden="1"/>
    <cellStyle name="Заголовок 1 3" xfId="7563" hidden="1"/>
    <cellStyle name="Заголовок 1 3" xfId="7461" hidden="1"/>
    <cellStyle name="Заголовок 1 3" xfId="7572" hidden="1"/>
    <cellStyle name="Заголовок 1 3" xfId="7571" hidden="1"/>
    <cellStyle name="Заголовок 1 3" xfId="7578" hidden="1"/>
    <cellStyle name="Заголовок 1 3" xfId="7584" hidden="1"/>
    <cellStyle name="Заголовок 1 3" xfId="7583" hidden="1"/>
    <cellStyle name="Заголовок 1 3" xfId="7459" hidden="1"/>
    <cellStyle name="Заголовок 1 3" xfId="7592" hidden="1"/>
    <cellStyle name="Заголовок 1 3" xfId="7591" hidden="1"/>
    <cellStyle name="Заголовок 1 3" xfId="7598" hidden="1"/>
    <cellStyle name="Заголовок 1 3" xfId="7604" hidden="1"/>
    <cellStyle name="Заголовок 1 3" xfId="7603" hidden="1"/>
    <cellStyle name="Заголовок 1 3" xfId="7462" hidden="1"/>
    <cellStyle name="Заголовок 1 3" xfId="7612" hidden="1"/>
    <cellStyle name="Заголовок 1 3" xfId="7611" hidden="1"/>
    <cellStyle name="Заголовок 1 3" xfId="7618" hidden="1"/>
    <cellStyle name="Заголовок 1 3" xfId="7624" hidden="1"/>
    <cellStyle name="Заголовок 1 3" xfId="7623" hidden="1"/>
    <cellStyle name="Заголовок 1 3" xfId="7377" hidden="1"/>
    <cellStyle name="Заголовок 1 3" xfId="7632" hidden="1"/>
    <cellStyle name="Заголовок 1 3" xfId="7631" hidden="1"/>
    <cellStyle name="Заголовок 1 3" xfId="7638" hidden="1"/>
    <cellStyle name="Заголовок 1 3" xfId="7644" hidden="1"/>
    <cellStyle name="Заголовок 1 3" xfId="7643" hidden="1"/>
    <cellStyle name="Заголовок 1 3" xfId="7464" hidden="1"/>
    <cellStyle name="Заголовок 1 3" xfId="7652" hidden="1"/>
    <cellStyle name="Заголовок 1 3" xfId="7651" hidden="1"/>
    <cellStyle name="Заголовок 1 3" xfId="7658" hidden="1"/>
    <cellStyle name="Заголовок 1 3" xfId="7664" hidden="1"/>
    <cellStyle name="Заголовок 1 3" xfId="7663" hidden="1"/>
    <cellStyle name="Заголовок 1 3" xfId="7465" hidden="1"/>
    <cellStyle name="Заголовок 1 3" xfId="7672" hidden="1"/>
    <cellStyle name="Заголовок 1 3" xfId="7671" hidden="1"/>
    <cellStyle name="Заголовок 1 3" xfId="7678" hidden="1"/>
    <cellStyle name="Заголовок 1 3" xfId="7684" hidden="1"/>
    <cellStyle name="Заголовок 1 3" xfId="7683" hidden="1"/>
    <cellStyle name="Заголовок 1 3" xfId="7463" hidden="1"/>
    <cellStyle name="Заголовок 1 3" xfId="7693" hidden="1"/>
    <cellStyle name="Заголовок 1 3" xfId="7692" hidden="1"/>
    <cellStyle name="Заголовок 1 3" xfId="7699" hidden="1"/>
    <cellStyle name="Заголовок 1 3" xfId="7705" hidden="1"/>
    <cellStyle name="Заголовок 1 3" xfId="7704" hidden="1"/>
    <cellStyle name="Заголовок 1 3" xfId="7454" hidden="1"/>
    <cellStyle name="Заголовок 1 3" xfId="7713" hidden="1"/>
    <cellStyle name="Заголовок 1 3" xfId="7712" hidden="1"/>
    <cellStyle name="Заголовок 1 3" xfId="7719" hidden="1"/>
    <cellStyle name="Заголовок 1 3" xfId="7725" hidden="1"/>
    <cellStyle name="Заголовок 1 3" xfId="7724" hidden="1"/>
    <cellStyle name="Заголовок 1 3" xfId="7688" hidden="1"/>
    <cellStyle name="Заголовок 1 3" xfId="7980" hidden="1"/>
    <cellStyle name="Заголовок 1 3" xfId="7981" hidden="1"/>
    <cellStyle name="Заголовок 1 3" xfId="7979" hidden="1"/>
    <cellStyle name="Заголовок 1 3" xfId="7978" hidden="1"/>
    <cellStyle name="Заголовок 1 3" xfId="4352" hidden="1"/>
    <cellStyle name="Заголовок 1 3" xfId="7970" hidden="1"/>
    <cellStyle name="Заголовок 1 3" xfId="7968" hidden="1"/>
    <cellStyle name="Заголовок 1 3" xfId="7969" hidden="1"/>
    <cellStyle name="Заголовок 1 3" xfId="7967" hidden="1"/>
    <cellStyle name="Заголовок 1 3" xfId="7966" hidden="1"/>
    <cellStyle name="Заголовок 1 3" xfId="4350" hidden="1"/>
    <cellStyle name="Заголовок 1 3" xfId="4422" hidden="1"/>
    <cellStyle name="Заголовок 1 3" xfId="4349" hidden="1"/>
    <cellStyle name="Заголовок 1 3" xfId="4424" hidden="1"/>
    <cellStyle name="Заголовок 1 3" xfId="7965" hidden="1"/>
    <cellStyle name="Заголовок 1 3" xfId="7963" hidden="1"/>
    <cellStyle name="Заголовок 1 3" xfId="7964" hidden="1"/>
    <cellStyle name="Заголовок 1 3" xfId="4421" hidden="1"/>
    <cellStyle name="Заголовок 1 3" xfId="4425" hidden="1"/>
    <cellStyle name="Заголовок 1 3" xfId="7962" hidden="1"/>
    <cellStyle name="Заголовок 1 3" xfId="7961" hidden="1"/>
    <cellStyle name="Заголовок 1 3" xfId="7960" hidden="1"/>
    <cellStyle name="Заголовок 1 3" xfId="4348" hidden="1"/>
    <cellStyle name="Заголовок 1 3" xfId="7976" hidden="1"/>
    <cellStyle name="Заголовок 1 3" xfId="7959" hidden="1"/>
    <cellStyle name="Заголовок 1 3" xfId="4459" hidden="1"/>
    <cellStyle name="Заголовок 1 3" xfId="7958" hidden="1"/>
    <cellStyle name="Заголовок 1 3" xfId="7956" hidden="1"/>
    <cellStyle name="Заголовок 1 3" xfId="7957" hidden="1"/>
    <cellStyle name="Заголовок 1 3" xfId="4351" hidden="1"/>
    <cellStyle name="Заголовок 1 3" xfId="4426" hidden="1"/>
    <cellStyle name="Заголовок 1 3" xfId="4313" hidden="1"/>
    <cellStyle name="Заголовок 1 3" xfId="7955" hidden="1"/>
    <cellStyle name="Заголовок 1 3" xfId="7953" hidden="1"/>
    <cellStyle name="Заголовок 1 3" xfId="7954" hidden="1"/>
    <cellStyle name="Заголовок 1 3" xfId="7975" hidden="1"/>
    <cellStyle name="Заголовок 1 3" xfId="4427" hidden="1"/>
    <cellStyle name="Заголовок 1 3" xfId="4428" hidden="1"/>
    <cellStyle name="Заголовок 1 3" xfId="4429" hidden="1"/>
    <cellStyle name="Заголовок 1 3" xfId="7951" hidden="1"/>
    <cellStyle name="Заголовок 1 3" xfId="7952" hidden="1"/>
    <cellStyle name="Заголовок 1 3" xfId="7974" hidden="1"/>
    <cellStyle name="Заголовок 1 3" xfId="7949" hidden="1"/>
    <cellStyle name="Заголовок 1 3" xfId="7950" hidden="1"/>
    <cellStyle name="Заголовок 1 3" xfId="7948" hidden="1"/>
    <cellStyle name="Заголовок 1 3" xfId="4430" hidden="1"/>
    <cellStyle name="Заголовок 1 3" xfId="7947" hidden="1"/>
    <cellStyle name="Заголовок 1 3" xfId="7977" hidden="1"/>
    <cellStyle name="Заголовок 1 3" xfId="7945" hidden="1"/>
    <cellStyle name="Заголовок 1 3" xfId="7946" hidden="1"/>
    <cellStyle name="Заголовок 1 3" xfId="7944" hidden="1"/>
    <cellStyle name="Заголовок 1 3" xfId="7942" hidden="1"/>
    <cellStyle name="Заголовок 1 3" xfId="7943" hidden="1"/>
    <cellStyle name="Заголовок 1 3" xfId="7972" hidden="1"/>
    <cellStyle name="Заголовок 1 3" xfId="4431" hidden="1"/>
    <cellStyle name="Заголовок 1 3" xfId="7941" hidden="1"/>
    <cellStyle name="Заголовок 1 3" xfId="7940" hidden="1"/>
    <cellStyle name="Заголовок 1 3" xfId="4347" hidden="1"/>
    <cellStyle name="Заголовок 1 3" xfId="4432" hidden="1"/>
    <cellStyle name="Заголовок 1 3" xfId="7971" hidden="1"/>
    <cellStyle name="Заголовок 1 3" xfId="7938" hidden="1"/>
    <cellStyle name="Заголовок 1 3" xfId="7939" hidden="1"/>
    <cellStyle name="Заголовок 1 3" xfId="7937" hidden="1"/>
    <cellStyle name="Заголовок 1 3" xfId="7935" hidden="1"/>
    <cellStyle name="Заголовок 1 3" xfId="7936" hidden="1"/>
    <cellStyle name="Заголовок 1 3" xfId="7973" hidden="1"/>
    <cellStyle name="Заголовок 1 3" xfId="4433" hidden="1"/>
    <cellStyle name="Заголовок 1 3" xfId="7933" hidden="1"/>
    <cellStyle name="Заголовок 1 3" xfId="7932" hidden="1"/>
    <cellStyle name="Заголовок 1 3" xfId="7930" hidden="1"/>
    <cellStyle name="Заголовок 1 3" xfId="7931" hidden="1"/>
    <cellStyle name="Заголовок 1 3" xfId="4423" hidden="1"/>
    <cellStyle name="Заголовок 1 3" xfId="7928" hidden="1"/>
    <cellStyle name="Заголовок 1 3" xfId="7929" hidden="1"/>
    <cellStyle name="Заголовок 1 3" xfId="7927" hidden="1"/>
    <cellStyle name="Заголовок 1 3" xfId="4434" hidden="1"/>
    <cellStyle name="Заголовок 1 3" xfId="7926" hidden="1"/>
    <cellStyle name="Заголовок 1 3" xfId="7934" hidden="1"/>
    <cellStyle name="Заголовок 1 3" xfId="4531" hidden="1"/>
    <cellStyle name="Заголовок 1 3" xfId="4539" hidden="1"/>
    <cellStyle name="Заголовок 1 3" xfId="4511" hidden="1"/>
    <cellStyle name="Заголовок 1 3" xfId="4491" hidden="1"/>
    <cellStyle name="Заголовок 1 3" xfId="4499" hidden="1"/>
    <cellStyle name="Заголовок 1 3" xfId="4417" hidden="1"/>
    <cellStyle name="Заголовок 1 3" xfId="4665" hidden="1"/>
    <cellStyle name="Заголовок 1 3" xfId="4413" hidden="1"/>
    <cellStyle name="Заголовок 1 3" xfId="4639" hidden="1"/>
    <cellStyle name="Заголовок 1 3" xfId="4619" hidden="1"/>
    <cellStyle name="Заголовок 1 3" xfId="4419" hidden="1"/>
    <cellStyle name="Заголовок 1 3" xfId="4683" hidden="1"/>
    <cellStyle name="Заголовок 1 3" xfId="4587" hidden="1"/>
    <cellStyle name="Заголовок 1 3" xfId="4589" hidden="1"/>
    <cellStyle name="Заголовок 1 3" xfId="4566" hidden="1"/>
    <cellStyle name="Заголовок 1 3" xfId="4546" hidden="1"/>
    <cellStyle name="Заголовок 1 3" xfId="4548" hidden="1"/>
    <cellStyle name="Заголовок 1 3" xfId="4676" hidden="1"/>
    <cellStyle name="Заголовок 1 3" xfId="4407" hidden="1"/>
    <cellStyle name="Заголовок 1 3" xfId="4521" hidden="1"/>
    <cellStyle name="Заголовок 1 3" xfId="4405" hidden="1"/>
    <cellStyle name="Заголовок 1 3" xfId="4404" hidden="1"/>
    <cellStyle name="Заголовок 1 3" xfId="4481" hidden="1"/>
    <cellStyle name="Заголовок 1 3" xfId="4642" hidden="1"/>
    <cellStyle name="Заголовок 1 3" xfId="4452" hidden="1"/>
    <cellStyle name="Заголовок 1 3" xfId="4457" hidden="1"/>
    <cellStyle name="Заголовок 1 3" xfId="4366" hidden="1"/>
    <cellStyle name="Заголовок 1 3" xfId="4314" hidden="1"/>
    <cellStyle name="Заголовок 1 3" xfId="4316" hidden="1"/>
    <cellStyle name="Заголовок 1 3" xfId="4672" hidden="1"/>
    <cellStyle name="Заголовок 1 3" xfId="7988" hidden="1"/>
    <cellStyle name="Заголовок 1 3" xfId="7987" hidden="1"/>
    <cellStyle name="Заголовок 1 3" xfId="7994" hidden="1"/>
    <cellStyle name="Заголовок 1 3" xfId="8000" hidden="1"/>
    <cellStyle name="Заголовок 1 3" xfId="7999" hidden="1"/>
    <cellStyle name="Заголовок 1 3" xfId="4680" hidden="1"/>
    <cellStyle name="Заголовок 1 3" xfId="8008" hidden="1"/>
    <cellStyle name="Заголовок 1 3" xfId="8007" hidden="1"/>
    <cellStyle name="Заголовок 1 3" xfId="8014" hidden="1"/>
    <cellStyle name="Заголовок 1 3" xfId="8020" hidden="1"/>
    <cellStyle name="Заголовок 1 3" xfId="8019" hidden="1"/>
    <cellStyle name="Заголовок 1 3" xfId="4412" hidden="1"/>
    <cellStyle name="Заголовок 1 3" xfId="8028" hidden="1"/>
    <cellStyle name="Заголовок 1 3" xfId="8027" hidden="1"/>
    <cellStyle name="Заголовок 1 3" xfId="8034" hidden="1"/>
    <cellStyle name="Заголовок 1 3" xfId="8040" hidden="1"/>
    <cellStyle name="Заголовок 1 3" xfId="8039" hidden="1"/>
    <cellStyle name="Заголовок 1 3" xfId="4479" hidden="1"/>
    <cellStyle name="Заголовок 1 3" xfId="8051" hidden="1"/>
    <cellStyle name="Заголовок 1 3" xfId="8050" hidden="1"/>
    <cellStyle name="Заголовок 1 3" xfId="8057" hidden="1"/>
    <cellStyle name="Заголовок 1 3" xfId="8063" hidden="1"/>
    <cellStyle name="Заголовок 1 3" xfId="8062" hidden="1"/>
    <cellStyle name="Заголовок 1 3" xfId="4661" hidden="1"/>
    <cellStyle name="Заголовок 1 3" xfId="8071" hidden="1"/>
    <cellStyle name="Заголовок 1 3" xfId="8070" hidden="1"/>
    <cellStyle name="Заголовок 1 3" xfId="8077" hidden="1"/>
    <cellStyle name="Заголовок 1 3" xfId="8083" hidden="1"/>
    <cellStyle name="Заголовок 1 3" xfId="8082" hidden="1"/>
    <cellStyle name="Заголовок 1 3" xfId="4652" hidden="1"/>
    <cellStyle name="Заголовок 1 3" xfId="8091" hidden="1"/>
    <cellStyle name="Заголовок 1 3" xfId="8090" hidden="1"/>
    <cellStyle name="Заголовок 1 3" xfId="8097" hidden="1"/>
    <cellStyle name="Заголовок 1 3" xfId="8103" hidden="1"/>
    <cellStyle name="Заголовок 1 3" xfId="8102" hidden="1"/>
    <cellStyle name="Заголовок 1 3" xfId="4664" hidden="1"/>
    <cellStyle name="Заголовок 1 3" xfId="8117" hidden="1"/>
    <cellStyle name="Заголовок 1 3" xfId="8116" hidden="1"/>
    <cellStyle name="Заголовок 1 3" xfId="8123" hidden="1"/>
    <cellStyle name="Заголовок 1 3" xfId="8129" hidden="1"/>
    <cellStyle name="Заголовок 1 3" xfId="8128" hidden="1"/>
    <cellStyle name="Заголовок 1 3" xfId="4353" hidden="1"/>
    <cellStyle name="Заголовок 1 3" xfId="8137" hidden="1"/>
    <cellStyle name="Заголовок 1 3" xfId="8136" hidden="1"/>
    <cellStyle name="Заголовок 1 3" xfId="8143" hidden="1"/>
    <cellStyle name="Заголовок 1 3" xfId="8149" hidden="1"/>
    <cellStyle name="Заголовок 1 3" xfId="8148" hidden="1"/>
    <cellStyle name="Заголовок 1 3" xfId="8110" hidden="1"/>
    <cellStyle name="Заголовок 1 3" xfId="4456" hidden="1"/>
    <cellStyle name="Заголовок 1 3" xfId="7759" hidden="1"/>
    <cellStyle name="Заголовок 1 3" xfId="4453" hidden="1"/>
    <cellStyle name="Заголовок 1 3" xfId="4324" hidden="1"/>
    <cellStyle name="Заголовок 1 3" xfId="7764" hidden="1"/>
    <cellStyle name="Заголовок 1 3" xfId="7782" hidden="1"/>
    <cellStyle name="Заголовок 1 3" xfId="8214" hidden="1"/>
    <cellStyle name="Заголовок 1 3" xfId="8213" hidden="1"/>
    <cellStyle name="Заголовок 1 3" xfId="8220" hidden="1"/>
    <cellStyle name="Заголовок 1 3" xfId="8226" hidden="1"/>
    <cellStyle name="Заголовок 1 3" xfId="8225" hidden="1"/>
    <cellStyle name="Заголовок 1 3" xfId="4645" hidden="1"/>
    <cellStyle name="Заголовок 1 3" xfId="8235" hidden="1"/>
    <cellStyle name="Заголовок 1 3" xfId="8234" hidden="1"/>
    <cellStyle name="Заголовок 1 3" xfId="8241" hidden="1"/>
    <cellStyle name="Заголовок 1 3" xfId="8247" hidden="1"/>
    <cellStyle name="Заголовок 1 3" xfId="8246" hidden="1"/>
    <cellStyle name="Заголовок 1 3" xfId="7776" hidden="1"/>
    <cellStyle name="Заголовок 1 3" xfId="8255" hidden="1"/>
    <cellStyle name="Заголовок 1 3" xfId="8254" hidden="1"/>
    <cellStyle name="Заголовок 1 3" xfId="8261" hidden="1"/>
    <cellStyle name="Заголовок 1 3" xfId="8267" hidden="1"/>
    <cellStyle name="Заголовок 1 3" xfId="8266" hidden="1"/>
    <cellStyle name="Заголовок 1 3" xfId="7775" hidden="1"/>
    <cellStyle name="Заголовок 1 3" xfId="8274" hidden="1"/>
    <cellStyle name="Заголовок 1 3" xfId="8273" hidden="1"/>
    <cellStyle name="Заголовок 1 3" xfId="8279" hidden="1"/>
    <cellStyle name="Заголовок 1 3" xfId="8285" hidden="1"/>
    <cellStyle name="Заголовок 1 3" xfId="8284" hidden="1"/>
    <cellStyle name="Заголовок 1 3" xfId="7777" hidden="1"/>
    <cellStyle name="Заголовок 1 3" xfId="8293" hidden="1"/>
    <cellStyle name="Заголовок 1 3" xfId="8292" hidden="1"/>
    <cellStyle name="Заголовок 1 3" xfId="8298" hidden="1"/>
    <cellStyle name="Заголовок 1 3" xfId="8304" hidden="1"/>
    <cellStyle name="Заголовок 1 3" xfId="8303" hidden="1"/>
    <cellStyle name="Заголовок 1 3" xfId="4320" hidden="1"/>
    <cellStyle name="Заголовок 1 3" xfId="8312" hidden="1"/>
    <cellStyle name="Заголовок 1 3" xfId="8311" hidden="1"/>
    <cellStyle name="Заголовок 1 3" xfId="8318" hidden="1"/>
    <cellStyle name="Заголовок 1 3" xfId="8323" hidden="1"/>
    <cellStyle name="Заголовок 1 3" xfId="8322" hidden="1"/>
    <cellStyle name="Заголовок 1 3" xfId="7923" hidden="1"/>
    <cellStyle name="Заголовок 1 3" xfId="8331" hidden="1"/>
    <cellStyle name="Заголовок 1 3" xfId="8330" hidden="1"/>
    <cellStyle name="Заголовок 1 3" xfId="8337" hidden="1"/>
    <cellStyle name="Заголовок 1 3" xfId="8343" hidden="1"/>
    <cellStyle name="Заголовок 1 3" xfId="8342" hidden="1"/>
    <cellStyle name="Заголовок 1 3" xfId="7765" hidden="1"/>
    <cellStyle name="Заголовок 1 3" xfId="8353" hidden="1"/>
    <cellStyle name="Заголовок 1 3" xfId="8352" hidden="1"/>
    <cellStyle name="Заголовок 1 3" xfId="8359" hidden="1"/>
    <cellStyle name="Заголовок 1 3" xfId="8364" hidden="1"/>
    <cellStyle name="Заголовок 1 3" xfId="8363" hidden="1"/>
    <cellStyle name="Заголовок 1 3" xfId="7779" hidden="1"/>
    <cellStyle name="Заголовок 1 3" xfId="8371" hidden="1"/>
    <cellStyle name="Заголовок 1 3" xfId="8370" hidden="1"/>
    <cellStyle name="Заголовок 1 3" xfId="8377" hidden="1"/>
    <cellStyle name="Заголовок 1 3" xfId="8383" hidden="1"/>
    <cellStyle name="Заголовок 1 3" xfId="8382" hidden="1"/>
    <cellStyle name="Заголовок 1 3" xfId="7781" hidden="1"/>
    <cellStyle name="Заголовок 1 3" xfId="8391" hidden="1"/>
    <cellStyle name="Заголовок 1 3" xfId="8390" hidden="1"/>
    <cellStyle name="Заголовок 1 3" xfId="8397" hidden="1"/>
    <cellStyle name="Заголовок 1 3" xfId="8403" hidden="1"/>
    <cellStyle name="Заголовок 1 3" xfId="8402" hidden="1"/>
    <cellStyle name="Заголовок 1 3" xfId="7778" hidden="1"/>
    <cellStyle name="Заголовок 1 3" xfId="8417" hidden="1"/>
    <cellStyle name="Заголовок 1 3" xfId="8416" hidden="1"/>
    <cellStyle name="Заголовок 1 3" xfId="8423" hidden="1"/>
    <cellStyle name="Заголовок 1 3" xfId="8427" hidden="1"/>
    <cellStyle name="Заголовок 1 3" xfId="8426" hidden="1"/>
    <cellStyle name="Заголовок 1 3" xfId="7795" hidden="1"/>
    <cellStyle name="Заголовок 1 3" xfId="8435" hidden="1"/>
    <cellStyle name="Заголовок 1 3" xfId="8434" hidden="1"/>
    <cellStyle name="Заголовок 1 3" xfId="8441" hidden="1"/>
    <cellStyle name="Заголовок 1 3" xfId="8447" hidden="1"/>
    <cellStyle name="Заголовок 1 3" xfId="8446" hidden="1"/>
    <cellStyle name="Заголовок 1 3" xfId="8410" hidden="1"/>
    <cellStyle name="Заголовок 1 3" xfId="8191" hidden="1"/>
    <cellStyle name="Заголовок 1 3" xfId="4514" hidden="1"/>
    <cellStyle name="Заголовок 1 3" xfId="8192" hidden="1"/>
    <cellStyle name="Заголовок 1 3" xfId="4632" hidden="1"/>
    <cellStyle name="Заголовок 1 3" xfId="7789" hidden="1"/>
    <cellStyle name="Заголовок 1 3" xfId="8154" hidden="1"/>
    <cellStyle name="Заголовок 1 3" xfId="8238" hidden="1"/>
    <cellStyle name="Заголовок 1 3" xfId="8231" hidden="1"/>
    <cellStyle name="Заголовок 1 3" xfId="8217" hidden="1"/>
    <cellStyle name="Заголовок 1 3" xfId="7761" hidden="1"/>
    <cellStyle name="Заголовок 1 3" xfId="4317" hidden="1"/>
    <cellStyle name="Заголовок 1 3" xfId="8207" hidden="1"/>
    <cellStyle name="Заголовок 1 3" xfId="8428" hidden="1"/>
    <cellStyle name="Заголовок 1 3" xfId="8109" hidden="1"/>
    <cellStyle name="Заголовок 1 3" xfId="8404" hidden="1"/>
    <cellStyle name="Заголовок 1 3" xfId="8384" hidden="1"/>
    <cellStyle name="Заголовок 1 3" xfId="7922" hidden="1"/>
    <cellStyle name="Заголовок 1 3" xfId="4542" hidden="1"/>
    <cellStyle name="Заголовок 1 3" xfId="8358" hidden="1"/>
    <cellStyle name="Заголовок 1 3" xfId="8362" hidden="1"/>
    <cellStyle name="Заголовок 1 3" xfId="8336" hidden="1"/>
    <cellStyle name="Заголовок 1 3" xfId="8317" hidden="1"/>
    <cellStyle name="Заголовок 1 3" xfId="8321" hidden="1"/>
    <cellStyle name="Заголовок 1 3" xfId="4612" hidden="1"/>
    <cellStyle name="Заголовок 1 3" xfId="8291" hidden="1"/>
    <cellStyle name="Заголовок 1 3" xfId="8294" hidden="1"/>
    <cellStyle name="Заголовок 1 3" xfId="8272" hidden="1"/>
    <cellStyle name="Заголовок 1 3" xfId="8253" hidden="1"/>
    <cellStyle name="Заголовок 1 3" xfId="8256" hidden="1"/>
    <cellStyle name="Заголовок 1 3" xfId="4408" hidden="1"/>
    <cellStyle name="Заголовок 1 3" xfId="8227" hidden="1"/>
    <cellStyle name="Заголовок 1 3" xfId="7799" hidden="1"/>
    <cellStyle name="Заголовок 1 3" xfId="4327" hidden="1"/>
    <cellStyle name="Заголовок 1 3" xfId="7833" hidden="1"/>
    <cellStyle name="Заголовок 1 3" xfId="7899" hidden="1"/>
    <cellStyle name="Заголовок 1 3" xfId="8206" hidden="1"/>
    <cellStyle name="Заголовок 1 3" xfId="8432" hidden="1"/>
    <cellStyle name="Заголовок 1 3" xfId="8437" hidden="1"/>
    <cellStyle name="Заголовок 1 3" xfId="8414" hidden="1"/>
    <cellStyle name="Заголовок 1 3" xfId="8388" hidden="1"/>
    <cellStyle name="Заголовок 1 3" xfId="8393" hidden="1"/>
    <cellStyle name="Заголовок 1 3" xfId="4340" hidden="1"/>
    <cellStyle name="Заголовок 1 3" xfId="8366" hidden="1"/>
    <cellStyle name="Заголовок 1 3" xfId="8112" hidden="1"/>
    <cellStyle name="Заголовок 1 3" xfId="8345" hidden="1"/>
    <cellStyle name="Заголовок 1 3" xfId="8325" hidden="1"/>
    <cellStyle name="Заголовок 1 3" xfId="7925" hidden="1"/>
    <cellStyle name="Заголовок 1 3" xfId="4529" hidden="1"/>
    <cellStyle name="Заголовок 1 3" xfId="7729" hidden="1"/>
    <cellStyle name="Заголовок 1 3" xfId="8290" hidden="1"/>
    <cellStyle name="Заголовок 1 3" xfId="7801" hidden="1"/>
    <cellStyle name="Заголовок 1 3" xfId="4325" hidden="1"/>
    <cellStyle name="Заголовок 1 3" xfId="8252" hidden="1"/>
    <cellStyle name="Заголовок 1 3" xfId="4601" hidden="1"/>
    <cellStyle name="Заголовок 1 3" xfId="8223" hidden="1"/>
    <cellStyle name="Заголовок 1 3" xfId="8228" hidden="1"/>
    <cellStyle name="Заголовок 1 3" xfId="4444" hidden="1"/>
    <cellStyle name="Заголовок 1 3" xfId="4330" hidden="1"/>
    <cellStyle name="Заголовок 1 3" xfId="7832" hidden="1"/>
    <cellStyle name="Заголовок 1 3" xfId="8156" hidden="1"/>
    <cellStyle name="Заголовок 1 3" xfId="8467" hidden="1"/>
    <cellStyle name="Заголовок 1 3" xfId="8466" hidden="1"/>
    <cellStyle name="Заголовок 1 3" xfId="8473" hidden="1"/>
    <cellStyle name="Заголовок 1 3" xfId="8479" hidden="1"/>
    <cellStyle name="Заголовок 1 3" xfId="8478" hidden="1"/>
    <cellStyle name="Заголовок 1 3" xfId="8209" hidden="1"/>
    <cellStyle name="Заголовок 1 3" xfId="8492" hidden="1"/>
    <cellStyle name="Заголовок 1 3" xfId="8491" hidden="1"/>
    <cellStyle name="Заголовок 1 3" xfId="8498" hidden="1"/>
    <cellStyle name="Заголовок 1 3" xfId="8504" hidden="1"/>
    <cellStyle name="Заголовок 1 3" xfId="8503" hidden="1"/>
    <cellStyle name="Заголовок 1 3" xfId="4635" hidden="1"/>
    <cellStyle name="Заголовок 1 3" xfId="8512" hidden="1"/>
    <cellStyle name="Заголовок 1 3" xfId="8511" hidden="1"/>
    <cellStyle name="Заголовок 1 3" xfId="8518" hidden="1"/>
    <cellStyle name="Заголовок 1 3" xfId="8524" hidden="1"/>
    <cellStyle name="Заголовок 1 3" xfId="8523" hidden="1"/>
    <cellStyle name="Заголовок 1 3" xfId="8486" hidden="1"/>
    <cellStyle name="Заголовок 1 3" xfId="7767" hidden="1"/>
    <cellStyle name="Заголовок 1 3" xfId="8173" hidden="1"/>
    <cellStyle name="Заголовок 1 3" xfId="8300" hidden="1"/>
    <cellStyle name="Заголовок 1 3" xfId="4334" hidden="1"/>
    <cellStyle name="Заголовок 1 3" xfId="8159" hidden="1"/>
    <cellStyle name="Заголовок 1 3" xfId="8452" hidden="1"/>
    <cellStyle name="Заголовок 1 3" xfId="8588" hidden="1"/>
    <cellStyle name="Заголовок 1 3" xfId="8587" hidden="1"/>
    <cellStyle name="Заголовок 1 3" xfId="8594" hidden="1"/>
    <cellStyle name="Заголовок 1 3" xfId="8600" hidden="1"/>
    <cellStyle name="Заголовок 1 3" xfId="8599" hidden="1"/>
    <cellStyle name="Заголовок 1 3" xfId="8251" hidden="1"/>
    <cellStyle name="Заголовок 1 3" xfId="8609" hidden="1"/>
    <cellStyle name="Заголовок 1 3" xfId="8608" hidden="1"/>
    <cellStyle name="Заголовок 1 3" xfId="8615" hidden="1"/>
    <cellStyle name="Заголовок 1 3" xfId="8621" hidden="1"/>
    <cellStyle name="Заголовок 1 3" xfId="8620" hidden="1"/>
    <cellStyle name="Заголовок 1 3" xfId="8164" hidden="1"/>
    <cellStyle name="Заголовок 1 3" xfId="8629" hidden="1"/>
    <cellStyle name="Заголовок 1 3" xfId="8628" hidden="1"/>
    <cellStyle name="Заголовок 1 3" xfId="8635" hidden="1"/>
    <cellStyle name="Заголовок 1 3" xfId="8641" hidden="1"/>
    <cellStyle name="Заголовок 1 3" xfId="8640" hidden="1"/>
    <cellStyle name="Заголовок 1 3" xfId="4494" hidden="1"/>
    <cellStyle name="Заголовок 1 3" xfId="8648" hidden="1"/>
    <cellStyle name="Заголовок 1 3" xfId="8647" hidden="1"/>
    <cellStyle name="Заголовок 1 3" xfId="8653" hidden="1"/>
    <cellStyle name="Заголовок 1 3" xfId="8659" hidden="1"/>
    <cellStyle name="Заголовок 1 3" xfId="8658" hidden="1"/>
    <cellStyle name="Заголовок 1 3" xfId="8165" hidden="1"/>
    <cellStyle name="Заголовок 1 3" xfId="8667" hidden="1"/>
    <cellStyle name="Заголовок 1 3" xfId="8666" hidden="1"/>
    <cellStyle name="Заголовок 1 3" xfId="8672" hidden="1"/>
    <cellStyle name="Заголовок 1 3" xfId="8678" hidden="1"/>
    <cellStyle name="Заголовок 1 3" xfId="8677" hidden="1"/>
    <cellStyle name="Заголовок 1 3" xfId="8262" hidden="1"/>
    <cellStyle name="Заголовок 1 3" xfId="8686" hidden="1"/>
    <cellStyle name="Заголовок 1 3" xfId="8685" hidden="1"/>
    <cellStyle name="Заголовок 1 3" xfId="8692" hidden="1"/>
    <cellStyle name="Заголовок 1 3" xfId="8697" hidden="1"/>
    <cellStyle name="Заголовок 1 3" xfId="8696" hidden="1"/>
    <cellStyle name="Заголовок 1 3" xfId="4329" hidden="1"/>
    <cellStyle name="Заголовок 1 3" xfId="8705" hidden="1"/>
    <cellStyle name="Заголовок 1 3" xfId="8704" hidden="1"/>
    <cellStyle name="Заголовок 1 3" xfId="8711" hidden="1"/>
    <cellStyle name="Заголовок 1 3" xfId="8717" hidden="1"/>
    <cellStyle name="Заголовок 1 3" xfId="8716" hidden="1"/>
    <cellStyle name="Заголовок 1 3" xfId="8168" hidden="1"/>
    <cellStyle name="Заголовок 1 3" xfId="8727" hidden="1"/>
    <cellStyle name="Заголовок 1 3" xfId="8726" hidden="1"/>
    <cellStyle name="Заголовок 1 3" xfId="8733" hidden="1"/>
    <cellStyle name="Заголовок 1 3" xfId="8738" hidden="1"/>
    <cellStyle name="Заголовок 1 3" xfId="8737" hidden="1"/>
    <cellStyle name="Заголовок 1 3" xfId="4678" hidden="1"/>
    <cellStyle name="Заголовок 1 3" xfId="8745" hidden="1"/>
    <cellStyle name="Заголовок 1 3" xfId="8744" hidden="1"/>
    <cellStyle name="Заголовок 1 3" xfId="8751" hidden="1"/>
    <cellStyle name="Заголовок 1 3" xfId="8757" hidden="1"/>
    <cellStyle name="Заголовок 1 3" xfId="8756" hidden="1"/>
    <cellStyle name="Заголовок 1 3" xfId="8455" hidden="1"/>
    <cellStyle name="Заголовок 1 3" xfId="8765" hidden="1"/>
    <cellStyle name="Заголовок 1 3" xfId="8764" hidden="1"/>
    <cellStyle name="Заголовок 1 3" xfId="8771" hidden="1"/>
    <cellStyle name="Заголовок 1 3" xfId="8777" hidden="1"/>
    <cellStyle name="Заголовок 1 3" xfId="8776" hidden="1"/>
    <cellStyle name="Заголовок 1 3" xfId="7770" hidden="1"/>
    <cellStyle name="Заголовок 1 3" xfId="8791" hidden="1"/>
    <cellStyle name="Заголовок 1 3" xfId="8790" hidden="1"/>
    <cellStyle name="Заголовок 1 3" xfId="8797" hidden="1"/>
    <cellStyle name="Заголовок 1 3" xfId="8801" hidden="1"/>
    <cellStyle name="Заголовок 1 3" xfId="8800" hidden="1"/>
    <cellStyle name="Заголовок 1 3" xfId="7783" hidden="1"/>
    <cellStyle name="Заголовок 1 3" xfId="8809" hidden="1"/>
    <cellStyle name="Заголовок 1 3" xfId="8808" hidden="1"/>
    <cellStyle name="Заголовок 1 3" xfId="8815" hidden="1"/>
    <cellStyle name="Заголовок 1 3" xfId="8821" hidden="1"/>
    <cellStyle name="Заголовок 1 3" xfId="8820" hidden="1"/>
    <cellStyle name="Заголовок 1 3" xfId="8784" hidden="1"/>
    <cellStyle name="Заголовок 1 3" xfId="8565" hidden="1"/>
    <cellStyle name="Заголовок 1 3" xfId="8378" hidden="1"/>
    <cellStyle name="Заголовок 1 3" xfId="8566" hidden="1"/>
    <cellStyle name="Заголовок 1 3" xfId="7818" hidden="1"/>
    <cellStyle name="Заголовок 1 3" xfId="8458" hidden="1"/>
    <cellStyle name="Заголовок 1 3" xfId="8528" hidden="1"/>
    <cellStyle name="Заголовок 1 3" xfId="8612" hidden="1"/>
    <cellStyle name="Заголовок 1 3" xfId="8605" hidden="1"/>
    <cellStyle name="Заголовок 1 3" xfId="8591" hidden="1"/>
    <cellStyle name="Заголовок 1 3" xfId="4602" hidden="1"/>
    <cellStyle name="Заголовок 1 3" xfId="8263" hidden="1"/>
    <cellStyle name="Заголовок 1 3" xfId="8581" hidden="1"/>
    <cellStyle name="Заголовок 1 3" xfId="8802" hidden="1"/>
    <cellStyle name="Заголовок 1 3" xfId="4684" hidden="1"/>
    <cellStyle name="Заголовок 1 3" xfId="8778" hidden="1"/>
    <cellStyle name="Заголовок 1 3" xfId="8758" hidden="1"/>
    <cellStyle name="Заголовок 1 3" xfId="8487" hidden="1"/>
    <cellStyle name="Заголовок 1 3" xfId="8420" hidden="1"/>
    <cellStyle name="Заголовок 1 3" xfId="8732" hidden="1"/>
    <cellStyle name="Заголовок 1 3" xfId="8736" hidden="1"/>
    <cellStyle name="Заголовок 1 3" xfId="8710" hidden="1"/>
    <cellStyle name="Заголовок 1 3" xfId="8691" hidden="1"/>
    <cellStyle name="Заголовок 1 3" xfId="8695" hidden="1"/>
    <cellStyle name="Заголовок 1 3" xfId="8181" hidden="1"/>
    <cellStyle name="Заголовок 1 3" xfId="8665" hidden="1"/>
    <cellStyle name="Заголовок 1 3" xfId="8668" hidden="1"/>
    <cellStyle name="Заголовок 1 3" xfId="8646" hidden="1"/>
    <cellStyle name="Заголовок 1 3" xfId="8627" hidden="1"/>
    <cellStyle name="Заголовок 1 3" xfId="8630" hidden="1"/>
    <cellStyle name="Заголовок 1 3" xfId="4367" hidden="1"/>
    <cellStyle name="Заголовок 1 3" xfId="8601" hidden="1"/>
    <cellStyle name="Заголовок 1 3" xfId="8457" hidden="1"/>
    <cellStyle name="Заголовок 1 3" xfId="4326" hidden="1"/>
    <cellStyle name="Заголовок 1 3" xfId="4341" hidden="1"/>
    <cellStyle name="Заголовок 1 3" xfId="7896" hidden="1"/>
    <cellStyle name="Заголовок 1 3" xfId="8580" hidden="1"/>
    <cellStyle name="Заголовок 1 3" xfId="8806" hidden="1"/>
    <cellStyle name="Заголовок 1 3" xfId="8811" hidden="1"/>
    <cellStyle name="Заголовок 1 3" xfId="8788" hidden="1"/>
    <cellStyle name="Заголовок 1 3" xfId="8762" hidden="1"/>
    <cellStyle name="Заголовок 1 3" xfId="8767" hidden="1"/>
    <cellStyle name="Заголовок 1 3" xfId="7731" hidden="1"/>
    <cellStyle name="Заголовок 1 3" xfId="8740" hidden="1"/>
    <cellStyle name="Заголовок 1 3" xfId="7830" hidden="1"/>
    <cellStyle name="Заголовок 1 3" xfId="8719" hidden="1"/>
    <cellStyle name="Заголовок 1 3" xfId="8699" hidden="1"/>
    <cellStyle name="Заголовок 1 3" xfId="4474" hidden="1"/>
    <cellStyle name="Заголовок 1 3" xfId="8398" hidden="1"/>
    <cellStyle name="Заголовок 1 3" xfId="7796" hidden="1"/>
    <cellStyle name="Заголовок 1 3" xfId="8664" hidden="1"/>
    <cellStyle name="Заголовок 1 3" xfId="4595" hidden="1"/>
    <cellStyle name="Заголовок 1 3" xfId="7733" hidden="1"/>
    <cellStyle name="Заголовок 1 3" xfId="8626" hidden="1"/>
    <cellStyle name="Заголовок 1 3" xfId="4666" hidden="1"/>
    <cellStyle name="Заголовок 1 3" xfId="8597" hidden="1"/>
    <cellStyle name="Заголовок 1 3" xfId="8602" hidden="1"/>
    <cellStyle name="Заголовок 1 3" xfId="8299" hidden="1"/>
    <cellStyle name="Заголовок 1 3" xfId="7794" hidden="1"/>
    <cellStyle name="Заголовок 1 3" xfId="4331" hidden="1"/>
    <cellStyle name="Заголовок 1 3" xfId="8531" hidden="1"/>
    <cellStyle name="Заголовок 1 3" xfId="8840" hidden="1"/>
    <cellStyle name="Заголовок 1 3" xfId="8839" hidden="1"/>
    <cellStyle name="Заголовок 1 3" xfId="8846" hidden="1"/>
    <cellStyle name="Заголовок 1 3" xfId="8852" hidden="1"/>
    <cellStyle name="Заголовок 1 3" xfId="8851" hidden="1"/>
    <cellStyle name="Заголовок 1 3" xfId="8583" hidden="1"/>
    <cellStyle name="Заголовок 1 3" xfId="8865" hidden="1"/>
    <cellStyle name="Заголовок 1 3" xfId="8864" hidden="1"/>
    <cellStyle name="Заголовок 1 3" xfId="8871" hidden="1"/>
    <cellStyle name="Заголовок 1 3" xfId="8877" hidden="1"/>
    <cellStyle name="Заголовок 1 3" xfId="8876" hidden="1"/>
    <cellStyle name="Заголовок 1 3" xfId="4579" hidden="1"/>
    <cellStyle name="Заголовок 1 3" xfId="8885" hidden="1"/>
    <cellStyle name="Заголовок 1 3" xfId="8884" hidden="1"/>
    <cellStyle name="Заголовок 1 3" xfId="8891" hidden="1"/>
    <cellStyle name="Заголовок 1 3" xfId="8897" hidden="1"/>
    <cellStyle name="Заголовок 1 3" xfId="8896" hidden="1"/>
    <cellStyle name="Заголовок 1 3" xfId="8859" hidden="1"/>
    <cellStyle name="Заголовок 1 3" xfId="7920" hidden="1"/>
    <cellStyle name="Заголовок 1 3" xfId="8547" hidden="1"/>
    <cellStyle name="Заголовок 1 3" xfId="8674" hidden="1"/>
    <cellStyle name="Заголовок 1 3" xfId="7814" hidden="1"/>
    <cellStyle name="Заголовок 1 3" xfId="8534" hidden="1"/>
    <cellStyle name="Заголовок 1 3" xfId="8826" hidden="1"/>
    <cellStyle name="Заголовок 1 3" xfId="8957" hidden="1"/>
    <cellStyle name="Заголовок 1 3" xfId="8956" hidden="1"/>
    <cellStyle name="Заголовок 1 3" xfId="8963" hidden="1"/>
    <cellStyle name="Заголовок 1 3" xfId="8969" hidden="1"/>
    <cellStyle name="Заголовок 1 3" xfId="8968" hidden="1"/>
    <cellStyle name="Заголовок 1 3" xfId="8625" hidden="1"/>
    <cellStyle name="Заголовок 1 3" xfId="8978" hidden="1"/>
    <cellStyle name="Заголовок 1 3" xfId="8977" hidden="1"/>
    <cellStyle name="Заголовок 1 3" xfId="8984" hidden="1"/>
    <cellStyle name="Заголовок 1 3" xfId="8990" hidden="1"/>
    <cellStyle name="Заголовок 1 3" xfId="8989" hidden="1"/>
    <cellStyle name="Заголовок 1 3" xfId="8538" hidden="1"/>
    <cellStyle name="Заголовок 1 3" xfId="8998" hidden="1"/>
    <cellStyle name="Заголовок 1 3" xfId="8997" hidden="1"/>
    <cellStyle name="Заголовок 1 3" xfId="9004" hidden="1"/>
    <cellStyle name="Заголовок 1 3" xfId="9010" hidden="1"/>
    <cellStyle name="Заголовок 1 3" xfId="9009" hidden="1"/>
    <cellStyle name="Заголовок 1 3" xfId="8339" hidden="1"/>
    <cellStyle name="Заголовок 1 3" xfId="9017" hidden="1"/>
    <cellStyle name="Заголовок 1 3" xfId="9016" hidden="1"/>
    <cellStyle name="Заголовок 1 3" xfId="9022" hidden="1"/>
    <cellStyle name="Заголовок 1 3" xfId="9028" hidden="1"/>
    <cellStyle name="Заголовок 1 3" xfId="9027" hidden="1"/>
    <cellStyle name="Заголовок 1 3" xfId="8539" hidden="1"/>
    <cellStyle name="Заголовок 1 3" xfId="9036" hidden="1"/>
    <cellStyle name="Заголовок 1 3" xfId="9035" hidden="1"/>
    <cellStyle name="Заголовок 1 3" xfId="9041" hidden="1"/>
    <cellStyle name="Заголовок 1 3" xfId="9047" hidden="1"/>
    <cellStyle name="Заголовок 1 3" xfId="9046" hidden="1"/>
    <cellStyle name="Заголовок 1 3" xfId="8636" hidden="1"/>
    <cellStyle name="Заголовок 1 3" xfId="9055" hidden="1"/>
    <cellStyle name="Заголовок 1 3" xfId="9054" hidden="1"/>
    <cellStyle name="Заголовок 1 3" xfId="9061" hidden="1"/>
    <cellStyle name="Заголовок 1 3" xfId="9066" hidden="1"/>
    <cellStyle name="Заголовок 1 3" xfId="9065" hidden="1"/>
    <cellStyle name="Заголовок 1 3" xfId="7772" hidden="1"/>
    <cellStyle name="Заголовок 1 3" xfId="9074" hidden="1"/>
    <cellStyle name="Заголовок 1 3" xfId="9073" hidden="1"/>
    <cellStyle name="Заголовок 1 3" xfId="9080" hidden="1"/>
    <cellStyle name="Заголовок 1 3" xfId="9086" hidden="1"/>
    <cellStyle name="Заголовок 1 3" xfId="9085" hidden="1"/>
    <cellStyle name="Заголовок 1 3" xfId="8542" hidden="1"/>
    <cellStyle name="Заголовок 1 3" xfId="9096" hidden="1"/>
    <cellStyle name="Заголовок 1 3" xfId="9095" hidden="1"/>
    <cellStyle name="Заголовок 1 3" xfId="9102" hidden="1"/>
    <cellStyle name="Заголовок 1 3" xfId="9107" hidden="1"/>
    <cellStyle name="Заголовок 1 3" xfId="9106" hidden="1"/>
    <cellStyle name="Заголовок 1 3" xfId="4375" hidden="1"/>
    <cellStyle name="Заголовок 1 3" xfId="9114" hidden="1"/>
    <cellStyle name="Заголовок 1 3" xfId="9113" hidden="1"/>
    <cellStyle name="Заголовок 1 3" xfId="9120" hidden="1"/>
    <cellStyle name="Заголовок 1 3" xfId="9126" hidden="1"/>
    <cellStyle name="Заголовок 1 3" xfId="9125" hidden="1"/>
    <cellStyle name="Заголовок 1 3" xfId="8828" hidden="1"/>
    <cellStyle name="Заголовок 1 3" xfId="9134" hidden="1"/>
    <cellStyle name="Заголовок 1 3" xfId="9133" hidden="1"/>
    <cellStyle name="Заголовок 1 3" xfId="9140" hidden="1"/>
    <cellStyle name="Заголовок 1 3" xfId="9146" hidden="1"/>
    <cellStyle name="Заголовок 1 3" xfId="9145" hidden="1"/>
    <cellStyle name="Заголовок 1 3" xfId="8170" hidden="1"/>
    <cellStyle name="Заголовок 1 3" xfId="9160" hidden="1"/>
    <cellStyle name="Заголовок 1 3" xfId="9159" hidden="1"/>
    <cellStyle name="Заголовок 1 3" xfId="9166" hidden="1"/>
    <cellStyle name="Заголовок 1 3" xfId="9170" hidden="1"/>
    <cellStyle name="Заголовок 1 3" xfId="9169" hidden="1"/>
    <cellStyle name="Заголовок 1 3" xfId="4477" hidden="1"/>
    <cellStyle name="Заголовок 1 3" xfId="9178" hidden="1"/>
    <cellStyle name="Заголовок 1 3" xfId="9177" hidden="1"/>
    <cellStyle name="Заголовок 1 3" xfId="9184" hidden="1"/>
    <cellStyle name="Заголовок 1 3" xfId="9189" hidden="1"/>
    <cellStyle name="Заголовок 1 3" xfId="9188" hidden="1"/>
    <cellStyle name="Заголовок 1 3" xfId="9153" hidden="1"/>
    <cellStyle name="Заголовок 1 3" xfId="8935" hidden="1"/>
    <cellStyle name="Заголовок 1 3" xfId="8752" hidden="1"/>
    <cellStyle name="Заголовок 1 3" xfId="8936" hidden="1"/>
    <cellStyle name="Заголовок 1 3" xfId="7792" hidden="1"/>
    <cellStyle name="Заголовок 1 3" xfId="8831" hidden="1"/>
    <cellStyle name="Заголовок 1 3" xfId="8901" hidden="1"/>
    <cellStyle name="Заголовок 1 3" xfId="8981" hidden="1"/>
    <cellStyle name="Заголовок 1 3" xfId="8974" hidden="1"/>
    <cellStyle name="Заголовок 1 3" xfId="8960" hidden="1"/>
    <cellStyle name="Заголовок 1 3" xfId="8445" hidden="1"/>
    <cellStyle name="Заголовок 1 3" xfId="8637" hidden="1"/>
    <cellStyle name="Заголовок 1 3" xfId="8950" hidden="1"/>
    <cellStyle name="Заголовок 1 3" xfId="9171" hidden="1"/>
    <cellStyle name="Заголовок 1 3" xfId="8258" hidden="1"/>
    <cellStyle name="Заголовок 1 3" xfId="9147" hidden="1"/>
    <cellStyle name="Заголовок 1 3" xfId="9127" hidden="1"/>
    <cellStyle name="Заголовок 1 3" xfId="8860" hidden="1"/>
    <cellStyle name="Заголовок 1 3" xfId="8794" hidden="1"/>
    <cellStyle name="Заголовок 1 3" xfId="9101" hidden="1"/>
    <cellStyle name="Заголовок 1 3" xfId="9105" hidden="1"/>
    <cellStyle name="Заголовок 1 3" xfId="9079" hidden="1"/>
    <cellStyle name="Заголовок 1 3" xfId="9060" hidden="1"/>
    <cellStyle name="Заголовок 1 3" xfId="9064" hidden="1"/>
    <cellStyle name="Заголовок 1 3" xfId="8555" hidden="1"/>
    <cellStyle name="Заголовок 1 3" xfId="9034" hidden="1"/>
    <cellStyle name="Заголовок 1 3" xfId="9037" hidden="1"/>
    <cellStyle name="Заголовок 1 3" xfId="9015" hidden="1"/>
    <cellStyle name="Заголовок 1 3" xfId="8996" hidden="1"/>
    <cellStyle name="Заголовок 1 3" xfId="8999" hidden="1"/>
    <cellStyle name="Заголовок 1 3" xfId="8281" hidden="1"/>
    <cellStyle name="Заголовок 1 3" xfId="8970" hidden="1"/>
    <cellStyle name="Заголовок 1 3" xfId="8830" hidden="1"/>
    <cellStyle name="Заголовок 1 3" xfId="4685" hidden="1"/>
    <cellStyle name="Заголовок 1 3" xfId="7815" hidden="1"/>
    <cellStyle name="Заголовок 1 3" xfId="7892" hidden="1"/>
    <cellStyle name="Заголовок 1 3" xfId="8949" hidden="1"/>
    <cellStyle name="Заголовок 1 3" xfId="9175" hidden="1"/>
    <cellStyle name="Заголовок 1 3" xfId="9180" hidden="1"/>
    <cellStyle name="Заголовок 1 3" xfId="9157" hidden="1"/>
    <cellStyle name="Заголовок 1 3" xfId="9131" hidden="1"/>
    <cellStyle name="Заголовок 1 3" xfId="9136" hidden="1"/>
    <cellStyle name="Заголовок 1 3" xfId="4552" hidden="1"/>
    <cellStyle name="Заголовок 1 3" xfId="9109" hidden="1"/>
    <cellStyle name="Заголовок 1 3" xfId="7820" hidden="1"/>
    <cellStyle name="Заголовок 1 3" xfId="9088" hidden="1"/>
    <cellStyle name="Заголовок 1 3" xfId="9068" hidden="1"/>
    <cellStyle name="Заголовок 1 3" xfId="8319" hidden="1"/>
    <cellStyle name="Заголовок 1 3" xfId="8772" hidden="1"/>
    <cellStyle name="Заголовок 1 3" xfId="4485" hidden="1"/>
    <cellStyle name="Заголовок 1 3" xfId="9033" hidden="1"/>
    <cellStyle name="Заголовок 1 3" xfId="8349" hidden="1"/>
    <cellStyle name="Заголовок 1 3" xfId="4588" hidden="1"/>
    <cellStyle name="Заголовок 1 3" xfId="8995" hidden="1"/>
    <cellStyle name="Заголовок 1 3" xfId="8155" hidden="1"/>
    <cellStyle name="Заголовок 1 3" xfId="8966" hidden="1"/>
    <cellStyle name="Заголовок 1 3" xfId="8971" hidden="1"/>
    <cellStyle name="Заголовок 1 3" xfId="8673" hidden="1"/>
    <cellStyle name="Заголовок 1 3" xfId="4551" hidden="1"/>
    <cellStyle name="Заголовок 1 3" xfId="4339" hidden="1"/>
    <cellStyle name="Заголовок 1 3" xfId="8903" hidden="1"/>
    <cellStyle name="Заголовок 1 3" xfId="9208" hidden="1"/>
    <cellStyle name="Заголовок 1 3" xfId="9207" hidden="1"/>
    <cellStyle name="Заголовок 1 3" xfId="9214" hidden="1"/>
    <cellStyle name="Заголовок 1 3" xfId="9220" hidden="1"/>
    <cellStyle name="Заголовок 1 3" xfId="9219" hidden="1"/>
    <cellStyle name="Заголовок 1 3" xfId="8952" hidden="1"/>
    <cellStyle name="Заголовок 1 3" xfId="9233" hidden="1"/>
    <cellStyle name="Заголовок 1 3" xfId="9232" hidden="1"/>
    <cellStyle name="Заголовок 1 3" xfId="9239" hidden="1"/>
    <cellStyle name="Заголовок 1 3" xfId="9245" hidden="1"/>
    <cellStyle name="Заголовок 1 3" xfId="9244" hidden="1"/>
    <cellStyle name="Заголовок 1 3" xfId="8186" hidden="1"/>
    <cellStyle name="Заголовок 1 3" xfId="9253" hidden="1"/>
    <cellStyle name="Заголовок 1 3" xfId="9252" hidden="1"/>
    <cellStyle name="Заголовок 1 3" xfId="9259" hidden="1"/>
    <cellStyle name="Заголовок 1 3" xfId="9265" hidden="1"/>
    <cellStyle name="Заголовок 1 3" xfId="9264" hidden="1"/>
    <cellStyle name="Заголовок 1 3" xfId="9227" hidden="1"/>
    <cellStyle name="Заголовок 1 3" xfId="4332" hidden="1"/>
    <cellStyle name="Заголовок 1 3" xfId="8918" hidden="1"/>
    <cellStyle name="Заголовок 1 3" xfId="9043" hidden="1"/>
    <cellStyle name="Заголовок 1 3" xfId="7747" hidden="1"/>
    <cellStyle name="Заголовок 1 3" xfId="8906" hidden="1"/>
    <cellStyle name="Заголовок 1 3" xfId="9194" hidden="1"/>
    <cellStyle name="Заголовок 1 3" xfId="9320" hidden="1"/>
    <cellStyle name="Заголовок 1 3" xfId="9319" hidden="1"/>
    <cellStyle name="Заголовок 1 3" xfId="9326" hidden="1"/>
    <cellStyle name="Заголовок 1 3" xfId="9332" hidden="1"/>
    <cellStyle name="Заголовок 1 3" xfId="9331" hidden="1"/>
    <cellStyle name="Заголовок 1 3" xfId="8994" hidden="1"/>
    <cellStyle name="Заголовок 1 3" xfId="9341" hidden="1"/>
    <cellStyle name="Заголовок 1 3" xfId="9340" hidden="1"/>
    <cellStyle name="Заголовок 1 3" xfId="9347" hidden="1"/>
    <cellStyle name="Заголовок 1 3" xfId="9353" hidden="1"/>
    <cellStyle name="Заголовок 1 3" xfId="9352" hidden="1"/>
    <cellStyle name="Заголовок 1 3" xfId="8910" hidden="1"/>
    <cellStyle name="Заголовок 1 3" xfId="9361" hidden="1"/>
    <cellStyle name="Заголовок 1 3" xfId="9360" hidden="1"/>
    <cellStyle name="Заголовок 1 3" xfId="9367" hidden="1"/>
    <cellStyle name="Заголовок 1 3" xfId="9373" hidden="1"/>
    <cellStyle name="Заголовок 1 3" xfId="9372" hidden="1"/>
    <cellStyle name="Заголовок 1 3" xfId="8713" hidden="1"/>
    <cellStyle name="Заголовок 1 3" xfId="9380" hidden="1"/>
    <cellStyle name="Заголовок 1 3" xfId="9379" hidden="1"/>
    <cellStyle name="Заголовок 1 3" xfId="9385" hidden="1"/>
    <cellStyle name="Заголовок 1 3" xfId="9391" hidden="1"/>
    <cellStyle name="Заголовок 1 3" xfId="9390" hidden="1"/>
    <cellStyle name="Заголовок 1 3" xfId="8911" hidden="1"/>
    <cellStyle name="Заголовок 1 3" xfId="9399" hidden="1"/>
    <cellStyle name="Заголовок 1 3" xfId="9398" hidden="1"/>
    <cellStyle name="Заголовок 1 3" xfId="9404" hidden="1"/>
    <cellStyle name="Заголовок 1 3" xfId="9410" hidden="1"/>
    <cellStyle name="Заголовок 1 3" xfId="9409" hidden="1"/>
    <cellStyle name="Заголовок 1 3" xfId="9005" hidden="1"/>
    <cellStyle name="Заголовок 1 3" xfId="9418" hidden="1"/>
    <cellStyle name="Заголовок 1 3" xfId="9417" hidden="1"/>
    <cellStyle name="Заголовок 1 3" xfId="9424" hidden="1"/>
    <cellStyle name="Заголовок 1 3" xfId="9429" hidden="1"/>
    <cellStyle name="Заголовок 1 3" xfId="9428" hidden="1"/>
    <cellStyle name="Заголовок 1 3" xfId="4364" hidden="1"/>
    <cellStyle name="Заголовок 1 3" xfId="9436" hidden="1"/>
    <cellStyle name="Заголовок 1 3" xfId="9435" hidden="1"/>
    <cellStyle name="Заголовок 1 3" xfId="9442" hidden="1"/>
    <cellStyle name="Заголовок 1 3" xfId="9448" hidden="1"/>
    <cellStyle name="Заголовок 1 3" xfId="9447" hidden="1"/>
    <cellStyle name="Заголовок 1 3" xfId="8913" hidden="1"/>
    <cellStyle name="Заголовок 1 3" xfId="9458" hidden="1"/>
    <cellStyle name="Заголовок 1 3" xfId="9457" hidden="1"/>
    <cellStyle name="Заголовок 1 3" xfId="9464" hidden="1"/>
    <cellStyle name="Заголовок 1 3" xfId="9468" hidden="1"/>
    <cellStyle name="Заголовок 1 3" xfId="9467" hidden="1"/>
    <cellStyle name="Заголовок 1 3" xfId="8454" hidden="1"/>
    <cellStyle name="Заголовок 1 3" xfId="9475" hidden="1"/>
    <cellStyle name="Заголовок 1 3" xfId="9474" hidden="1"/>
    <cellStyle name="Заголовок 1 3" xfId="9480" hidden="1"/>
    <cellStyle name="Заголовок 1 3" xfId="9486" hidden="1"/>
    <cellStyle name="Заголовок 1 3" xfId="9485" hidden="1"/>
    <cellStyle name="Заголовок 1 3" xfId="9196" hidden="1"/>
    <cellStyle name="Заголовок 1 3" xfId="9494" hidden="1"/>
    <cellStyle name="Заголовок 1 3" xfId="9493" hidden="1"/>
    <cellStyle name="Заголовок 1 3" xfId="9500" hidden="1"/>
    <cellStyle name="Заголовок 1 3" xfId="9506" hidden="1"/>
    <cellStyle name="Заголовок 1 3" xfId="9505" hidden="1"/>
    <cellStyle name="Заголовок 1 3" xfId="8544" hidden="1"/>
    <cellStyle name="Заголовок 1 3" xfId="9520" hidden="1"/>
    <cellStyle name="Заголовок 1 3" xfId="9519" hidden="1"/>
    <cellStyle name="Заголовок 1 3" xfId="9526" hidden="1"/>
    <cellStyle name="Заголовок 1 3" xfId="9530" hidden="1"/>
    <cellStyle name="Заголовок 1 3" xfId="9529" hidden="1"/>
    <cellStyle name="Заголовок 1 3" xfId="7768" hidden="1"/>
    <cellStyle name="Заголовок 1 3" xfId="9538" hidden="1"/>
    <cellStyle name="Заголовок 1 3" xfId="9537" hidden="1"/>
    <cellStyle name="Заголовок 1 3" xfId="9544" hidden="1"/>
    <cellStyle name="Заголовок 1 3" xfId="9549" hidden="1"/>
    <cellStyle name="Заголовок 1 3" xfId="9548" hidden="1"/>
    <cellStyle name="Заголовок 1 3" xfId="9513" hidden="1"/>
    <cellStyle name="Заголовок 1 3" xfId="9298" hidden="1"/>
    <cellStyle name="Заголовок 1 3" xfId="9121" hidden="1"/>
    <cellStyle name="Заголовок 1 3" xfId="9299" hidden="1"/>
    <cellStyle name="Заголовок 1 3" xfId="4540" hidden="1"/>
    <cellStyle name="Заголовок 1 3" xfId="9199" hidden="1"/>
    <cellStyle name="Заголовок 1 3" xfId="9269" hidden="1"/>
    <cellStyle name="Заголовок 1 3" xfId="9344" hidden="1"/>
    <cellStyle name="Заголовок 1 3" xfId="9337" hidden="1"/>
    <cellStyle name="Заголовок 1 3" xfId="9323" hidden="1"/>
    <cellStyle name="Заголовок 1 3" xfId="8819" hidden="1"/>
    <cellStyle name="Заголовок 1 3" xfId="9006" hidden="1"/>
    <cellStyle name="Заголовок 1 3" xfId="9313" hidden="1"/>
    <cellStyle name="Заголовок 1 3" xfId="9531" hidden="1"/>
    <cellStyle name="Заголовок 1 3" xfId="8632" hidden="1"/>
    <cellStyle name="Заголовок 1 3" xfId="9507" hidden="1"/>
    <cellStyle name="Заголовок 1 3" xfId="9487" hidden="1"/>
    <cellStyle name="Заголовок 1 3" xfId="9228" hidden="1"/>
    <cellStyle name="Заголовок 1 3" xfId="9163" hidden="1"/>
    <cellStyle name="Заголовок 1 3" xfId="9463" hidden="1"/>
    <cellStyle name="Заголовок 1 3" xfId="9466" hidden="1"/>
    <cellStyle name="Заголовок 1 3" xfId="9441" hidden="1"/>
    <cellStyle name="Заголовок 1 3" xfId="9423" hidden="1"/>
    <cellStyle name="Заголовок 1 3" xfId="9427" hidden="1"/>
    <cellStyle name="Заголовок 1 3" xfId="8925" hidden="1"/>
    <cellStyle name="Заголовок 1 3" xfId="9397" hidden="1"/>
    <cellStyle name="Заголовок 1 3" xfId="9400" hidden="1"/>
    <cellStyle name="Заголовок 1 3" xfId="9378" hidden="1"/>
    <cellStyle name="Заголовок 1 3" xfId="9359" hidden="1"/>
    <cellStyle name="Заголовок 1 3" xfId="9362" hidden="1"/>
    <cellStyle name="Заголовок 1 3" xfId="8655" hidden="1"/>
    <cellStyle name="Заголовок 1 3" xfId="9333" hidden="1"/>
    <cellStyle name="Заголовок 1 3" xfId="9198" hidden="1"/>
    <cellStyle name="Заголовок 1 3" xfId="8175" hidden="1"/>
    <cellStyle name="Заголовок 1 3" xfId="7786" hidden="1"/>
    <cellStyle name="Заголовок 1 3" xfId="7887" hidden="1"/>
    <cellStyle name="Заголовок 1 3" xfId="9312" hidden="1"/>
    <cellStyle name="Заголовок 1 3" xfId="9535" hidden="1"/>
    <cellStyle name="Заголовок 1 3" xfId="9540" hidden="1"/>
    <cellStyle name="Заголовок 1 3" xfId="9517" hidden="1"/>
    <cellStyle name="Заголовок 1 3" xfId="9491" hidden="1"/>
    <cellStyle name="Заголовок 1 3" xfId="9496" hidden="1"/>
    <cellStyle name="Заголовок 1 3" xfId="4465" hidden="1"/>
    <cellStyle name="Заголовок 1 3" xfId="9470" hidden="1"/>
    <cellStyle name="Заголовок 1 3" xfId="7811" hidden="1"/>
    <cellStyle name="Заголовок 1 3" xfId="9450" hidden="1"/>
    <cellStyle name="Заголовок 1 3" xfId="9431" hidden="1"/>
    <cellStyle name="Заголовок 1 3" xfId="8693" hidden="1"/>
    <cellStyle name="Заголовок 1 3" xfId="9141" hidden="1"/>
    <cellStyle name="Заголовок 1 3" xfId="8338" hidden="1"/>
    <cellStyle name="Заголовок 1 3" xfId="9396" hidden="1"/>
    <cellStyle name="Заголовок 1 3" xfId="8723" hidden="1"/>
    <cellStyle name="Заголовок 1 3" xfId="8184" hidden="1"/>
    <cellStyle name="Заголовок 1 3" xfId="9358" hidden="1"/>
    <cellStyle name="Заголовок 1 3" xfId="8530" hidden="1"/>
    <cellStyle name="Заголовок 1 3" xfId="9329" hidden="1"/>
    <cellStyle name="Заголовок 1 3" xfId="9334" hidden="1"/>
    <cellStyle name="Заголовок 1 3" xfId="9042" hidden="1"/>
    <cellStyle name="Заголовок 1 3" xfId="4389" hidden="1"/>
    <cellStyle name="Заголовок 1 3" xfId="7730" hidden="1"/>
    <cellStyle name="Заголовок 1 3" xfId="9271" hidden="1"/>
    <cellStyle name="Заголовок 1 3" xfId="9567" hidden="1"/>
    <cellStyle name="Заголовок 1 3" xfId="9566" hidden="1"/>
    <cellStyle name="Заголовок 1 3" xfId="9573" hidden="1"/>
    <cellStyle name="Заголовок 1 3" xfId="9579" hidden="1"/>
    <cellStyle name="Заголовок 1 3" xfId="9578" hidden="1"/>
    <cellStyle name="Заголовок 1 3" xfId="9315" hidden="1"/>
    <cellStyle name="Заголовок 1 3" xfId="9592" hidden="1"/>
    <cellStyle name="Заголовок 1 3" xfId="9591" hidden="1"/>
    <cellStyle name="Заголовок 1 3" xfId="9598" hidden="1"/>
    <cellStyle name="Заголовок 1 3" xfId="9604" hidden="1"/>
    <cellStyle name="Заголовок 1 3" xfId="9603" hidden="1"/>
    <cellStyle name="Заголовок 1 3" xfId="8560" hidden="1"/>
    <cellStyle name="Заголовок 1 3" xfId="9612" hidden="1"/>
    <cellStyle name="Заголовок 1 3" xfId="9611" hidden="1"/>
    <cellStyle name="Заголовок 1 3" xfId="9618" hidden="1"/>
    <cellStyle name="Заголовок 1 3" xfId="9624" hidden="1"/>
    <cellStyle name="Заголовок 1 3" xfId="9623" hidden="1"/>
    <cellStyle name="Заголовок 1 3" xfId="9586" hidden="1"/>
    <cellStyle name="Заголовок 1 3" xfId="7821" hidden="1"/>
    <cellStyle name="Заголовок 1 3" xfId="9285" hidden="1"/>
    <cellStyle name="Заголовок 1 3" xfId="9406" hidden="1"/>
    <cellStyle name="Заголовок 1 3" xfId="4669" hidden="1"/>
    <cellStyle name="Заголовок 1 3" xfId="9274" hidden="1"/>
    <cellStyle name="Заголовок 1 3" xfId="9553" hidden="1"/>
    <cellStyle name="Заголовок 1 3" xfId="9673" hidden="1"/>
    <cellStyle name="Заголовок 1 3" xfId="9672" hidden="1"/>
    <cellStyle name="Заголовок 1 3" xfId="9679" hidden="1"/>
    <cellStyle name="Заголовок 1 3" xfId="9685" hidden="1"/>
    <cellStyle name="Заголовок 1 3" xfId="9684" hidden="1"/>
    <cellStyle name="Заголовок 1 3" xfId="9357" hidden="1"/>
    <cellStyle name="Заголовок 1 3" xfId="9694" hidden="1"/>
    <cellStyle name="Заголовок 1 3" xfId="9693" hidden="1"/>
    <cellStyle name="Заголовок 1 3" xfId="9700" hidden="1"/>
    <cellStyle name="Заголовок 1 3" xfId="9706" hidden="1"/>
    <cellStyle name="Заголовок 1 3" xfId="9705" hidden="1"/>
    <cellStyle name="Заголовок 1 3" xfId="9278" hidden="1"/>
    <cellStyle name="Заголовок 1 3" xfId="9714" hidden="1"/>
    <cellStyle name="Заголовок 1 3" xfId="9713" hidden="1"/>
    <cellStyle name="Заголовок 1 3" xfId="9719" hidden="1"/>
    <cellStyle name="Заголовок 1 3" xfId="9725" hidden="1"/>
    <cellStyle name="Заголовок 1 3" xfId="9724" hidden="1"/>
    <cellStyle name="Заголовок 1 3" xfId="9082" hidden="1"/>
    <cellStyle name="Заголовок 1 3" xfId="9732" hidden="1"/>
    <cellStyle name="Заголовок 1 3" xfId="9731" hidden="1"/>
    <cellStyle name="Заголовок 1 3" xfId="9737" hidden="1"/>
    <cellStyle name="Заголовок 1 3" xfId="9742" hidden="1"/>
    <cellStyle name="Заголовок 1 3" xfId="9741" hidden="1"/>
    <cellStyle name="Заголовок 1 3" xfId="9279" hidden="1"/>
    <cellStyle name="Заголовок 1 3" xfId="9750" hidden="1"/>
    <cellStyle name="Заголовок 1 3" xfId="9749" hidden="1"/>
    <cellStyle name="Заголовок 1 3" xfId="9755" hidden="1"/>
    <cellStyle name="Заголовок 1 3" xfId="9761" hidden="1"/>
    <cellStyle name="Заголовок 1 3" xfId="9760" hidden="1"/>
    <cellStyle name="Заголовок 1 3" xfId="9368" hidden="1"/>
    <cellStyle name="Заголовок 1 3" xfId="9767" hidden="1"/>
    <cellStyle name="Заголовок 1 3" xfId="9766" hidden="1"/>
    <cellStyle name="Заголовок 1 3" xfId="9773" hidden="1"/>
    <cellStyle name="Заголовок 1 3" xfId="9777" hidden="1"/>
    <cellStyle name="Заголовок 1 3" xfId="9776" hidden="1"/>
    <cellStyle name="Заголовок 1 3" xfId="8180" hidden="1"/>
    <cellStyle name="Заголовок 1 3" xfId="9783" hidden="1"/>
    <cellStyle name="Заголовок 1 3" xfId="9782" hidden="1"/>
    <cellStyle name="Заголовок 1 3" xfId="9788" hidden="1"/>
    <cellStyle name="Заголовок 1 3" xfId="9793" hidden="1"/>
    <cellStyle name="Заголовок 1 3" xfId="9792" hidden="1"/>
    <cellStyle name="Заголовок 1 3" xfId="9280" hidden="1"/>
    <cellStyle name="Заголовок 1 3" xfId="9802" hidden="1"/>
    <cellStyle name="Заголовок 1 3" xfId="9801" hidden="1"/>
    <cellStyle name="Заголовок 1 3" xfId="9808" hidden="1"/>
    <cellStyle name="Заголовок 1 3" xfId="9812" hidden="1"/>
    <cellStyle name="Заголовок 1 3" xfId="9811" hidden="1"/>
    <cellStyle name="Заголовок 1 3" xfId="8827" hidden="1"/>
    <cellStyle name="Заголовок 1 3" xfId="9818" hidden="1"/>
    <cellStyle name="Заголовок 1 3" xfId="9817" hidden="1"/>
    <cellStyle name="Заголовок 1 3" xfId="9823" hidden="1"/>
    <cellStyle name="Заголовок 1 3" xfId="9829" hidden="1"/>
    <cellStyle name="Заголовок 1 3" xfId="9828" hidden="1"/>
    <cellStyle name="Заголовок 1 3" xfId="9555" hidden="1"/>
    <cellStyle name="Заголовок 1 3" xfId="9837" hidden="1"/>
    <cellStyle name="Заголовок 1 3" xfId="9836" hidden="1"/>
    <cellStyle name="Заголовок 1 3" xfId="9843" hidden="1"/>
    <cellStyle name="Заголовок 1 3" xfId="9848" hidden="1"/>
    <cellStyle name="Заголовок 1 3" xfId="9847" hidden="1"/>
    <cellStyle name="Заголовок 1 3" xfId="8915" hidden="1"/>
    <cellStyle name="Заголовок 1 3" xfId="9861" hidden="1"/>
    <cellStyle name="Заголовок 1 3" xfId="9860" hidden="1"/>
    <cellStyle name="Заголовок 1 3" xfId="9867" hidden="1"/>
    <cellStyle name="Заголовок 1 3" xfId="9871" hidden="1"/>
    <cellStyle name="Заголовок 1 3" xfId="9870" hidden="1"/>
    <cellStyle name="Заголовок 1 3" xfId="7810" hidden="1"/>
    <cellStyle name="Заголовок 1 3" xfId="9879" hidden="1"/>
    <cellStyle name="Заголовок 1 3" xfId="9878" hidden="1"/>
    <cellStyle name="Заголовок 1 3" xfId="9885" hidden="1"/>
    <cellStyle name="Заголовок 1 3" xfId="9889" hidden="1"/>
    <cellStyle name="Заголовок 1 3" xfId="9888" hidden="1"/>
    <cellStyle name="Заголовок 1 3" xfId="9855" hidden="1"/>
    <cellStyle name="Заголовок 1 3" xfId="9651" hidden="1"/>
    <cellStyle name="Заголовок 1 3" xfId="9481" hidden="1"/>
    <cellStyle name="Заголовок 1 3" xfId="9652" hidden="1"/>
    <cellStyle name="Заголовок 1 3" xfId="4355" hidden="1"/>
    <cellStyle name="Заголовок 1 3" xfId="9558" hidden="1"/>
    <cellStyle name="Заголовок 1 3" xfId="9628" hidden="1"/>
    <cellStyle name="Заголовок 1 3" xfId="9697" hidden="1"/>
    <cellStyle name="Заголовок 1 3" xfId="9690" hidden="1"/>
    <cellStyle name="Заголовок 1 3" xfId="9676" hidden="1"/>
    <cellStyle name="Заголовок 1 3" xfId="9187" hidden="1"/>
    <cellStyle name="Заголовок 1 3" xfId="9369" hidden="1"/>
    <cellStyle name="Заголовок 1 3" xfId="9666" hidden="1"/>
    <cellStyle name="Заголовок 1 3" xfId="9872" hidden="1"/>
    <cellStyle name="Заголовок 1 3" xfId="9001" hidden="1"/>
    <cellStyle name="Заголовок 1 3" xfId="9849" hidden="1"/>
    <cellStyle name="Заголовок 1 3" xfId="9830" hidden="1"/>
    <cellStyle name="Заголовок 1 3" xfId="9587" hidden="1"/>
    <cellStyle name="Заголовок 1 3" xfId="9523" hidden="1"/>
    <cellStyle name="Заголовок 1 3" xfId="9807" hidden="1"/>
    <cellStyle name="Заголовок 1 3" xfId="9810" hidden="1"/>
    <cellStyle name="Заголовок 1 3" xfId="9787" hidden="1"/>
    <cellStyle name="Заголовок 1 3" xfId="9772" hidden="1"/>
    <cellStyle name="Заголовок 1 3" xfId="9775" hidden="1"/>
    <cellStyle name="Заголовок 1 3" xfId="9288" hidden="1"/>
    <cellStyle name="Заголовок 1 3" xfId="9748" hidden="1"/>
    <cellStyle name="Заголовок 1 3" xfId="9751" hidden="1"/>
    <cellStyle name="Заголовок 1 3" xfId="9730" hidden="1"/>
    <cellStyle name="Заголовок 1 3" xfId="9712" hidden="1"/>
    <cellStyle name="Заголовок 1 3" xfId="9715" hidden="1"/>
    <cellStyle name="Заголовок 1 3" xfId="9024" hidden="1"/>
    <cellStyle name="Заголовок 1 3" xfId="9686" hidden="1"/>
    <cellStyle name="Заголовок 1 3" xfId="9557" hidden="1"/>
    <cellStyle name="Заголовок 1 3" xfId="8549" hidden="1"/>
    <cellStyle name="Заголовок 1 3" xfId="4592" hidden="1"/>
    <cellStyle name="Заголовок 1 3" xfId="7883" hidden="1"/>
    <cellStyle name="Заголовок 1 3" xfId="9665" hidden="1"/>
    <cellStyle name="Заголовок 1 3" xfId="9876" hidden="1"/>
    <cellStyle name="Заголовок 1 3" xfId="9881" hidden="1"/>
    <cellStyle name="Заголовок 1 3" xfId="9858" hidden="1"/>
    <cellStyle name="Заголовок 1 3" xfId="9834" hidden="1"/>
    <cellStyle name="Заголовок 1 3" xfId="9839" hidden="1"/>
    <cellStyle name="Заголовок 1 3" xfId="8442" hidden="1"/>
    <cellStyle name="Заголовок 1 3" xfId="9814" hidden="1"/>
    <cellStyle name="Заголовок 1 3" xfId="4641" hidden="1"/>
    <cellStyle name="Заголовок 1 3" xfId="9795" hidden="1"/>
    <cellStyle name="Заголовок 1 3" xfId="9779" hidden="1"/>
    <cellStyle name="Заголовок 1 3" xfId="9062" hidden="1"/>
    <cellStyle name="Заголовок 1 3" xfId="9501" hidden="1"/>
    <cellStyle name="Заголовок 1 3" xfId="8712" hidden="1"/>
    <cellStyle name="Заголовок 1 3" xfId="9747" hidden="1"/>
    <cellStyle name="Заголовок 1 3" xfId="9092" hidden="1"/>
    <cellStyle name="Заголовок 1 3" xfId="8558" hidden="1"/>
    <cellStyle name="Заголовок 1 3" xfId="9711" hidden="1"/>
    <cellStyle name="Заголовок 1 3" xfId="8902" hidden="1"/>
    <cellStyle name="Заголовок 1 3" xfId="9682" hidden="1"/>
    <cellStyle name="Заголовок 1 3" xfId="9687" hidden="1"/>
    <cellStyle name="Заголовок 1 3" xfId="9405" hidden="1"/>
    <cellStyle name="Заголовок 1 3" xfId="8451" hidden="1"/>
    <cellStyle name="Заголовок 1 3" xfId="4560" hidden="1"/>
    <cellStyle name="Заголовок 1 3" xfId="9629" hidden="1"/>
    <cellStyle name="Заголовок 1 3" xfId="9905" hidden="1"/>
    <cellStyle name="Заголовок 1 3" xfId="9904" hidden="1"/>
    <cellStyle name="Заголовок 1 3" xfId="9911" hidden="1"/>
    <cellStyle name="Заголовок 1 3" xfId="9917" hidden="1"/>
    <cellStyle name="Заголовок 1 3" xfId="9916" hidden="1"/>
    <cellStyle name="Заголовок 1 3" xfId="9668" hidden="1"/>
    <cellStyle name="Заголовок 1 3" xfId="9930" hidden="1"/>
    <cellStyle name="Заголовок 1 3" xfId="9929" hidden="1"/>
    <cellStyle name="Заголовок 1 3" xfId="9936" hidden="1"/>
    <cellStyle name="Заголовок 1 3" xfId="9942" hidden="1"/>
    <cellStyle name="Заголовок 1 3" xfId="9941" hidden="1"/>
    <cellStyle name="Заголовок 1 3" xfId="8930" hidden="1"/>
    <cellStyle name="Заголовок 1 3" xfId="9950" hidden="1"/>
    <cellStyle name="Заголовок 1 3" xfId="9949" hidden="1"/>
    <cellStyle name="Заголовок 1 3" xfId="9956" hidden="1"/>
    <cellStyle name="Заголовок 1 3" xfId="9962" hidden="1"/>
    <cellStyle name="Заголовок 1 3" xfId="9961" hidden="1"/>
    <cellStyle name="Заголовок 1 3" xfId="9924" hidden="1"/>
    <cellStyle name="Заголовок 1 3" xfId="7812" hidden="1"/>
    <cellStyle name="Заголовок 1 3" xfId="9642" hidden="1"/>
    <cellStyle name="Заголовок 1 3" xfId="9757" hidden="1"/>
    <cellStyle name="Заголовок 1 3" xfId="8201" hidden="1"/>
    <cellStyle name="Заголовок 1 3" xfId="9632" hidden="1"/>
    <cellStyle name="Заголовок 1 3" xfId="9893" hidden="1"/>
    <cellStyle name="Заголовок 1 3" xfId="10001" hidden="1"/>
    <cellStyle name="Заголовок 1 3" xfId="10000" hidden="1"/>
    <cellStyle name="Заголовок 1 3" xfId="10007" hidden="1"/>
    <cellStyle name="Заголовок 1 3" xfId="10013" hidden="1"/>
    <cellStyle name="Заголовок 1 3" xfId="10012" hidden="1"/>
    <cellStyle name="Заголовок 1 3" xfId="9710" hidden="1"/>
    <cellStyle name="Заголовок 1 3" xfId="10021" hidden="1"/>
    <cellStyle name="Заголовок 1 3" xfId="10020" hidden="1"/>
    <cellStyle name="Заголовок 1 3" xfId="10027" hidden="1"/>
    <cellStyle name="Заголовок 1 3" xfId="10033" hidden="1"/>
    <cellStyle name="Заголовок 1 3" xfId="10032" hidden="1"/>
    <cellStyle name="Заголовок 1 3" xfId="9635" hidden="1"/>
    <cellStyle name="Заголовок 1 3" xfId="10041" hidden="1"/>
    <cellStyle name="Заголовок 1 3" xfId="10040" hidden="1"/>
    <cellStyle name="Заголовок 1 3" xfId="10046" hidden="1"/>
    <cellStyle name="Заголовок 1 3" xfId="10051" hidden="1"/>
    <cellStyle name="Заголовок 1 3" xfId="10050" hidden="1"/>
    <cellStyle name="Заголовок 1 3" xfId="9444" hidden="1"/>
    <cellStyle name="Заголовок 1 3" xfId="10058" hidden="1"/>
    <cellStyle name="Заголовок 1 3" xfId="10057" hidden="1"/>
    <cellStyle name="Заголовок 1 3" xfId="10063" hidden="1"/>
    <cellStyle name="Заголовок 1 3" xfId="10067" hidden="1"/>
    <cellStyle name="Заголовок 1 3" xfId="10066" hidden="1"/>
    <cellStyle name="Заголовок 1 3" xfId="9636" hidden="1"/>
    <cellStyle name="Заголовок 1 3" xfId="10073" hidden="1"/>
    <cellStyle name="Заголовок 1 3" xfId="10072" hidden="1"/>
    <cellStyle name="Заголовок 1 3" xfId="10078" hidden="1"/>
    <cellStyle name="Заголовок 1 3" xfId="10084" hidden="1"/>
    <cellStyle name="Заголовок 1 3" xfId="10083" hidden="1"/>
    <cellStyle name="Заголовок 1 3" xfId="9720" hidden="1"/>
    <cellStyle name="Заголовок 1 3" xfId="10089" hidden="1"/>
    <cellStyle name="Заголовок 1 3" xfId="10088" hidden="1"/>
    <cellStyle name="Заголовок 1 3" xfId="10094" hidden="1"/>
    <cellStyle name="Заголовок 1 3" xfId="10098" hidden="1"/>
    <cellStyle name="Заголовок 1 3" xfId="10097" hidden="1"/>
    <cellStyle name="Заголовок 1 3" xfId="8554" hidden="1"/>
    <cellStyle name="Заголовок 1 3" xfId="10104" hidden="1"/>
    <cellStyle name="Заголовок 1 3" xfId="10103" hidden="1"/>
    <cellStyle name="Заголовок 1 3" xfId="10109" hidden="1"/>
    <cellStyle name="Заголовок 1 3" xfId="10113" hidden="1"/>
    <cellStyle name="Заголовок 1 3" xfId="10112" hidden="1"/>
    <cellStyle name="Заголовок 1 3" xfId="9637" hidden="1"/>
    <cellStyle name="Заголовок 1 3" xfId="10119" hidden="1"/>
    <cellStyle name="Заголовок 1 3" xfId="10118" hidden="1"/>
    <cellStyle name="Заголовок 1 3" xfId="10124" hidden="1"/>
    <cellStyle name="Заголовок 1 3" xfId="10128" hidden="1"/>
    <cellStyle name="Заголовок 1 3" xfId="10127" hidden="1"/>
    <cellStyle name="Заголовок 1 3" xfId="9195" hidden="1"/>
    <cellStyle name="Заголовок 1 3" xfId="10134" hidden="1"/>
    <cellStyle name="Заголовок 1 3" xfId="10133" hidden="1"/>
    <cellStyle name="Заголовок 1 3" xfId="10139" hidden="1"/>
    <cellStyle name="Заголовок 1 3" xfId="10143" hidden="1"/>
    <cellStyle name="Заголовок 1 3" xfId="10142" hidden="1"/>
    <cellStyle name="Заголовок 1 3" xfId="9894" hidden="1"/>
    <cellStyle name="Заголовок 1 3" xfId="10149" hidden="1"/>
    <cellStyle name="Заголовок 1 3" xfId="10148" hidden="1"/>
    <cellStyle name="Заголовок 1 3" xfId="10154" hidden="1"/>
    <cellStyle name="Заголовок 1 3" xfId="10158" hidden="1"/>
    <cellStyle name="Заголовок 1 3" xfId="10157" hidden="1"/>
    <cellStyle name="Заголовок 1 3" xfId="9282" hidden="1"/>
    <cellStyle name="Заголовок 1 3" xfId="10170" hidden="1"/>
    <cellStyle name="Заголовок 1 3" xfId="10169" hidden="1"/>
    <cellStyle name="Заголовок 1 3" xfId="10175" hidden="1"/>
    <cellStyle name="Заголовок 1 3" xfId="10179" hidden="1"/>
    <cellStyle name="Заголовок 1 3" xfId="10178" hidden="1"/>
    <cellStyle name="Заголовок 1 3" xfId="7757" hidden="1"/>
    <cellStyle name="Заголовок 1 3" xfId="10187" hidden="1"/>
    <cellStyle name="Заголовок 1 3" xfId="10186" hidden="1"/>
    <cellStyle name="Заголовок 1 3" xfId="10193" hidden="1"/>
    <cellStyle name="Заголовок 1 3" xfId="10197" hidden="1"/>
    <cellStyle name="Заголовок 1 3" xfId="10196" hidden="1"/>
    <cellStyle name="Заголовок 1 3" xfId="10164" hidden="1"/>
    <cellStyle name="Заголовок 1 3" xfId="9980" hidden="1"/>
    <cellStyle name="Заголовок 1 3" xfId="9824" hidden="1"/>
    <cellStyle name="Заголовок 1 3" xfId="9981" hidden="1"/>
    <cellStyle name="Заголовок 1 3" xfId="8453" hidden="1"/>
    <cellStyle name="Заголовок 1 3" xfId="9897" hidden="1"/>
    <cellStyle name="Заголовок 1 3" xfId="9966" hidden="1"/>
    <cellStyle name="Заголовок 1 3" xfId="10024" hidden="1"/>
    <cellStyle name="Заголовок 1 3" xfId="10017" hidden="1"/>
    <cellStyle name="Заголовок 1 3" xfId="10004" hidden="1"/>
    <cellStyle name="Заголовок 1 3" xfId="9547" hidden="1"/>
    <cellStyle name="Заголовок 1 3" xfId="9721" hidden="1"/>
    <cellStyle name="Заголовок 1 3" xfId="9995" hidden="1"/>
    <cellStyle name="Заголовок 1 3" xfId="10180" hidden="1"/>
    <cellStyle name="Заголовок 1 3" xfId="9364" hidden="1"/>
    <cellStyle name="Заголовок 1 3" xfId="10159" hidden="1"/>
    <cellStyle name="Заголовок 1 3" xfId="10144" hidden="1"/>
    <cellStyle name="Заголовок 1 3" xfId="9925" hidden="1"/>
    <cellStyle name="Заголовок 1 3" xfId="9864" hidden="1"/>
    <cellStyle name="Заголовок 1 3" xfId="10123" hidden="1"/>
    <cellStyle name="Заголовок 1 3" xfId="10126" hidden="1"/>
    <cellStyle name="Заголовок 1 3" xfId="10108" hidden="1"/>
    <cellStyle name="Заголовок 1 3" xfId="10093" hidden="1"/>
    <cellStyle name="Заголовок 1 3" xfId="10096" hidden="1"/>
    <cellStyle name="Заголовок 1 3" xfId="9644" hidden="1"/>
    <cellStyle name="Заголовок 1 3" xfId="10071" hidden="1"/>
    <cellStyle name="Заголовок 1 3" xfId="10074" hidden="1"/>
    <cellStyle name="Заголовок 1 3" xfId="10056" hidden="1"/>
    <cellStyle name="Заголовок 1 3" xfId="10039" hidden="1"/>
    <cellStyle name="Заголовок 1 3" xfId="10042" hidden="1"/>
    <cellStyle name="Заголовок 1 3" xfId="9387" hidden="1"/>
    <cellStyle name="Заголовок 1 3" xfId="10014" hidden="1"/>
    <cellStyle name="Заголовок 1 3" xfId="9896" hidden="1"/>
    <cellStyle name="Заголовок 1 3" xfId="8920" hidden="1"/>
    <cellStyle name="Заголовок 1 3" xfId="8153" hidden="1"/>
    <cellStyle name="Заголовок 1 3" xfId="7858" hidden="1"/>
    <cellStyle name="Заголовок 1 3" xfId="9994" hidden="1"/>
    <cellStyle name="Заголовок 1 3" xfId="10184" hidden="1"/>
    <cellStyle name="Заголовок 1 3" xfId="10189" hidden="1"/>
    <cellStyle name="Заголовок 1 3" xfId="10167" hidden="1"/>
    <cellStyle name="Заголовок 1 3" xfId="10146" hidden="1"/>
    <cellStyle name="Заголовок 1 3" xfId="10151" hidden="1"/>
    <cellStyle name="Заголовок 1 3" xfId="8816" hidden="1"/>
    <cellStyle name="Заголовок 1 3" xfId="10130" hidden="1"/>
    <cellStyle name="Заголовок 1 3" xfId="4565" hidden="1"/>
    <cellStyle name="Заголовок 1 3" xfId="10115" hidden="1"/>
    <cellStyle name="Заголовок 1 3" xfId="10100" hidden="1"/>
    <cellStyle name="Заголовок 1 3" xfId="9425" hidden="1"/>
    <cellStyle name="Заголовок 1 3" xfId="9844" hidden="1"/>
    <cellStyle name="Заголовок 1 3" xfId="9081" hidden="1"/>
    <cellStyle name="Заголовок 1 3" xfId="10070" hidden="1"/>
    <cellStyle name="Заголовок 1 3" xfId="9454" hidden="1"/>
    <cellStyle name="Заголовок 1 3" xfId="8928" hidden="1"/>
    <cellStyle name="Заголовок 1 3" xfId="10038" hidden="1"/>
    <cellStyle name="Заголовок 1 3" xfId="9270" hidden="1"/>
    <cellStyle name="Заголовок 1 3" xfId="10010" hidden="1"/>
    <cellStyle name="Заголовок 1 3" xfId="10015" hidden="1"/>
    <cellStyle name="Заголовок 1 3" xfId="9756" hidden="1"/>
    <cellStyle name="Заголовок 1 3" xfId="8825" hidden="1"/>
    <cellStyle name="Заголовок 1 3" xfId="8161" hidden="1"/>
    <cellStyle name="Заголовок 1 3" xfId="9967" hidden="1"/>
    <cellStyle name="Заголовок 1 3" xfId="10210" hidden="1"/>
    <cellStyle name="Заголовок 1 3" xfId="10209" hidden="1"/>
    <cellStyle name="Заголовок 1 3" xfId="10216" hidden="1"/>
    <cellStyle name="Заголовок 1 3" xfId="10222" hidden="1"/>
    <cellStyle name="Заголовок 1 3" xfId="10221" hidden="1"/>
    <cellStyle name="Заголовок 1 3" xfId="9996" hidden="1"/>
    <cellStyle name="Заголовок 1 3" xfId="10231" hidden="1"/>
    <cellStyle name="Заголовок 1 3" xfId="10230" hidden="1"/>
    <cellStyle name="Заголовок 1 3" xfId="10237" hidden="1"/>
    <cellStyle name="Заголовок 1 3" xfId="10243" hidden="1"/>
    <cellStyle name="Заголовок 1 3" xfId="10242" hidden="1"/>
    <cellStyle name="Заголовок 1 3" xfId="9293" hidden="1"/>
    <cellStyle name="Заголовок 1 3" xfId="10251" hidden="1"/>
    <cellStyle name="Заголовок 1 3" xfId="10250" hidden="1"/>
    <cellStyle name="Заголовок 1 3" xfId="10257" hidden="1"/>
    <cellStyle name="Заголовок 1 3" xfId="10263" hidden="1"/>
    <cellStyle name="Заголовок 1 3" xfId="10262" hidden="1"/>
    <cellStyle name="Заголовок 1 3" xfId="10226" hidden="1"/>
    <cellStyle name="Заголовок 1 3" xfId="7734" hidden="1"/>
    <cellStyle name="Заголовок 1 3" xfId="9976" hidden="1"/>
    <cellStyle name="Заголовок 1 3" xfId="10080" hidden="1"/>
    <cellStyle name="Заголовок 1 3" xfId="8575" hidden="1"/>
    <cellStyle name="Заголовок 1 3" xfId="9970" hidden="1"/>
    <cellStyle name="Заголовок 1 3" xfId="10201" hidden="1"/>
    <cellStyle name="Заголовок 1 3" xfId="10270" hidden="1"/>
    <cellStyle name="Заголовок 1 3" xfId="10269" hidden="1"/>
    <cellStyle name="Заголовок 1 3" xfId="10273" hidden="1"/>
    <cellStyle name="Заголовок 1 3" xfId="10276" hidden="1"/>
    <cellStyle name="Заголовок 1 3" xfId="10275" hidden="1"/>
    <cellStyle name="Заголовок 1 3" xfId="10037" hidden="1"/>
    <cellStyle name="Заголовок 1 3" xfId="10280" hidden="1"/>
    <cellStyle name="Заголовок 1 3" xfId="10279" hidden="1"/>
    <cellStyle name="Заголовок 1 3" xfId="10283" hidden="1"/>
    <cellStyle name="Заголовок 1 3" xfId="10286" hidden="1"/>
    <cellStyle name="Заголовок 1 3" xfId="10285" hidden="1"/>
    <cellStyle name="Заголовок 1 3" xfId="9972" hidden="1"/>
    <cellStyle name="Заголовок 1 3" xfId="10290" hidden="1"/>
    <cellStyle name="Заголовок 1 3" xfId="10289" hidden="1"/>
    <cellStyle name="Заголовок 1 3" xfId="10293" hidden="1"/>
    <cellStyle name="Заголовок 1 3" xfId="10296" hidden="1"/>
    <cellStyle name="Заголовок 1 3" xfId="10295" hidden="1"/>
    <cellStyle name="Заголовок 1 3" xfId="9789" hidden="1"/>
    <cellStyle name="Заголовок 1 3" xfId="10300" hidden="1"/>
    <cellStyle name="Заголовок 1 3" xfId="10299" hidden="1"/>
    <cellStyle name="Заголовок 1 3" xfId="10303" hidden="1"/>
    <cellStyle name="Заголовок 1 3" xfId="10306" hidden="1"/>
    <cellStyle name="Заголовок 1 3" xfId="10305" hidden="1"/>
    <cellStyle name="Заголовок 1 3" xfId="9973" hidden="1"/>
    <cellStyle name="Заголовок 1 3" xfId="10310" hidden="1"/>
    <cellStyle name="Заголовок 1 3" xfId="10309" hidden="1"/>
    <cellStyle name="Заголовок 1 3" xfId="10311" hidden="1"/>
    <cellStyle name="Заголовок 1 3" xfId="10313" hidden="1"/>
    <cellStyle name="Заголовок 1 3" xfId="10312" hidden="1"/>
    <cellStyle name="Заголовок 1 3" xfId="10047" hidden="1"/>
    <cellStyle name="Заголовок 1 3" xfId="10315" hidden="1"/>
    <cellStyle name="Заголовок 1 3" xfId="10314" hidden="1"/>
    <cellStyle name="Заголовок 1 3" xfId="10316" hidden="1"/>
    <cellStyle name="Заголовок 1 3" xfId="10318" hidden="1"/>
    <cellStyle name="Заголовок 1 3" xfId="10317" hidden="1"/>
    <cellStyle name="Заголовок 1 3" xfId="8924" hidden="1"/>
    <cellStyle name="Заголовок 1 3" xfId="10320" hidden="1"/>
    <cellStyle name="Заголовок 1 3" xfId="10319" hidden="1"/>
    <cellStyle name="Заголовок 1 3" xfId="10321" hidden="1"/>
    <cellStyle name="Заголовок 1 3" xfId="10323" hidden="1"/>
    <cellStyle name="Заголовок 1 3" xfId="10322" hidden="1"/>
    <cellStyle name="Заголовок 1 3" xfId="9974" hidden="1"/>
    <cellStyle name="Заголовок 1 3" xfId="10325" hidden="1"/>
    <cellStyle name="Заголовок 1 3" xfId="10324" hidden="1"/>
    <cellStyle name="Заголовок 1 3" xfId="10326" hidden="1"/>
    <cellStyle name="Заголовок 1 3" xfId="10328" hidden="1"/>
    <cellStyle name="Заголовок 1 3" xfId="10327" hidden="1"/>
    <cellStyle name="Заголовок 1 3" xfId="9554" hidden="1"/>
    <cellStyle name="Заголовок 1 3" xfId="10330" hidden="1"/>
    <cellStyle name="Заголовок 1 3" xfId="10329" hidden="1"/>
    <cellStyle name="Заголовок 1 3" xfId="10331" hidden="1"/>
    <cellStyle name="Заголовок 1 3" xfId="10333" hidden="1"/>
    <cellStyle name="Заголовок 1 3" xfId="10332" hidden="1"/>
    <cellStyle name="Заголовок 1 3" xfId="10202" hidden="1"/>
    <cellStyle name="Заголовок 1 3" xfId="10335" hidden="1"/>
    <cellStyle name="Заголовок 1 3" xfId="10334" hidden="1"/>
    <cellStyle name="Заголовок 1 3" xfId="10336" hidden="1"/>
    <cellStyle name="Заголовок 1 3" xfId="10338" hidden="1"/>
    <cellStyle name="Заголовок 1 3" xfId="10337" hidden="1"/>
    <cellStyle name="Заголовок 1 3" xfId="9639" hidden="1"/>
    <cellStyle name="Заголовок 1 3" xfId="10341" hidden="1"/>
    <cellStyle name="Заголовок 1 3" xfId="10340" hidden="1"/>
    <cellStyle name="Заголовок 1 3" xfId="10342" hidden="1"/>
    <cellStyle name="Заголовок 1 3" xfId="10345" hidden="1"/>
    <cellStyle name="Заголовок 1 3" xfId="10344" hidden="1"/>
    <cellStyle name="Заголовок 1 3" xfId="4667" hidden="1"/>
    <cellStyle name="Заголовок 1 3" xfId="10347" hidden="1"/>
    <cellStyle name="Заголовок 1 3" xfId="10346" hidden="1"/>
    <cellStyle name="Заголовок 1 3" xfId="10348" hidden="1"/>
    <cellStyle name="Заголовок 1 3" xfId="10350" hidden="1"/>
    <cellStyle name="Заголовок 1 3" xfId="10349" hidden="1"/>
    <cellStyle name="Заголовок 1 3" xfId="10339" hidden="1"/>
    <cellStyle name="Заголовок 1 3" xfId="10302" hidden="1"/>
    <cellStyle name="Заголовок 1 3" xfId="10304" hidden="1"/>
    <cellStyle name="Заголовок 1 3" xfId="10292" hidden="1"/>
    <cellStyle name="Заголовок 1 3" xfId="10282" hidden="1"/>
    <cellStyle name="Заголовок 1 3" xfId="10284" hidden="1"/>
    <cellStyle name="Заголовок 1 3" xfId="10363" hidden="1"/>
    <cellStyle name="Заголовок 1 3" xfId="10389" hidden="1"/>
    <cellStyle name="Заголовок 1 3" xfId="10388" hidden="1"/>
    <cellStyle name="Заголовок 1 3" xfId="10395" hidden="1"/>
    <cellStyle name="Заголовок 1 3" xfId="10401" hidden="1"/>
    <cellStyle name="Заголовок 1 3" xfId="10400" hidden="1"/>
    <cellStyle name="Заголовок 1 3" xfId="10355" hidden="1"/>
    <cellStyle name="Заголовок 1 3" xfId="10409" hidden="1"/>
    <cellStyle name="Заголовок 1 3" xfId="10408" hidden="1"/>
    <cellStyle name="Заголовок 1 3" xfId="10415" hidden="1"/>
    <cellStyle name="Заголовок 1 3" xfId="10421" hidden="1"/>
    <cellStyle name="Заголовок 1 3" xfId="10420" hidden="1"/>
    <cellStyle name="Заголовок 1 3" xfId="10357" hidden="1"/>
    <cellStyle name="Заголовок 1 3" xfId="10429" hidden="1"/>
    <cellStyle name="Заголовок 1 3" xfId="10428" hidden="1"/>
    <cellStyle name="Заголовок 1 3" xfId="10435" hidden="1"/>
    <cellStyle name="Заголовок 1 3" xfId="10441" hidden="1"/>
    <cellStyle name="Заголовок 1 3" xfId="10440" hidden="1"/>
    <cellStyle name="Заголовок 1 3" xfId="10354" hidden="1"/>
    <cellStyle name="Заголовок 1 3" xfId="10449" hidden="1"/>
    <cellStyle name="Заголовок 1 3" xfId="10448" hidden="1"/>
    <cellStyle name="Заголовок 1 3" xfId="10455" hidden="1"/>
    <cellStyle name="Заголовок 1 3" xfId="10461" hidden="1"/>
    <cellStyle name="Заголовок 1 3" xfId="10460" hidden="1"/>
    <cellStyle name="Заголовок 1 3" xfId="10358" hidden="1"/>
    <cellStyle name="Заголовок 1 3" xfId="10469" hidden="1"/>
    <cellStyle name="Заголовок 1 3" xfId="10468" hidden="1"/>
    <cellStyle name="Заголовок 1 3" xfId="10475" hidden="1"/>
    <cellStyle name="Заголовок 1 3" xfId="10481" hidden="1"/>
    <cellStyle name="Заголовок 1 3" xfId="10480" hidden="1"/>
    <cellStyle name="Заголовок 1 3" xfId="10356" hidden="1"/>
    <cellStyle name="Заголовок 1 3" xfId="10489" hidden="1"/>
    <cellStyle name="Заголовок 1 3" xfId="10488" hidden="1"/>
    <cellStyle name="Заголовок 1 3" xfId="10495" hidden="1"/>
    <cellStyle name="Заголовок 1 3" xfId="10501" hidden="1"/>
    <cellStyle name="Заголовок 1 3" xfId="10500" hidden="1"/>
    <cellStyle name="Заголовок 1 3" xfId="10359" hidden="1"/>
    <cellStyle name="Заголовок 1 3" xfId="10509" hidden="1"/>
    <cellStyle name="Заголовок 1 3" xfId="10508" hidden="1"/>
    <cellStyle name="Заголовок 1 3" xfId="10515" hidden="1"/>
    <cellStyle name="Заголовок 1 3" xfId="10521" hidden="1"/>
    <cellStyle name="Заголовок 1 3" xfId="10520" hidden="1"/>
    <cellStyle name="Заголовок 1 3" xfId="10274" hidden="1"/>
    <cellStyle name="Заголовок 1 3" xfId="10529" hidden="1"/>
    <cellStyle name="Заголовок 1 3" xfId="10528" hidden="1"/>
    <cellStyle name="Заголовок 1 3" xfId="10535" hidden="1"/>
    <cellStyle name="Заголовок 1 3" xfId="10541" hidden="1"/>
    <cellStyle name="Заголовок 1 3" xfId="10540" hidden="1"/>
    <cellStyle name="Заголовок 1 3" xfId="10361" hidden="1"/>
    <cellStyle name="Заголовок 1 3" xfId="10549" hidden="1"/>
    <cellStyle name="Заголовок 1 3" xfId="10548" hidden="1"/>
    <cellStyle name="Заголовок 1 3" xfId="10555" hidden="1"/>
    <cellStyle name="Заголовок 1 3" xfId="10561" hidden="1"/>
    <cellStyle name="Заголовок 1 3" xfId="10560" hidden="1"/>
    <cellStyle name="Заголовок 1 3" xfId="10362" hidden="1"/>
    <cellStyle name="Заголовок 1 3" xfId="10569" hidden="1"/>
    <cellStyle name="Заголовок 1 3" xfId="10568" hidden="1"/>
    <cellStyle name="Заголовок 1 3" xfId="10575" hidden="1"/>
    <cellStyle name="Заголовок 1 3" xfId="10581" hidden="1"/>
    <cellStyle name="Заголовок 1 3" xfId="10580" hidden="1"/>
    <cellStyle name="Заголовок 1 3" xfId="10360" hidden="1"/>
    <cellStyle name="Заголовок 1 3" xfId="10590" hidden="1"/>
    <cellStyle name="Заголовок 1 3" xfId="10589" hidden="1"/>
    <cellStyle name="Заголовок 1 3" xfId="10596" hidden="1"/>
    <cellStyle name="Заголовок 1 3" xfId="10602" hidden="1"/>
    <cellStyle name="Заголовок 1 3" xfId="10601" hidden="1"/>
    <cellStyle name="Заголовок 1 3" xfId="10351" hidden="1"/>
    <cellStyle name="Заголовок 1 3" xfId="10610" hidden="1"/>
    <cellStyle name="Заголовок 1 3" xfId="10609" hidden="1"/>
    <cellStyle name="Заголовок 1 3" xfId="10616" hidden="1"/>
    <cellStyle name="Заголовок 1 3" xfId="10622" hidden="1"/>
    <cellStyle name="Заголовок 1 3" xfId="10621" hidden="1"/>
    <cellStyle name="Заголовок 1 3" xfId="10585" hidden="1"/>
    <cellStyle name="Заголовок 1 3" xfId="10754" hidden="1"/>
    <cellStyle name="Заголовок 1 3" xfId="10753" hidden="1"/>
    <cellStyle name="Заголовок 1 3" xfId="10760" hidden="1"/>
    <cellStyle name="Заголовок 1 3" xfId="10766" hidden="1"/>
    <cellStyle name="Заголовок 1 3" xfId="10765" hidden="1"/>
    <cellStyle name="Заголовок 1 3" xfId="10803" hidden="1"/>
    <cellStyle name="Заголовок 1 3" xfId="10887" hidden="1"/>
    <cellStyle name="Заголовок 1 3" xfId="10886" hidden="1"/>
    <cellStyle name="Заголовок 1 3" xfId="10893" hidden="1"/>
    <cellStyle name="Заголовок 1 3" xfId="10899" hidden="1"/>
    <cellStyle name="Заголовок 1 3" xfId="10898" hidden="1"/>
    <cellStyle name="Заголовок 1 3" xfId="10792" hidden="1"/>
    <cellStyle name="Заголовок 1 3" xfId="10908" hidden="1"/>
    <cellStyle name="Заголовок 1 3" xfId="10907" hidden="1"/>
    <cellStyle name="Заголовок 1 3" xfId="10914" hidden="1"/>
    <cellStyle name="Заголовок 1 3" xfId="10920" hidden="1"/>
    <cellStyle name="Заголовок 1 3" xfId="10919" hidden="1"/>
    <cellStyle name="Заголовок 1 3" xfId="10794" hidden="1"/>
    <cellStyle name="Заголовок 1 3" xfId="10928" hidden="1"/>
    <cellStyle name="Заголовок 1 3" xfId="10927" hidden="1"/>
    <cellStyle name="Заголовок 1 3" xfId="10934" hidden="1"/>
    <cellStyle name="Заголовок 1 3" xfId="10940" hidden="1"/>
    <cellStyle name="Заголовок 1 3" xfId="10939" hidden="1"/>
    <cellStyle name="Заголовок 1 3" xfId="10791" hidden="1"/>
    <cellStyle name="Заголовок 1 3" xfId="10948" hidden="1"/>
    <cellStyle name="Заголовок 1 3" xfId="10947" hidden="1"/>
    <cellStyle name="Заголовок 1 3" xfId="10954" hidden="1"/>
    <cellStyle name="Заголовок 1 3" xfId="10960" hidden="1"/>
    <cellStyle name="Заголовок 1 3" xfId="10959" hidden="1"/>
    <cellStyle name="Заголовок 1 3" xfId="10795" hidden="1"/>
    <cellStyle name="Заголовок 1 3" xfId="10968" hidden="1"/>
    <cellStyle name="Заголовок 1 3" xfId="10967" hidden="1"/>
    <cellStyle name="Заголовок 1 3" xfId="10974" hidden="1"/>
    <cellStyle name="Заголовок 1 3" xfId="10980" hidden="1"/>
    <cellStyle name="Заголовок 1 3" xfId="10979" hidden="1"/>
    <cellStyle name="Заголовок 1 3" xfId="10793" hidden="1"/>
    <cellStyle name="Заголовок 1 3" xfId="10988" hidden="1"/>
    <cellStyle name="Заголовок 1 3" xfId="10987" hidden="1"/>
    <cellStyle name="Заголовок 1 3" xfId="10994" hidden="1"/>
    <cellStyle name="Заголовок 1 3" xfId="11000" hidden="1"/>
    <cellStyle name="Заголовок 1 3" xfId="10999" hidden="1"/>
    <cellStyle name="Заголовок 1 3" xfId="10797" hidden="1"/>
    <cellStyle name="Заголовок 1 3" xfId="11008" hidden="1"/>
    <cellStyle name="Заголовок 1 3" xfId="11007" hidden="1"/>
    <cellStyle name="Заголовок 1 3" xfId="11014" hidden="1"/>
    <cellStyle name="Заголовок 1 3" xfId="11020" hidden="1"/>
    <cellStyle name="Заголовок 1 3" xfId="11019" hidden="1"/>
    <cellStyle name="Заголовок 1 3" xfId="10771" hidden="1"/>
    <cellStyle name="Заголовок 1 3" xfId="11031" hidden="1"/>
    <cellStyle name="Заголовок 1 3" xfId="11030" hidden="1"/>
    <cellStyle name="Заголовок 1 3" xfId="11037" hidden="1"/>
    <cellStyle name="Заголовок 1 3" xfId="11043" hidden="1"/>
    <cellStyle name="Заголовок 1 3" xfId="11042" hidden="1"/>
    <cellStyle name="Заголовок 1 3" xfId="10799" hidden="1"/>
    <cellStyle name="Заголовок 1 3" xfId="11051" hidden="1"/>
    <cellStyle name="Заголовок 1 3" xfId="11050" hidden="1"/>
    <cellStyle name="Заголовок 1 3" xfId="11057" hidden="1"/>
    <cellStyle name="Заголовок 1 3" xfId="11063" hidden="1"/>
    <cellStyle name="Заголовок 1 3" xfId="11062" hidden="1"/>
    <cellStyle name="Заголовок 1 3" xfId="10801" hidden="1"/>
    <cellStyle name="Заголовок 1 3" xfId="11071" hidden="1"/>
    <cellStyle name="Заголовок 1 3" xfId="11070" hidden="1"/>
    <cellStyle name="Заголовок 1 3" xfId="11077" hidden="1"/>
    <cellStyle name="Заголовок 1 3" xfId="11083" hidden="1"/>
    <cellStyle name="Заголовок 1 3" xfId="11082" hidden="1"/>
    <cellStyle name="Заголовок 1 3" xfId="10798" hidden="1"/>
    <cellStyle name="Заголовок 1 3" xfId="11097" hidden="1"/>
    <cellStyle name="Заголовок 1 3" xfId="11096" hidden="1"/>
    <cellStyle name="Заголовок 1 3" xfId="11103" hidden="1"/>
    <cellStyle name="Заголовок 1 3" xfId="11109" hidden="1"/>
    <cellStyle name="Заголовок 1 3" xfId="11108" hidden="1"/>
    <cellStyle name="Заголовок 1 3" xfId="10787" hidden="1"/>
    <cellStyle name="Заголовок 1 3" xfId="11117" hidden="1"/>
    <cellStyle name="Заголовок 1 3" xfId="11116" hidden="1"/>
    <cellStyle name="Заголовок 1 3" xfId="11123" hidden="1"/>
    <cellStyle name="Заголовок 1 3" xfId="11129" hidden="1"/>
    <cellStyle name="Заголовок 1 3" xfId="11128" hidden="1"/>
    <cellStyle name="Заголовок 1 3" xfId="11090" hidden="1"/>
    <cellStyle name="Заголовок 1 3" xfId="11343" hidden="1"/>
    <cellStyle name="Заголовок 1 3" xfId="11342" hidden="1"/>
    <cellStyle name="Заголовок 1 3" xfId="11349" hidden="1"/>
    <cellStyle name="Заголовок 1 3" xfId="11355" hidden="1"/>
    <cellStyle name="Заголовок 1 3" xfId="11354" hidden="1"/>
    <cellStyle name="Заголовок 1 3" xfId="11389" hidden="1"/>
    <cellStyle name="Заголовок 1 3" xfId="11466" hidden="1"/>
    <cellStyle name="Заголовок 1 3" xfId="11465" hidden="1"/>
    <cellStyle name="Заголовок 1 3" xfId="11472" hidden="1"/>
    <cellStyle name="Заголовок 1 3" xfId="11478" hidden="1"/>
    <cellStyle name="Заголовок 1 3" xfId="11477" hidden="1"/>
    <cellStyle name="Заголовок 1 3" xfId="11378" hidden="1"/>
    <cellStyle name="Заголовок 1 3" xfId="11487" hidden="1"/>
    <cellStyle name="Заголовок 1 3" xfId="11486" hidden="1"/>
    <cellStyle name="Заголовок 1 3" xfId="11493" hidden="1"/>
    <cellStyle name="Заголовок 1 3" xfId="11499" hidden="1"/>
    <cellStyle name="Заголовок 1 3" xfId="11498" hidden="1"/>
    <cellStyle name="Заголовок 1 3" xfId="11380" hidden="1"/>
    <cellStyle name="Заголовок 1 3" xfId="11507" hidden="1"/>
    <cellStyle name="Заголовок 1 3" xfId="11506" hidden="1"/>
    <cellStyle name="Заголовок 1 3" xfId="11513" hidden="1"/>
    <cellStyle name="Заголовок 1 3" xfId="11519" hidden="1"/>
    <cellStyle name="Заголовок 1 3" xfId="11518" hidden="1"/>
    <cellStyle name="Заголовок 1 3" xfId="11377" hidden="1"/>
    <cellStyle name="Заголовок 1 3" xfId="11527" hidden="1"/>
    <cellStyle name="Заголовок 1 3" xfId="11526" hidden="1"/>
    <cellStyle name="Заголовок 1 3" xfId="11533" hidden="1"/>
    <cellStyle name="Заголовок 1 3" xfId="11539" hidden="1"/>
    <cellStyle name="Заголовок 1 3" xfId="11538" hidden="1"/>
    <cellStyle name="Заголовок 1 3" xfId="11381" hidden="1"/>
    <cellStyle name="Заголовок 1 3" xfId="11547" hidden="1"/>
    <cellStyle name="Заголовок 1 3" xfId="11546" hidden="1"/>
    <cellStyle name="Заголовок 1 3" xfId="11553" hidden="1"/>
    <cellStyle name="Заголовок 1 3" xfId="11559" hidden="1"/>
    <cellStyle name="Заголовок 1 3" xfId="11558" hidden="1"/>
    <cellStyle name="Заголовок 1 3" xfId="11379" hidden="1"/>
    <cellStyle name="Заголовок 1 3" xfId="11567" hidden="1"/>
    <cellStyle name="Заголовок 1 3" xfId="11566" hidden="1"/>
    <cellStyle name="Заголовок 1 3" xfId="11573" hidden="1"/>
    <cellStyle name="Заголовок 1 3" xfId="11579" hidden="1"/>
    <cellStyle name="Заголовок 1 3" xfId="11578" hidden="1"/>
    <cellStyle name="Заголовок 1 3" xfId="11383" hidden="1"/>
    <cellStyle name="Заголовок 1 3" xfId="11587" hidden="1"/>
    <cellStyle name="Заголовок 1 3" xfId="11586" hidden="1"/>
    <cellStyle name="Заголовок 1 3" xfId="11593" hidden="1"/>
    <cellStyle name="Заголовок 1 3" xfId="11599" hidden="1"/>
    <cellStyle name="Заголовок 1 3" xfId="11598" hidden="1"/>
    <cellStyle name="Заголовок 1 3" xfId="11360" hidden="1"/>
    <cellStyle name="Заголовок 1 3" xfId="11610" hidden="1"/>
    <cellStyle name="Заголовок 1 3" xfId="11609" hidden="1"/>
    <cellStyle name="Заголовок 1 3" xfId="11616" hidden="1"/>
    <cellStyle name="Заголовок 1 3" xfId="11622" hidden="1"/>
    <cellStyle name="Заголовок 1 3" xfId="11621" hidden="1"/>
    <cellStyle name="Заголовок 1 3" xfId="11385" hidden="1"/>
    <cellStyle name="Заголовок 1 3" xfId="11630" hidden="1"/>
    <cellStyle name="Заголовок 1 3" xfId="11629" hidden="1"/>
    <cellStyle name="Заголовок 1 3" xfId="11636" hidden="1"/>
    <cellStyle name="Заголовок 1 3" xfId="11642" hidden="1"/>
    <cellStyle name="Заголовок 1 3" xfId="11641" hidden="1"/>
    <cellStyle name="Заголовок 1 3" xfId="11387" hidden="1"/>
    <cellStyle name="Заголовок 1 3" xfId="11650" hidden="1"/>
    <cellStyle name="Заголовок 1 3" xfId="11649" hidden="1"/>
    <cellStyle name="Заголовок 1 3" xfId="11656" hidden="1"/>
    <cellStyle name="Заголовок 1 3" xfId="11662" hidden="1"/>
    <cellStyle name="Заголовок 1 3" xfId="11661" hidden="1"/>
    <cellStyle name="Заголовок 1 3" xfId="11384" hidden="1"/>
    <cellStyle name="Заголовок 1 3" xfId="11676" hidden="1"/>
    <cellStyle name="Заголовок 1 3" xfId="11675" hidden="1"/>
    <cellStyle name="Заголовок 1 3" xfId="11682" hidden="1"/>
    <cellStyle name="Заголовок 1 3" xfId="11688" hidden="1"/>
    <cellStyle name="Заголовок 1 3" xfId="11687" hidden="1"/>
    <cellStyle name="Заголовок 1 3" xfId="11374" hidden="1"/>
    <cellStyle name="Заголовок 1 3" xfId="11696" hidden="1"/>
    <cellStyle name="Заголовок 1 3" xfId="11695" hidden="1"/>
    <cellStyle name="Заголовок 1 3" xfId="11702" hidden="1"/>
    <cellStyle name="Заголовок 1 3" xfId="11708" hidden="1"/>
    <cellStyle name="Заголовок 1 3" xfId="11707" hidden="1"/>
    <cellStyle name="Заголовок 1 3" xfId="11669" hidden="1"/>
    <cellStyle name="Заголовок 1 3" xfId="11444" hidden="1"/>
    <cellStyle name="Заголовок 1 3" xfId="11290" hidden="1"/>
    <cellStyle name="Заголовок 1 3" xfId="11445" hidden="1"/>
    <cellStyle name="Заголовок 1 3" xfId="11283" hidden="1"/>
    <cellStyle name="Заголовок 1 3" xfId="11284" hidden="1"/>
    <cellStyle name="Заголовок 1 3" xfId="11265" hidden="1"/>
    <cellStyle name="Заголовок 1 3" xfId="11773" hidden="1"/>
    <cellStyle name="Заголовок 1 3" xfId="11772" hidden="1"/>
    <cellStyle name="Заголовок 1 3" xfId="11779" hidden="1"/>
    <cellStyle name="Заголовок 1 3" xfId="11785" hidden="1"/>
    <cellStyle name="Заголовок 1 3" xfId="11784" hidden="1"/>
    <cellStyle name="Заголовок 1 3" xfId="11459" hidden="1"/>
    <cellStyle name="Заголовок 1 3" xfId="11794" hidden="1"/>
    <cellStyle name="Заголовок 1 3" xfId="11793" hidden="1"/>
    <cellStyle name="Заголовок 1 3" xfId="11800" hidden="1"/>
    <cellStyle name="Заголовок 1 3" xfId="11806" hidden="1"/>
    <cellStyle name="Заголовок 1 3" xfId="11805" hidden="1"/>
    <cellStyle name="Заголовок 1 3" xfId="11270" hidden="1"/>
    <cellStyle name="Заголовок 1 3" xfId="11814" hidden="1"/>
    <cellStyle name="Заголовок 1 3" xfId="11813" hidden="1"/>
    <cellStyle name="Заголовок 1 3" xfId="11820" hidden="1"/>
    <cellStyle name="Заголовок 1 3" xfId="11826" hidden="1"/>
    <cellStyle name="Заголовок 1 3" xfId="11825" hidden="1"/>
    <cellStyle name="Заголовок 1 3" xfId="11271" hidden="1"/>
    <cellStyle name="Заголовок 1 3" xfId="11833" hidden="1"/>
    <cellStyle name="Заголовок 1 3" xfId="11832" hidden="1"/>
    <cellStyle name="Заголовок 1 3" xfId="11838" hidden="1"/>
    <cellStyle name="Заголовок 1 3" xfId="11844" hidden="1"/>
    <cellStyle name="Заголовок 1 3" xfId="11843" hidden="1"/>
    <cellStyle name="Заголовок 1 3" xfId="11269" hidden="1"/>
    <cellStyle name="Заголовок 1 3" xfId="11852" hidden="1"/>
    <cellStyle name="Заголовок 1 3" xfId="11851" hidden="1"/>
    <cellStyle name="Заголовок 1 3" xfId="11857" hidden="1"/>
    <cellStyle name="Заголовок 1 3" xfId="11863" hidden="1"/>
    <cellStyle name="Заголовок 1 3" xfId="11862" hidden="1"/>
    <cellStyle name="Заголовок 1 3" xfId="11458" hidden="1"/>
    <cellStyle name="Заголовок 1 3" xfId="11871" hidden="1"/>
    <cellStyle name="Заголовок 1 3" xfId="11870" hidden="1"/>
    <cellStyle name="Заголовок 1 3" xfId="11877" hidden="1"/>
    <cellStyle name="Заголовок 1 3" xfId="11882" hidden="1"/>
    <cellStyle name="Заголовок 1 3" xfId="11881" hidden="1"/>
    <cellStyle name="Заголовок 1 3" xfId="11145" hidden="1"/>
    <cellStyle name="Заголовок 1 3" xfId="11890" hidden="1"/>
    <cellStyle name="Заголовок 1 3" xfId="11889" hidden="1"/>
    <cellStyle name="Заголовок 1 3" xfId="11896" hidden="1"/>
    <cellStyle name="Заголовок 1 3" xfId="11902" hidden="1"/>
    <cellStyle name="Заголовок 1 3" xfId="11901" hidden="1"/>
    <cellStyle name="Заголовок 1 3" xfId="11281" hidden="1"/>
    <cellStyle name="Заголовок 1 3" xfId="11912" hidden="1"/>
    <cellStyle name="Заголовок 1 3" xfId="11911" hidden="1"/>
    <cellStyle name="Заголовок 1 3" xfId="11918" hidden="1"/>
    <cellStyle name="Заголовок 1 3" xfId="11923" hidden="1"/>
    <cellStyle name="Заголовок 1 3" xfId="11922" hidden="1"/>
    <cellStyle name="Заголовок 1 3" xfId="11267" hidden="1"/>
    <cellStyle name="Заголовок 1 3" xfId="11930" hidden="1"/>
    <cellStyle name="Заголовок 1 3" xfId="11929" hidden="1"/>
    <cellStyle name="Заголовок 1 3" xfId="11936" hidden="1"/>
    <cellStyle name="Заголовок 1 3" xfId="11942" hidden="1"/>
    <cellStyle name="Заголовок 1 3" xfId="11941" hidden="1"/>
    <cellStyle name="Заголовок 1 3" xfId="11266" hidden="1"/>
    <cellStyle name="Заголовок 1 3" xfId="11950" hidden="1"/>
    <cellStyle name="Заголовок 1 3" xfId="11949" hidden="1"/>
    <cellStyle name="Заголовок 1 3" xfId="11956" hidden="1"/>
    <cellStyle name="Заголовок 1 3" xfId="11962" hidden="1"/>
    <cellStyle name="Заголовок 1 3" xfId="11961" hidden="1"/>
    <cellStyle name="Заголовок 1 3" xfId="11268" hidden="1"/>
    <cellStyle name="Заголовок 1 3" xfId="11976" hidden="1"/>
    <cellStyle name="Заголовок 1 3" xfId="11975" hidden="1"/>
    <cellStyle name="Заголовок 1 3" xfId="11982" hidden="1"/>
    <cellStyle name="Заголовок 1 3" xfId="11986" hidden="1"/>
    <cellStyle name="Заголовок 1 3" xfId="11985" hidden="1"/>
    <cellStyle name="Заголовок 1 3" xfId="11246" hidden="1"/>
    <cellStyle name="Заголовок 1 3" xfId="11994" hidden="1"/>
    <cellStyle name="Заголовок 1 3" xfId="11993" hidden="1"/>
    <cellStyle name="Заголовок 1 3" xfId="12000" hidden="1"/>
    <cellStyle name="Заголовок 1 3" xfId="12006" hidden="1"/>
    <cellStyle name="Заголовок 1 3" xfId="12005" hidden="1"/>
    <cellStyle name="Заголовок 1 3" xfId="11969" hidden="1"/>
    <cellStyle name="Заголовок 1 3" xfId="11750" hidden="1"/>
    <cellStyle name="Заголовок 1 3" xfId="11427" hidden="1"/>
    <cellStyle name="Заголовок 1 3" xfId="11751" hidden="1"/>
    <cellStyle name="Заголовок 1 3" xfId="11313" hidden="1"/>
    <cellStyle name="Заголовок 1 3" xfId="11254" hidden="1"/>
    <cellStyle name="Заголовок 1 3" xfId="11713" hidden="1"/>
    <cellStyle name="Заголовок 1 3" xfId="11797" hidden="1"/>
    <cellStyle name="Заголовок 1 3" xfId="11790" hidden="1"/>
    <cellStyle name="Заголовок 1 3" xfId="11776" hidden="1"/>
    <cellStyle name="Заголовок 1 3" xfId="11288" hidden="1"/>
    <cellStyle name="Заголовок 1 3" xfId="11456" hidden="1"/>
    <cellStyle name="Заголовок 1 3" xfId="11766" hidden="1"/>
    <cellStyle name="Заголовок 1 3" xfId="11987" hidden="1"/>
    <cellStyle name="Заголовок 1 3" xfId="11668" hidden="1"/>
    <cellStyle name="Заголовок 1 3" xfId="11963" hidden="1"/>
    <cellStyle name="Заголовок 1 3" xfId="11943" hidden="1"/>
    <cellStyle name="Заголовок 1 3" xfId="11146" hidden="1"/>
    <cellStyle name="Заголовок 1 3" xfId="11418" hidden="1"/>
    <cellStyle name="Заголовок 1 3" xfId="11917" hidden="1"/>
    <cellStyle name="Заголовок 1 3" xfId="11921" hidden="1"/>
    <cellStyle name="Заголовок 1 3" xfId="11895" hidden="1"/>
    <cellStyle name="Заголовок 1 3" xfId="11876" hidden="1"/>
    <cellStyle name="Заголовок 1 3" xfId="11880" hidden="1"/>
    <cellStyle name="Заголовок 1 3" xfId="11319" hidden="1"/>
    <cellStyle name="Заголовок 1 3" xfId="11850" hidden="1"/>
    <cellStyle name="Заголовок 1 3" xfId="11853" hidden="1"/>
    <cellStyle name="Заголовок 1 3" xfId="11831" hidden="1"/>
    <cellStyle name="Заголовок 1 3" xfId="11812" hidden="1"/>
    <cellStyle name="Заголовок 1 3" xfId="11815" hidden="1"/>
    <cellStyle name="Заголовок 1 3" xfId="11419" hidden="1"/>
    <cellStyle name="Заголовок 1 3" xfId="11786" hidden="1"/>
    <cellStyle name="Заголовок 1 3" xfId="11242" hidden="1"/>
    <cellStyle name="Заголовок 1 3" xfId="11249" hidden="1"/>
    <cellStyle name="Заголовок 1 3" xfId="11202" hidden="1"/>
    <cellStyle name="Заголовок 1 3" xfId="11172" hidden="1"/>
    <cellStyle name="Заголовок 1 3" xfId="11765" hidden="1"/>
    <cellStyle name="Заголовок 1 3" xfId="11991" hidden="1"/>
    <cellStyle name="Заголовок 1 3" xfId="11996" hidden="1"/>
    <cellStyle name="Заголовок 1 3" xfId="11973" hidden="1"/>
    <cellStyle name="Заголовок 1 3" xfId="11947" hidden="1"/>
    <cellStyle name="Заголовок 1 3" xfId="11952" hidden="1"/>
    <cellStyle name="Заголовок 1 3" xfId="11217" hidden="1"/>
    <cellStyle name="Заголовок 1 3" xfId="11925" hidden="1"/>
    <cellStyle name="Заголовок 1 3" xfId="11671" hidden="1"/>
    <cellStyle name="Заголовок 1 3" xfId="11904" hidden="1"/>
    <cellStyle name="Заголовок 1 3" xfId="11884" hidden="1"/>
    <cellStyle name="Заголовок 1 3" xfId="11142" hidden="1"/>
    <cellStyle name="Заголовок 1 3" xfId="11422" hidden="1"/>
    <cellStyle name="Заголовок 1 3" xfId="11238" hidden="1"/>
    <cellStyle name="Заголовок 1 3" xfId="11849" hidden="1"/>
    <cellStyle name="Заголовок 1 3" xfId="11240" hidden="1"/>
    <cellStyle name="Заголовок 1 3" xfId="11261" hidden="1"/>
    <cellStyle name="Заголовок 1 3" xfId="11811" hidden="1"/>
    <cellStyle name="Заголовок 1 3" xfId="11320" hidden="1"/>
    <cellStyle name="Заголовок 1 3" xfId="11782" hidden="1"/>
    <cellStyle name="Заголовок 1 3" xfId="11787" hidden="1"/>
    <cellStyle name="Заголовок 1 3" xfId="11447" hidden="1"/>
    <cellStyle name="Заголовок 1 3" xfId="11218" hidden="1"/>
    <cellStyle name="Заголовок 1 3" xfId="11203" hidden="1"/>
    <cellStyle name="Заголовок 1 3" xfId="11715" hidden="1"/>
    <cellStyle name="Заголовок 1 3" xfId="12026" hidden="1"/>
    <cellStyle name="Заголовок 1 3" xfId="12025" hidden="1"/>
    <cellStyle name="Заголовок 1 3" xfId="12032" hidden="1"/>
    <cellStyle name="Заголовок 1 3" xfId="12038" hidden="1"/>
    <cellStyle name="Заголовок 1 3" xfId="12037" hidden="1"/>
    <cellStyle name="Заголовок 1 3" xfId="11768" hidden="1"/>
    <cellStyle name="Заголовок 1 3" xfId="12051" hidden="1"/>
    <cellStyle name="Заголовок 1 3" xfId="12050" hidden="1"/>
    <cellStyle name="Заголовок 1 3" xfId="12057" hidden="1"/>
    <cellStyle name="Заголовок 1 3" xfId="12063" hidden="1"/>
    <cellStyle name="Заголовок 1 3" xfId="12062" hidden="1"/>
    <cellStyle name="Заголовок 1 3" xfId="11391" hidden="1"/>
    <cellStyle name="Заголовок 1 3" xfId="12071" hidden="1"/>
    <cellStyle name="Заголовок 1 3" xfId="12070" hidden="1"/>
    <cellStyle name="Заголовок 1 3" xfId="12077" hidden="1"/>
    <cellStyle name="Заголовок 1 3" xfId="12083" hidden="1"/>
    <cellStyle name="Заголовок 1 3" xfId="12082" hidden="1"/>
    <cellStyle name="Заголовок 1 3" xfId="12045" hidden="1"/>
    <cellStyle name="Заголовок 1 3" xfId="11279" hidden="1"/>
    <cellStyle name="Заголовок 1 3" xfId="11732" hidden="1"/>
    <cellStyle name="Заголовок 1 3" xfId="11859" hidden="1"/>
    <cellStyle name="Заголовок 1 3" xfId="11143" hidden="1"/>
    <cellStyle name="Заголовок 1 3" xfId="11718" hidden="1"/>
    <cellStyle name="Заголовок 1 3" xfId="12011" hidden="1"/>
    <cellStyle name="Заголовок 1 3" xfId="12147" hidden="1"/>
    <cellStyle name="Заголовок 1 3" xfId="12146" hidden="1"/>
    <cellStyle name="Заголовок 1 3" xfId="12153" hidden="1"/>
    <cellStyle name="Заголовок 1 3" xfId="12159" hidden="1"/>
    <cellStyle name="Заголовок 1 3" xfId="12158" hidden="1"/>
    <cellStyle name="Заголовок 1 3" xfId="11810" hidden="1"/>
    <cellStyle name="Заголовок 1 3" xfId="12168" hidden="1"/>
    <cellStyle name="Заголовок 1 3" xfId="12167" hidden="1"/>
    <cellStyle name="Заголовок 1 3" xfId="12174" hidden="1"/>
    <cellStyle name="Заголовок 1 3" xfId="12180" hidden="1"/>
    <cellStyle name="Заголовок 1 3" xfId="12179" hidden="1"/>
    <cellStyle name="Заголовок 1 3" xfId="11723" hidden="1"/>
    <cellStyle name="Заголовок 1 3" xfId="12188" hidden="1"/>
    <cellStyle name="Заголовок 1 3" xfId="12187" hidden="1"/>
    <cellStyle name="Заголовок 1 3" xfId="12194" hidden="1"/>
    <cellStyle name="Заголовок 1 3" xfId="12200" hidden="1"/>
    <cellStyle name="Заголовок 1 3" xfId="12199" hidden="1"/>
    <cellStyle name="Заголовок 1 3" xfId="11433" hidden="1"/>
    <cellStyle name="Заголовок 1 3" xfId="12207" hidden="1"/>
    <cellStyle name="Заголовок 1 3" xfId="12206" hidden="1"/>
    <cellStyle name="Заголовок 1 3" xfId="12212" hidden="1"/>
    <cellStyle name="Заголовок 1 3" xfId="12218" hidden="1"/>
    <cellStyle name="Заголовок 1 3" xfId="12217" hidden="1"/>
    <cellStyle name="Заголовок 1 3" xfId="11724" hidden="1"/>
    <cellStyle name="Заголовок 1 3" xfId="12226" hidden="1"/>
    <cellStyle name="Заголовок 1 3" xfId="12225" hidden="1"/>
    <cellStyle name="Заголовок 1 3" xfId="12231" hidden="1"/>
    <cellStyle name="Заголовок 1 3" xfId="12237" hidden="1"/>
    <cellStyle name="Заголовок 1 3" xfId="12236" hidden="1"/>
    <cellStyle name="Заголовок 1 3" xfId="11821" hidden="1"/>
    <cellStyle name="Заголовок 1 3" xfId="12245" hidden="1"/>
    <cellStyle name="Заголовок 1 3" xfId="12244" hidden="1"/>
    <cellStyle name="Заголовок 1 3" xfId="12251" hidden="1"/>
    <cellStyle name="Заголовок 1 3" xfId="12256" hidden="1"/>
    <cellStyle name="Заголовок 1 3" xfId="12255" hidden="1"/>
    <cellStyle name="Заголовок 1 3" xfId="11224" hidden="1"/>
    <cellStyle name="Заголовок 1 3" xfId="12264" hidden="1"/>
    <cellStyle name="Заголовок 1 3" xfId="12263" hidden="1"/>
    <cellStyle name="Заголовок 1 3" xfId="12270" hidden="1"/>
    <cellStyle name="Заголовок 1 3" xfId="12276" hidden="1"/>
    <cellStyle name="Заголовок 1 3" xfId="12275" hidden="1"/>
    <cellStyle name="Заголовок 1 3" xfId="11727" hidden="1"/>
    <cellStyle name="Заголовок 1 3" xfId="12286" hidden="1"/>
    <cellStyle name="Заголовок 1 3" xfId="12285" hidden="1"/>
    <cellStyle name="Заголовок 1 3" xfId="12292" hidden="1"/>
    <cellStyle name="Заголовок 1 3" xfId="12297" hidden="1"/>
    <cellStyle name="Заголовок 1 3" xfId="12296" hidden="1"/>
    <cellStyle name="Заголовок 1 3" xfId="11301" hidden="1"/>
    <cellStyle name="Заголовок 1 3" xfId="12304" hidden="1"/>
    <cellStyle name="Заголовок 1 3" xfId="12303" hidden="1"/>
    <cellStyle name="Заголовок 1 3" xfId="12310" hidden="1"/>
    <cellStyle name="Заголовок 1 3" xfId="12316" hidden="1"/>
    <cellStyle name="Заголовок 1 3" xfId="12315" hidden="1"/>
    <cellStyle name="Заголовок 1 3" xfId="12014" hidden="1"/>
    <cellStyle name="Заголовок 1 3" xfId="12324" hidden="1"/>
    <cellStyle name="Заголовок 1 3" xfId="12323" hidden="1"/>
    <cellStyle name="Заголовок 1 3" xfId="12330" hidden="1"/>
    <cellStyle name="Заголовок 1 3" xfId="12336" hidden="1"/>
    <cellStyle name="Заголовок 1 3" xfId="12335" hidden="1"/>
    <cellStyle name="Заголовок 1 3" xfId="11276" hidden="1"/>
    <cellStyle name="Заголовок 1 3" xfId="12350" hidden="1"/>
    <cellStyle name="Заголовок 1 3" xfId="12349" hidden="1"/>
    <cellStyle name="Заголовок 1 3" xfId="12356" hidden="1"/>
    <cellStyle name="Заголовок 1 3" xfId="12360" hidden="1"/>
    <cellStyle name="Заголовок 1 3" xfId="12359" hidden="1"/>
    <cellStyle name="Заголовок 1 3" xfId="11264" hidden="1"/>
    <cellStyle name="Заголовок 1 3" xfId="12368" hidden="1"/>
    <cellStyle name="Заголовок 1 3" xfId="12367" hidden="1"/>
    <cellStyle name="Заголовок 1 3" xfId="12374" hidden="1"/>
    <cellStyle name="Заголовок 1 3" xfId="12380" hidden="1"/>
    <cellStyle name="Заголовок 1 3" xfId="12379" hidden="1"/>
    <cellStyle name="Заголовок 1 3" xfId="12343" hidden="1"/>
    <cellStyle name="Заголовок 1 3" xfId="12124" hidden="1"/>
    <cellStyle name="Заголовок 1 3" xfId="11937" hidden="1"/>
    <cellStyle name="Заголовок 1 3" xfId="12125" hidden="1"/>
    <cellStyle name="Заголовок 1 3" xfId="11219" hidden="1"/>
    <cellStyle name="Заголовок 1 3" xfId="12017" hidden="1"/>
    <cellStyle name="Заголовок 1 3" xfId="12087" hidden="1"/>
    <cellStyle name="Заголовок 1 3" xfId="12171" hidden="1"/>
    <cellStyle name="Заголовок 1 3" xfId="12164" hidden="1"/>
    <cellStyle name="Заголовок 1 3" xfId="12150" hidden="1"/>
    <cellStyle name="Заголовок 1 3" xfId="11482" hidden="1"/>
    <cellStyle name="Заголовок 1 3" xfId="11822" hidden="1"/>
    <cellStyle name="Заголовок 1 3" xfId="12140" hidden="1"/>
    <cellStyle name="Заголовок 1 3" xfId="12361" hidden="1"/>
    <cellStyle name="Заголовок 1 3" xfId="11460" hidden="1"/>
    <cellStyle name="Заголовок 1 3" xfId="12337" hidden="1"/>
    <cellStyle name="Заголовок 1 3" xfId="12317" hidden="1"/>
    <cellStyle name="Заголовок 1 3" xfId="12046" hidden="1"/>
    <cellStyle name="Заголовок 1 3" xfId="11979" hidden="1"/>
    <cellStyle name="Заголовок 1 3" xfId="12291" hidden="1"/>
    <cellStyle name="Заголовок 1 3" xfId="12295" hidden="1"/>
    <cellStyle name="Заголовок 1 3" xfId="12269" hidden="1"/>
    <cellStyle name="Заголовок 1 3" xfId="12250" hidden="1"/>
    <cellStyle name="Заголовок 1 3" xfId="12254" hidden="1"/>
    <cellStyle name="Заголовок 1 3" xfId="11740" hidden="1"/>
    <cellStyle name="Заголовок 1 3" xfId="12224" hidden="1"/>
    <cellStyle name="Заголовок 1 3" xfId="12227" hidden="1"/>
    <cellStyle name="Заголовок 1 3" xfId="12205" hidden="1"/>
    <cellStyle name="Заголовок 1 3" xfId="12186" hidden="1"/>
    <cellStyle name="Заголовок 1 3" xfId="12189" hidden="1"/>
    <cellStyle name="Заголовок 1 3" xfId="11451" hidden="1"/>
    <cellStyle name="Заголовок 1 3" xfId="12160" hidden="1"/>
    <cellStyle name="Заголовок 1 3" xfId="12016" hidden="1"/>
    <cellStyle name="Заголовок 1 3" xfId="11260" hidden="1"/>
    <cellStyle name="Заголовок 1 3" xfId="11211" hidden="1"/>
    <cellStyle name="Заголовок 1 3" xfId="11178" hidden="1"/>
    <cellStyle name="Заголовок 1 3" xfId="12139" hidden="1"/>
    <cellStyle name="Заголовок 1 3" xfId="12365" hidden="1"/>
    <cellStyle name="Заголовок 1 3" xfId="12370" hidden="1"/>
    <cellStyle name="Заголовок 1 3" xfId="12347" hidden="1"/>
    <cellStyle name="Заголовок 1 3" xfId="12321" hidden="1"/>
    <cellStyle name="Заголовок 1 3" xfId="12326" hidden="1"/>
    <cellStyle name="Заголовок 1 3" xfId="11231" hidden="1"/>
    <cellStyle name="Заголовок 1 3" xfId="12299" hidden="1"/>
    <cellStyle name="Заголовок 1 3" xfId="11207" hidden="1"/>
    <cellStyle name="Заголовок 1 3" xfId="12278" hidden="1"/>
    <cellStyle name="Заголовок 1 3" xfId="12258" hidden="1"/>
    <cellStyle name="Заголовок 1 3" xfId="11439" hidden="1"/>
    <cellStyle name="Заголовок 1 3" xfId="11957" hidden="1"/>
    <cellStyle name="Заголовок 1 3" xfId="11245" hidden="1"/>
    <cellStyle name="Заголовок 1 3" xfId="12223" hidden="1"/>
    <cellStyle name="Заголовок 1 3" xfId="11403" hidden="1"/>
    <cellStyle name="Заголовок 1 3" xfId="11295" hidden="1"/>
    <cellStyle name="Заголовок 1 3" xfId="12185" hidden="1"/>
    <cellStyle name="Заголовок 1 3" xfId="11306" hidden="1"/>
    <cellStyle name="Заголовок 1 3" xfId="12156" hidden="1"/>
    <cellStyle name="Заголовок 1 3" xfId="12161" hidden="1"/>
    <cellStyle name="Заголовок 1 3" xfId="11858" hidden="1"/>
    <cellStyle name="Заголовок 1 3" xfId="11247" hidden="1"/>
    <cellStyle name="Заголовок 1 3" xfId="11212" hidden="1"/>
    <cellStyle name="Заголовок 1 3" xfId="12090" hidden="1"/>
    <cellStyle name="Заголовок 1 3" xfId="12399" hidden="1"/>
    <cellStyle name="Заголовок 1 3" xfId="12398" hidden="1"/>
    <cellStyle name="Заголовок 1 3" xfId="12405" hidden="1"/>
    <cellStyle name="Заголовок 1 3" xfId="12411" hidden="1"/>
    <cellStyle name="Заголовок 1 3" xfId="12410" hidden="1"/>
    <cellStyle name="Заголовок 1 3" xfId="12142" hidden="1"/>
    <cellStyle name="Заголовок 1 3" xfId="12424" hidden="1"/>
    <cellStyle name="Заголовок 1 3" xfId="12423" hidden="1"/>
    <cellStyle name="Заголовок 1 3" xfId="12430" hidden="1"/>
    <cellStyle name="Заголовок 1 3" xfId="12436" hidden="1"/>
    <cellStyle name="Заголовок 1 3" xfId="12435" hidden="1"/>
    <cellStyle name="Заголовок 1 3" xfId="11330" hidden="1"/>
    <cellStyle name="Заголовок 1 3" xfId="12444" hidden="1"/>
    <cellStyle name="Заголовок 1 3" xfId="12443" hidden="1"/>
    <cellStyle name="Заголовок 1 3" xfId="12450" hidden="1"/>
    <cellStyle name="Заголовок 1 3" xfId="12456" hidden="1"/>
    <cellStyle name="Заголовок 1 3" xfId="12455" hidden="1"/>
    <cellStyle name="Заголовок 1 3" xfId="12418" hidden="1"/>
    <cellStyle name="Заголовок 1 3" xfId="11148" hidden="1"/>
    <cellStyle name="Заголовок 1 3" xfId="12106" hidden="1"/>
    <cellStyle name="Заголовок 1 3" xfId="12233" hidden="1"/>
    <cellStyle name="Заголовок 1 3" xfId="11225" hidden="1"/>
    <cellStyle name="Заголовок 1 3" xfId="12093" hidden="1"/>
    <cellStyle name="Заголовок 1 3" xfId="12385" hidden="1"/>
    <cellStyle name="Заголовок 1 3" xfId="12516" hidden="1"/>
    <cellStyle name="Заголовок 1 3" xfId="12515" hidden="1"/>
    <cellStyle name="Заголовок 1 3" xfId="12522" hidden="1"/>
    <cellStyle name="Заголовок 1 3" xfId="12528" hidden="1"/>
    <cellStyle name="Заголовок 1 3" xfId="12527" hidden="1"/>
    <cellStyle name="Заголовок 1 3" xfId="12184" hidden="1"/>
    <cellStyle name="Заголовок 1 3" xfId="12537" hidden="1"/>
    <cellStyle name="Заголовок 1 3" xfId="12536" hidden="1"/>
    <cellStyle name="Заголовок 1 3" xfId="12543" hidden="1"/>
    <cellStyle name="Заголовок 1 3" xfId="12549" hidden="1"/>
    <cellStyle name="Заголовок 1 3" xfId="12548" hidden="1"/>
    <cellStyle name="Заголовок 1 3" xfId="12097" hidden="1"/>
    <cellStyle name="Заголовок 1 3" xfId="12557" hidden="1"/>
    <cellStyle name="Заголовок 1 3" xfId="12556" hidden="1"/>
    <cellStyle name="Заголовок 1 3" xfId="12563" hidden="1"/>
    <cellStyle name="Заголовок 1 3" xfId="12569" hidden="1"/>
    <cellStyle name="Заголовок 1 3" xfId="12568" hidden="1"/>
    <cellStyle name="Заголовок 1 3" xfId="11898" hidden="1"/>
    <cellStyle name="Заголовок 1 3" xfId="12576" hidden="1"/>
    <cellStyle name="Заголовок 1 3" xfId="12575" hidden="1"/>
    <cellStyle name="Заголовок 1 3" xfId="12581" hidden="1"/>
    <cellStyle name="Заголовок 1 3" xfId="12587" hidden="1"/>
    <cellStyle name="Заголовок 1 3" xfId="12586" hidden="1"/>
    <cellStyle name="Заголовок 1 3" xfId="12098" hidden="1"/>
    <cellStyle name="Заголовок 1 3" xfId="12595" hidden="1"/>
    <cellStyle name="Заголовок 1 3" xfId="12594" hidden="1"/>
    <cellStyle name="Заголовок 1 3" xfId="12600" hidden="1"/>
    <cellStyle name="Заголовок 1 3" xfId="12606" hidden="1"/>
    <cellStyle name="Заголовок 1 3" xfId="12605" hidden="1"/>
    <cellStyle name="Заголовок 1 3" xfId="12195" hidden="1"/>
    <cellStyle name="Заголовок 1 3" xfId="12614" hidden="1"/>
    <cellStyle name="Заголовок 1 3" xfId="12613" hidden="1"/>
    <cellStyle name="Заголовок 1 3" xfId="12620" hidden="1"/>
    <cellStyle name="Заголовок 1 3" xfId="12625" hidden="1"/>
    <cellStyle name="Заголовок 1 3" xfId="12624" hidden="1"/>
    <cellStyle name="Заголовок 1 3" xfId="11274" hidden="1"/>
    <cellStyle name="Заголовок 1 3" xfId="12633" hidden="1"/>
    <cellStyle name="Заголовок 1 3" xfId="12632" hidden="1"/>
    <cellStyle name="Заголовок 1 3" xfId="12639" hidden="1"/>
    <cellStyle name="Заголовок 1 3" xfId="12645" hidden="1"/>
    <cellStyle name="Заголовок 1 3" xfId="12644" hidden="1"/>
    <cellStyle name="Заголовок 1 3" xfId="12101" hidden="1"/>
    <cellStyle name="Заголовок 1 3" xfId="12655" hidden="1"/>
    <cellStyle name="Заголовок 1 3" xfId="12654" hidden="1"/>
    <cellStyle name="Заголовок 1 3" xfId="12661" hidden="1"/>
    <cellStyle name="Заголовок 1 3" xfId="12666" hidden="1"/>
    <cellStyle name="Заголовок 1 3" xfId="12665" hidden="1"/>
    <cellStyle name="Заголовок 1 3" xfId="11304" hidden="1"/>
    <cellStyle name="Заголовок 1 3" xfId="12673" hidden="1"/>
    <cellStyle name="Заголовок 1 3" xfId="12672" hidden="1"/>
    <cellStyle name="Заголовок 1 3" xfId="12679" hidden="1"/>
    <cellStyle name="Заголовок 1 3" xfId="12685" hidden="1"/>
    <cellStyle name="Заголовок 1 3" xfId="12684" hidden="1"/>
    <cellStyle name="Заголовок 1 3" xfId="12387" hidden="1"/>
    <cellStyle name="Заголовок 1 3" xfId="12693" hidden="1"/>
    <cellStyle name="Заголовок 1 3" xfId="12692" hidden="1"/>
    <cellStyle name="Заголовок 1 3" xfId="12699" hidden="1"/>
    <cellStyle name="Заголовок 1 3" xfId="12705" hidden="1"/>
    <cellStyle name="Заголовок 1 3" xfId="12704" hidden="1"/>
    <cellStyle name="Заголовок 1 3" xfId="11729" hidden="1"/>
    <cellStyle name="Заголовок 1 3" xfId="12719" hidden="1"/>
    <cellStyle name="Заголовок 1 3" xfId="12718" hidden="1"/>
    <cellStyle name="Заголовок 1 3" xfId="12725" hidden="1"/>
    <cellStyle name="Заголовок 1 3" xfId="12729" hidden="1"/>
    <cellStyle name="Заголовок 1 3" xfId="12728" hidden="1"/>
    <cellStyle name="Заголовок 1 3" xfId="11438" hidden="1"/>
    <cellStyle name="Заголовок 1 3" xfId="12737" hidden="1"/>
    <cellStyle name="Заголовок 1 3" xfId="12736" hidden="1"/>
    <cellStyle name="Заголовок 1 3" xfId="12743" hidden="1"/>
    <cellStyle name="Заголовок 1 3" xfId="12748" hidden="1"/>
    <cellStyle name="Заголовок 1 3" xfId="12747" hidden="1"/>
    <cellStyle name="Заголовок 1 3" xfId="12712" hidden="1"/>
    <cellStyle name="Заголовок 1 3" xfId="12494" hidden="1"/>
    <cellStyle name="Заголовок 1 3" xfId="12311" hidden="1"/>
    <cellStyle name="Заголовок 1 3" xfId="12495" hidden="1"/>
    <cellStyle name="Заголовок 1 3" xfId="11250" hidden="1"/>
    <cellStyle name="Заголовок 1 3" xfId="12390" hidden="1"/>
    <cellStyle name="Заголовок 1 3" xfId="12460" hidden="1"/>
    <cellStyle name="Заголовок 1 3" xfId="12540" hidden="1"/>
    <cellStyle name="Заголовок 1 3" xfId="12533" hidden="1"/>
    <cellStyle name="Заголовок 1 3" xfId="12519" hidden="1"/>
    <cellStyle name="Заголовок 1 3" xfId="12004" hidden="1"/>
    <cellStyle name="Заголовок 1 3" xfId="12196" hidden="1"/>
    <cellStyle name="Заголовок 1 3" xfId="12509" hidden="1"/>
    <cellStyle name="Заголовок 1 3" xfId="12730" hidden="1"/>
    <cellStyle name="Заголовок 1 3" xfId="11817" hidden="1"/>
    <cellStyle name="Заголовок 1 3" xfId="12706" hidden="1"/>
    <cellStyle name="Заголовок 1 3" xfId="12686" hidden="1"/>
    <cellStyle name="Заголовок 1 3" xfId="12419" hidden="1"/>
    <cellStyle name="Заголовок 1 3" xfId="12353" hidden="1"/>
    <cellStyle name="Заголовок 1 3" xfId="12660" hidden="1"/>
    <cellStyle name="Заголовок 1 3" xfId="12664" hidden="1"/>
    <cellStyle name="Заголовок 1 3" xfId="12638" hidden="1"/>
    <cellStyle name="Заголовок 1 3" xfId="12619" hidden="1"/>
    <cellStyle name="Заголовок 1 3" xfId="12623" hidden="1"/>
    <cellStyle name="Заголовок 1 3" xfId="12114" hidden="1"/>
    <cellStyle name="Заголовок 1 3" xfId="12593" hidden="1"/>
    <cellStyle name="Заголовок 1 3" xfId="12596" hidden="1"/>
    <cellStyle name="Заголовок 1 3" xfId="12574" hidden="1"/>
    <cellStyle name="Заголовок 1 3" xfId="12555" hidden="1"/>
    <cellStyle name="Заголовок 1 3" xfId="12558" hidden="1"/>
    <cellStyle name="Заголовок 1 3" xfId="11840" hidden="1"/>
    <cellStyle name="Заголовок 1 3" xfId="12529" hidden="1"/>
    <cellStyle name="Заголовок 1 3" xfId="12389" hidden="1"/>
    <cellStyle name="Заголовок 1 3" xfId="11300" hidden="1"/>
    <cellStyle name="Заголовок 1 3" xfId="11222" hidden="1"/>
    <cellStyle name="Заголовок 1 3" xfId="11183" hidden="1"/>
    <cellStyle name="Заголовок 1 3" xfId="12508" hidden="1"/>
    <cellStyle name="Заголовок 1 3" xfId="12734" hidden="1"/>
    <cellStyle name="Заголовок 1 3" xfId="12739" hidden="1"/>
    <cellStyle name="Заголовок 1 3" xfId="12716" hidden="1"/>
    <cellStyle name="Заголовок 1 3" xfId="12690" hidden="1"/>
    <cellStyle name="Заголовок 1 3" xfId="12695" hidden="1"/>
    <cellStyle name="Заголовок 1 3" xfId="11335" hidden="1"/>
    <cellStyle name="Заголовок 1 3" xfId="12668" hidden="1"/>
    <cellStyle name="Заголовок 1 3" xfId="11215" hidden="1"/>
    <cellStyle name="Заголовок 1 3" xfId="12647" hidden="1"/>
    <cellStyle name="Заголовок 1 3" xfId="12627" hidden="1"/>
    <cellStyle name="Заголовок 1 3" xfId="11878" hidden="1"/>
    <cellStyle name="Заголовок 1 3" xfId="12331" hidden="1"/>
    <cellStyle name="Заголовок 1 3" xfId="11435" hidden="1"/>
    <cellStyle name="Заголовок 1 3" xfId="12592" hidden="1"/>
    <cellStyle name="Заголовок 1 3" xfId="11908" hidden="1"/>
    <cellStyle name="Заголовок 1 3" xfId="11327" hidden="1"/>
    <cellStyle name="Заголовок 1 3" xfId="12554" hidden="1"/>
    <cellStyle name="Заголовок 1 3" xfId="11714" hidden="1"/>
    <cellStyle name="Заголовок 1 3" xfId="12525" hidden="1"/>
    <cellStyle name="Заголовок 1 3" xfId="12530" hidden="1"/>
    <cellStyle name="Заголовок 1 3" xfId="12232" hidden="1"/>
    <cellStyle name="Заголовок 1 3" xfId="11337" hidden="1"/>
    <cellStyle name="Заголовок 1 3" xfId="11223" hidden="1"/>
    <cellStyle name="Заголовок 1 3" xfId="12462" hidden="1"/>
    <cellStyle name="Заголовок 1 3" xfId="12767" hidden="1"/>
    <cellStyle name="Заголовок 1 3" xfId="12766" hidden="1"/>
    <cellStyle name="Заголовок 1 3" xfId="12773" hidden="1"/>
    <cellStyle name="Заголовок 1 3" xfId="12779" hidden="1"/>
    <cellStyle name="Заголовок 1 3" xfId="12778" hidden="1"/>
    <cellStyle name="Заголовок 1 3" xfId="12511" hidden="1"/>
    <cellStyle name="Заголовок 1 3" xfId="12792" hidden="1"/>
    <cellStyle name="Заголовок 1 3" xfId="12791" hidden="1"/>
    <cellStyle name="Заголовок 1 3" xfId="12798" hidden="1"/>
    <cellStyle name="Заголовок 1 3" xfId="12804" hidden="1"/>
    <cellStyle name="Заголовок 1 3" xfId="12803" hidden="1"/>
    <cellStyle name="Заголовок 1 3" xfId="11745" hidden="1"/>
    <cellStyle name="Заголовок 1 3" xfId="12812" hidden="1"/>
    <cellStyle name="Заголовок 1 3" xfId="12811" hidden="1"/>
    <cellStyle name="Заголовок 1 3" xfId="12818" hidden="1"/>
    <cellStyle name="Заголовок 1 3" xfId="12824" hidden="1"/>
    <cellStyle name="Заголовок 1 3" xfId="12823" hidden="1"/>
    <cellStyle name="Заголовок 1 3" xfId="12786" hidden="1"/>
    <cellStyle name="Заголовок 1 3" xfId="11206" hidden="1"/>
    <cellStyle name="Заголовок 1 3" xfId="12477" hidden="1"/>
    <cellStyle name="Заголовок 1 3" xfId="12602" hidden="1"/>
    <cellStyle name="Заголовок 1 3" xfId="11293" hidden="1"/>
    <cellStyle name="Заголовок 1 3" xfId="12465" hidden="1"/>
    <cellStyle name="Заголовок 1 3" xfId="12753" hidden="1"/>
    <cellStyle name="Заголовок 1 3" xfId="12879" hidden="1"/>
    <cellStyle name="Заголовок 1 3" xfId="12878" hidden="1"/>
    <cellStyle name="Заголовок 1 3" xfId="12885" hidden="1"/>
    <cellStyle name="Заголовок 1 3" xfId="12891" hidden="1"/>
    <cellStyle name="Заголовок 1 3" xfId="12890" hidden="1"/>
    <cellStyle name="Заголовок 1 3" xfId="12553" hidden="1"/>
    <cellStyle name="Заголовок 1 3" xfId="12900" hidden="1"/>
    <cellStyle name="Заголовок 1 3" xfId="12899" hidden="1"/>
    <cellStyle name="Заголовок 1 3" xfId="12906" hidden="1"/>
    <cellStyle name="Заголовок 1 3" xfId="12912" hidden="1"/>
    <cellStyle name="Заголовок 1 3" xfId="12911" hidden="1"/>
    <cellStyle name="Заголовок 1 3" xfId="12469" hidden="1"/>
    <cellStyle name="Заголовок 1 3" xfId="12920" hidden="1"/>
    <cellStyle name="Заголовок 1 3" xfId="12919" hidden="1"/>
    <cellStyle name="Заголовок 1 3" xfId="12926" hidden="1"/>
    <cellStyle name="Заголовок 1 3" xfId="12932" hidden="1"/>
    <cellStyle name="Заголовок 1 3" xfId="12931" hidden="1"/>
    <cellStyle name="Заголовок 1 3" xfId="12272" hidden="1"/>
    <cellStyle name="Заголовок 1 3" xfId="12939" hidden="1"/>
    <cellStyle name="Заголовок 1 3" xfId="12938" hidden="1"/>
    <cellStyle name="Заголовок 1 3" xfId="12944" hidden="1"/>
    <cellStyle name="Заголовок 1 3" xfId="12950" hidden="1"/>
    <cellStyle name="Заголовок 1 3" xfId="12949" hidden="1"/>
    <cellStyle name="Заголовок 1 3" xfId="12470" hidden="1"/>
    <cellStyle name="Заголовок 1 3" xfId="12958" hidden="1"/>
    <cellStyle name="Заголовок 1 3" xfId="12957" hidden="1"/>
    <cellStyle name="Заголовок 1 3" xfId="12963" hidden="1"/>
    <cellStyle name="Заголовок 1 3" xfId="12969" hidden="1"/>
    <cellStyle name="Заголовок 1 3" xfId="12968" hidden="1"/>
    <cellStyle name="Заголовок 1 3" xfId="12564" hidden="1"/>
    <cellStyle name="Заголовок 1 3" xfId="12977" hidden="1"/>
    <cellStyle name="Заголовок 1 3" xfId="12976" hidden="1"/>
    <cellStyle name="Заголовок 1 3" xfId="12983" hidden="1"/>
    <cellStyle name="Заголовок 1 3" xfId="12988" hidden="1"/>
    <cellStyle name="Заголовок 1 3" xfId="12987" hidden="1"/>
    <cellStyle name="Заголовок 1 3" xfId="11373" hidden="1"/>
    <cellStyle name="Заголовок 1 3" xfId="12995" hidden="1"/>
    <cellStyle name="Заголовок 1 3" xfId="12994" hidden="1"/>
    <cellStyle name="Заголовок 1 3" xfId="13001" hidden="1"/>
    <cellStyle name="Заголовок 1 3" xfId="13007" hidden="1"/>
    <cellStyle name="Заголовок 1 3" xfId="13006" hidden="1"/>
    <cellStyle name="Заголовок 1 3" xfId="12472" hidden="1"/>
    <cellStyle name="Заголовок 1 3" xfId="13017" hidden="1"/>
    <cellStyle name="Заголовок 1 3" xfId="13016" hidden="1"/>
    <cellStyle name="Заголовок 1 3" xfId="13023" hidden="1"/>
    <cellStyle name="Заголовок 1 3" xfId="13027" hidden="1"/>
    <cellStyle name="Заголовок 1 3" xfId="13026" hidden="1"/>
    <cellStyle name="Заголовок 1 3" xfId="12013" hidden="1"/>
    <cellStyle name="Заголовок 1 3" xfId="13034" hidden="1"/>
    <cellStyle name="Заголовок 1 3" xfId="13033" hidden="1"/>
    <cellStyle name="Заголовок 1 3" xfId="13039" hidden="1"/>
    <cellStyle name="Заголовок 1 3" xfId="13045" hidden="1"/>
    <cellStyle name="Заголовок 1 3" xfId="13044" hidden="1"/>
    <cellStyle name="Заголовок 1 3" xfId="12755" hidden="1"/>
    <cellStyle name="Заголовок 1 3" xfId="13053" hidden="1"/>
    <cellStyle name="Заголовок 1 3" xfId="13052" hidden="1"/>
    <cellStyle name="Заголовок 1 3" xfId="13059" hidden="1"/>
    <cellStyle name="Заголовок 1 3" xfId="13065" hidden="1"/>
    <cellStyle name="Заголовок 1 3" xfId="13064" hidden="1"/>
    <cellStyle name="Заголовок 1 3" xfId="12103" hidden="1"/>
    <cellStyle name="Заголовок 1 3" xfId="13079" hidden="1"/>
    <cellStyle name="Заголовок 1 3" xfId="13078" hidden="1"/>
    <cellStyle name="Заголовок 1 3" xfId="13085" hidden="1"/>
    <cellStyle name="Заголовок 1 3" xfId="13089" hidden="1"/>
    <cellStyle name="Заголовок 1 3" xfId="13088" hidden="1"/>
    <cellStyle name="Заголовок 1 3" xfId="11278" hidden="1"/>
    <cellStyle name="Заголовок 1 3" xfId="13097" hidden="1"/>
    <cellStyle name="Заголовок 1 3" xfId="13096" hidden="1"/>
    <cellStyle name="Заголовок 1 3" xfId="13103" hidden="1"/>
    <cellStyle name="Заголовок 1 3" xfId="13108" hidden="1"/>
    <cellStyle name="Заголовок 1 3" xfId="13107" hidden="1"/>
    <cellStyle name="Заголовок 1 3" xfId="13072" hidden="1"/>
    <cellStyle name="Заголовок 1 3" xfId="12857" hidden="1"/>
    <cellStyle name="Заголовок 1 3" xfId="12680" hidden="1"/>
    <cellStyle name="Заголовок 1 3" xfId="12858" hidden="1"/>
    <cellStyle name="Заголовок 1 3" xfId="11338" hidden="1"/>
    <cellStyle name="Заголовок 1 3" xfId="12758" hidden="1"/>
    <cellStyle name="Заголовок 1 3" xfId="12828" hidden="1"/>
    <cellStyle name="Заголовок 1 3" xfId="12903" hidden="1"/>
    <cellStyle name="Заголовок 1 3" xfId="12896" hidden="1"/>
    <cellStyle name="Заголовок 1 3" xfId="12882" hidden="1"/>
    <cellStyle name="Заголовок 1 3" xfId="12378" hidden="1"/>
    <cellStyle name="Заголовок 1 3" xfId="12565" hidden="1"/>
    <cellStyle name="Заголовок 1 3" xfId="12872" hidden="1"/>
    <cellStyle name="Заголовок 1 3" xfId="13090" hidden="1"/>
    <cellStyle name="Заголовок 1 3" xfId="12191" hidden="1"/>
    <cellStyle name="Заголовок 1 3" xfId="13066" hidden="1"/>
    <cellStyle name="Заголовок 1 3" xfId="13046" hidden="1"/>
    <cellStyle name="Заголовок 1 3" xfId="12787" hidden="1"/>
    <cellStyle name="Заголовок 1 3" xfId="12722" hidden="1"/>
    <cellStyle name="Заголовок 1 3" xfId="13022" hidden="1"/>
    <cellStyle name="Заголовок 1 3" xfId="13025" hidden="1"/>
    <cellStyle name="Заголовок 1 3" xfId="13000" hidden="1"/>
    <cellStyle name="Заголовок 1 3" xfId="12982" hidden="1"/>
    <cellStyle name="Заголовок 1 3" xfId="12986" hidden="1"/>
    <cellStyle name="Заголовок 1 3" xfId="12484" hidden="1"/>
    <cellStyle name="Заголовок 1 3" xfId="12956" hidden="1"/>
    <cellStyle name="Заголовок 1 3" xfId="12959" hidden="1"/>
    <cellStyle name="Заголовок 1 3" xfId="12937" hidden="1"/>
    <cellStyle name="Заголовок 1 3" xfId="12918" hidden="1"/>
    <cellStyle name="Заголовок 1 3" xfId="12921" hidden="1"/>
    <cellStyle name="Заголовок 1 3" xfId="12214" hidden="1"/>
    <cellStyle name="Заголовок 1 3" xfId="12892" hidden="1"/>
    <cellStyle name="Заголовок 1 3" xfId="12757" hidden="1"/>
    <cellStyle name="Заголовок 1 3" xfId="11734" hidden="1"/>
    <cellStyle name="Заголовок 1 3" xfId="11258" hidden="1"/>
    <cellStyle name="Заголовок 1 3" xfId="11188" hidden="1"/>
    <cellStyle name="Заголовок 1 3" xfId="12871" hidden="1"/>
    <cellStyle name="Заголовок 1 3" xfId="13094" hidden="1"/>
    <cellStyle name="Заголовок 1 3" xfId="13099" hidden="1"/>
    <cellStyle name="Заголовок 1 3" xfId="13076" hidden="1"/>
    <cellStyle name="Заголовок 1 3" xfId="13050" hidden="1"/>
    <cellStyle name="Заголовок 1 3" xfId="13055" hidden="1"/>
    <cellStyle name="Заголовок 1 3" xfId="11441" hidden="1"/>
    <cellStyle name="Заголовок 1 3" xfId="13029" hidden="1"/>
    <cellStyle name="Заголовок 1 3" xfId="11228" hidden="1"/>
    <cellStyle name="Заголовок 1 3" xfId="13009" hidden="1"/>
    <cellStyle name="Заголовок 1 3" xfId="12990" hidden="1"/>
    <cellStyle name="Заголовок 1 3" xfId="12252" hidden="1"/>
    <cellStyle name="Заголовок 1 3" xfId="12700" hidden="1"/>
    <cellStyle name="Заголовок 1 3" xfId="11897" hidden="1"/>
    <cellStyle name="Заголовок 1 3" xfId="12955" hidden="1"/>
    <cellStyle name="Заголовок 1 3" xfId="12282" hidden="1"/>
    <cellStyle name="Заголовок 1 3" xfId="11743" hidden="1"/>
    <cellStyle name="Заголовок 1 3" xfId="12917" hidden="1"/>
    <cellStyle name="Заголовок 1 3" xfId="12089" hidden="1"/>
    <cellStyle name="Заголовок 1 3" xfId="12888" hidden="1"/>
    <cellStyle name="Заголовок 1 3" xfId="12893" hidden="1"/>
    <cellStyle name="Заголовок 1 3" xfId="12601" hidden="1"/>
    <cellStyle name="Заголовок 1 3" xfId="11449" hidden="1"/>
    <cellStyle name="Заголовок 1 3" xfId="11259" hidden="1"/>
    <cellStyle name="Заголовок 1 3" xfId="12830" hidden="1"/>
    <cellStyle name="Заголовок 1 3" xfId="13126" hidden="1"/>
    <cellStyle name="Заголовок 1 3" xfId="13125" hidden="1"/>
    <cellStyle name="Заголовок 1 3" xfId="13132" hidden="1"/>
    <cellStyle name="Заголовок 1 3" xfId="13138" hidden="1"/>
    <cellStyle name="Заголовок 1 3" xfId="13137" hidden="1"/>
    <cellStyle name="Заголовок 1 3" xfId="12874" hidden="1"/>
    <cellStyle name="Заголовок 1 3" xfId="13151" hidden="1"/>
    <cellStyle name="Заголовок 1 3" xfId="13150" hidden="1"/>
    <cellStyle name="Заголовок 1 3" xfId="13157" hidden="1"/>
    <cellStyle name="Заголовок 1 3" xfId="13163" hidden="1"/>
    <cellStyle name="Заголовок 1 3" xfId="13162" hidden="1"/>
    <cellStyle name="Заголовок 1 3" xfId="12119" hidden="1"/>
    <cellStyle name="Заголовок 1 3" xfId="13171" hidden="1"/>
    <cellStyle name="Заголовок 1 3" xfId="13170" hidden="1"/>
    <cellStyle name="Заголовок 1 3" xfId="13177" hidden="1"/>
    <cellStyle name="Заголовок 1 3" xfId="13183" hidden="1"/>
    <cellStyle name="Заголовок 1 3" xfId="13182" hidden="1"/>
    <cellStyle name="Заголовок 1 3" xfId="13145" hidden="1"/>
    <cellStyle name="Заголовок 1 3" xfId="11214" hidden="1"/>
    <cellStyle name="Заголовок 1 3" xfId="12844" hidden="1"/>
    <cellStyle name="Заголовок 1 3" xfId="12965" hidden="1"/>
    <cellStyle name="Заголовок 1 3" xfId="11382" hidden="1"/>
    <cellStyle name="Заголовок 1 3" xfId="12833" hidden="1"/>
    <cellStyle name="Заголовок 1 3" xfId="13112" hidden="1"/>
    <cellStyle name="Заголовок 1 3" xfId="13232" hidden="1"/>
    <cellStyle name="Заголовок 1 3" xfId="13231" hidden="1"/>
    <cellStyle name="Заголовок 1 3" xfId="13238" hidden="1"/>
    <cellStyle name="Заголовок 1 3" xfId="13244" hidden="1"/>
    <cellStyle name="Заголовок 1 3" xfId="13243" hidden="1"/>
    <cellStyle name="Заголовок 1 3" xfId="12916" hidden="1"/>
    <cellStyle name="Заголовок 1 3" xfId="13253" hidden="1"/>
    <cellStyle name="Заголовок 1 3" xfId="13252" hidden="1"/>
    <cellStyle name="Заголовок 1 3" xfId="13259" hidden="1"/>
    <cellStyle name="Заголовок 1 3" xfId="13265" hidden="1"/>
    <cellStyle name="Заголовок 1 3" xfId="13264" hidden="1"/>
    <cellStyle name="Заголовок 1 3" xfId="12837" hidden="1"/>
    <cellStyle name="Заголовок 1 3" xfId="13273" hidden="1"/>
    <cellStyle name="Заголовок 1 3" xfId="13272" hidden="1"/>
    <cellStyle name="Заголовок 1 3" xfId="13278" hidden="1"/>
    <cellStyle name="Заголовок 1 3" xfId="13284" hidden="1"/>
    <cellStyle name="Заголовок 1 3" xfId="13283" hidden="1"/>
    <cellStyle name="Заголовок 1 3" xfId="12641" hidden="1"/>
    <cellStyle name="Заголовок 1 3" xfId="13291" hidden="1"/>
    <cellStyle name="Заголовок 1 3" xfId="13290" hidden="1"/>
    <cellStyle name="Заголовок 1 3" xfId="13296" hidden="1"/>
    <cellStyle name="Заголовок 1 3" xfId="13301" hidden="1"/>
    <cellStyle name="Заголовок 1 3" xfId="13300" hidden="1"/>
    <cellStyle name="Заголовок 1 3" xfId="12838" hidden="1"/>
    <cellStyle name="Заголовок 1 3" xfId="13309" hidden="1"/>
    <cellStyle name="Заголовок 1 3" xfId="13308" hidden="1"/>
    <cellStyle name="Заголовок 1 3" xfId="13314" hidden="1"/>
    <cellStyle name="Заголовок 1 3" xfId="13320" hidden="1"/>
    <cellStyle name="Заголовок 1 3" xfId="13319" hidden="1"/>
    <cellStyle name="Заголовок 1 3" xfId="12927" hidden="1"/>
    <cellStyle name="Заголовок 1 3" xfId="13326" hidden="1"/>
    <cellStyle name="Заголовок 1 3" xfId="13325" hidden="1"/>
    <cellStyle name="Заголовок 1 3" xfId="13332" hidden="1"/>
    <cellStyle name="Заголовок 1 3" xfId="13336" hidden="1"/>
    <cellStyle name="Заголовок 1 3" xfId="13335" hidden="1"/>
    <cellStyle name="Заголовок 1 3" xfId="11739" hidden="1"/>
    <cellStyle name="Заголовок 1 3" xfId="13342" hidden="1"/>
    <cellStyle name="Заголовок 1 3" xfId="13341" hidden="1"/>
    <cellStyle name="Заголовок 1 3" xfId="13347" hidden="1"/>
    <cellStyle name="Заголовок 1 3" xfId="13352" hidden="1"/>
    <cellStyle name="Заголовок 1 3" xfId="13351" hidden="1"/>
    <cellStyle name="Заголовок 1 3" xfId="12839" hidden="1"/>
    <cellStyle name="Заголовок 1 3" xfId="13361" hidden="1"/>
    <cellStyle name="Заголовок 1 3" xfId="13360" hidden="1"/>
    <cellStyle name="Заголовок 1 3" xfId="13367" hidden="1"/>
    <cellStyle name="Заголовок 1 3" xfId="13371" hidden="1"/>
    <cellStyle name="Заголовок 1 3" xfId="13370" hidden="1"/>
    <cellStyle name="Заголовок 1 3" xfId="12386" hidden="1"/>
    <cellStyle name="Заголовок 1 3" xfId="13377" hidden="1"/>
    <cellStyle name="Заголовок 1 3" xfId="13376" hidden="1"/>
    <cellStyle name="Заголовок 1 3" xfId="13382" hidden="1"/>
    <cellStyle name="Заголовок 1 3" xfId="13388" hidden="1"/>
    <cellStyle name="Заголовок 1 3" xfId="13387" hidden="1"/>
    <cellStyle name="Заголовок 1 3" xfId="13114" hidden="1"/>
    <cellStyle name="Заголовок 1 3" xfId="13396" hidden="1"/>
    <cellStyle name="Заголовок 1 3" xfId="13395" hidden="1"/>
    <cellStyle name="Заголовок 1 3" xfId="13402" hidden="1"/>
    <cellStyle name="Заголовок 1 3" xfId="13407" hidden="1"/>
    <cellStyle name="Заголовок 1 3" xfId="13406" hidden="1"/>
    <cellStyle name="Заголовок 1 3" xfId="12474" hidden="1"/>
    <cellStyle name="Заголовок 1 3" xfId="13420" hidden="1"/>
    <cellStyle name="Заголовок 1 3" xfId="13419" hidden="1"/>
    <cellStyle name="Заголовок 1 3" xfId="13426" hidden="1"/>
    <cellStyle name="Заголовок 1 3" xfId="13430" hidden="1"/>
    <cellStyle name="Заголовок 1 3" xfId="13429" hidden="1"/>
    <cellStyle name="Заголовок 1 3" xfId="11230" hidden="1"/>
    <cellStyle name="Заголовок 1 3" xfId="13438" hidden="1"/>
    <cellStyle name="Заголовок 1 3" xfId="13437" hidden="1"/>
    <cellStyle name="Заголовок 1 3" xfId="13444" hidden="1"/>
    <cellStyle name="Заголовок 1 3" xfId="13448" hidden="1"/>
    <cellStyle name="Заголовок 1 3" xfId="13447" hidden="1"/>
    <cellStyle name="Заголовок 1 3" xfId="13414" hidden="1"/>
    <cellStyle name="Заголовок 1 3" xfId="13210" hidden="1"/>
    <cellStyle name="Заголовок 1 3" xfId="13040" hidden="1"/>
    <cellStyle name="Заголовок 1 3" xfId="13211" hidden="1"/>
    <cellStyle name="Заголовок 1 3" xfId="11454" hidden="1"/>
    <cellStyle name="Заголовок 1 3" xfId="13117" hidden="1"/>
    <cellStyle name="Заголовок 1 3" xfId="13187" hidden="1"/>
    <cellStyle name="Заголовок 1 3" xfId="13256" hidden="1"/>
    <cellStyle name="Заголовок 1 3" xfId="13249" hidden="1"/>
    <cellStyle name="Заголовок 1 3" xfId="13235" hidden="1"/>
    <cellStyle name="Заголовок 1 3" xfId="12746" hidden="1"/>
    <cellStyle name="Заголовок 1 3" xfId="12928" hidden="1"/>
    <cellStyle name="Заголовок 1 3" xfId="13225" hidden="1"/>
    <cellStyle name="Заголовок 1 3" xfId="13431" hidden="1"/>
    <cellStyle name="Заголовок 1 3" xfId="12560" hidden="1"/>
    <cellStyle name="Заголовок 1 3" xfId="13408" hidden="1"/>
    <cellStyle name="Заголовок 1 3" xfId="13389" hidden="1"/>
    <cellStyle name="Заголовок 1 3" xfId="13146" hidden="1"/>
    <cellStyle name="Заголовок 1 3" xfId="13082" hidden="1"/>
    <cellStyle name="Заголовок 1 3" xfId="13366" hidden="1"/>
    <cellStyle name="Заголовок 1 3" xfId="13369" hidden="1"/>
    <cellStyle name="Заголовок 1 3" xfId="13346" hidden="1"/>
    <cellStyle name="Заголовок 1 3" xfId="13331" hidden="1"/>
    <cellStyle name="Заголовок 1 3" xfId="13334" hidden="1"/>
    <cellStyle name="Заголовок 1 3" xfId="12847" hidden="1"/>
    <cellStyle name="Заголовок 1 3" xfId="13307" hidden="1"/>
    <cellStyle name="Заголовок 1 3" xfId="13310" hidden="1"/>
    <cellStyle name="Заголовок 1 3" xfId="13289" hidden="1"/>
    <cellStyle name="Заголовок 1 3" xfId="13271" hidden="1"/>
    <cellStyle name="Заголовок 1 3" xfId="13274" hidden="1"/>
    <cellStyle name="Заголовок 1 3" xfId="12583" hidden="1"/>
    <cellStyle name="Заголовок 1 3" xfId="13245" hidden="1"/>
    <cellStyle name="Заголовок 1 3" xfId="13116" hidden="1"/>
    <cellStyle name="Заголовок 1 3" xfId="12108" hidden="1"/>
    <cellStyle name="Заголовок 1 3" xfId="11325" hidden="1"/>
    <cellStyle name="Заголовок 1 3" xfId="11192" hidden="1"/>
    <cellStyle name="Заголовок 1 3" xfId="13224" hidden="1"/>
    <cellStyle name="Заголовок 1 3" xfId="13435" hidden="1"/>
    <cellStyle name="Заголовок 1 3" xfId="13440" hidden="1"/>
    <cellStyle name="Заголовок 1 3" xfId="13417" hidden="1"/>
    <cellStyle name="Заголовок 1 3" xfId="13393" hidden="1"/>
    <cellStyle name="Заголовок 1 3" xfId="13398" hidden="1"/>
    <cellStyle name="Заголовок 1 3" xfId="12001" hidden="1"/>
    <cellStyle name="Заголовок 1 3" xfId="13373" hidden="1"/>
    <cellStyle name="Заголовок 1 3" xfId="11298" hidden="1"/>
    <cellStyle name="Заголовок 1 3" xfId="13354" hidden="1"/>
    <cellStyle name="Заголовок 1 3" xfId="13338" hidden="1"/>
    <cellStyle name="Заголовок 1 3" xfId="12621" hidden="1"/>
    <cellStyle name="Заголовок 1 3" xfId="13060" hidden="1"/>
    <cellStyle name="Заголовок 1 3" xfId="12271" hidden="1"/>
    <cellStyle name="Заголовок 1 3" xfId="13306" hidden="1"/>
    <cellStyle name="Заголовок 1 3" xfId="12651" hidden="1"/>
    <cellStyle name="Заголовок 1 3" xfId="12117" hidden="1"/>
    <cellStyle name="Заголовок 1 3" xfId="13270" hidden="1"/>
    <cellStyle name="Заголовок 1 3" xfId="12461" hidden="1"/>
    <cellStyle name="Заголовок 1 3" xfId="13241" hidden="1"/>
    <cellStyle name="Заголовок 1 3" xfId="13246" hidden="1"/>
    <cellStyle name="Заголовок 1 3" xfId="12964" hidden="1"/>
    <cellStyle name="Заголовок 1 3" xfId="12010" hidden="1"/>
    <cellStyle name="Заголовок 1 3" xfId="11332" hidden="1"/>
    <cellStyle name="Заголовок 1 3" xfId="13188" hidden="1"/>
    <cellStyle name="Заголовок 1 3" xfId="13464" hidden="1"/>
    <cellStyle name="Заголовок 1 3" xfId="13463" hidden="1"/>
    <cellStyle name="Заголовок 1 3" xfId="13470" hidden="1"/>
    <cellStyle name="Заголовок 1 3" xfId="13476" hidden="1"/>
    <cellStyle name="Заголовок 1 3" xfId="13475" hidden="1"/>
    <cellStyle name="Заголовок 1 3" xfId="13227" hidden="1"/>
    <cellStyle name="Заголовок 1 3" xfId="13489" hidden="1"/>
    <cellStyle name="Заголовок 1 3" xfId="13488" hidden="1"/>
    <cellStyle name="Заголовок 1 3" xfId="13495" hidden="1"/>
    <cellStyle name="Заголовок 1 3" xfId="13501" hidden="1"/>
    <cellStyle name="Заголовок 1 3" xfId="13500" hidden="1"/>
    <cellStyle name="Заголовок 1 3" xfId="12489" hidden="1"/>
    <cellStyle name="Заголовок 1 3" xfId="13509" hidden="1"/>
    <cellStyle name="Заголовок 1 3" xfId="13508" hidden="1"/>
    <cellStyle name="Заголовок 1 3" xfId="13515" hidden="1"/>
    <cellStyle name="Заголовок 1 3" xfId="13521" hidden="1"/>
    <cellStyle name="Заголовок 1 3" xfId="13520" hidden="1"/>
    <cellStyle name="Заголовок 1 3" xfId="13483" hidden="1"/>
    <cellStyle name="Заголовок 1 3" xfId="11227" hidden="1"/>
    <cellStyle name="Заголовок 1 3" xfId="13201" hidden="1"/>
    <cellStyle name="Заголовок 1 3" xfId="13316" hidden="1"/>
    <cellStyle name="Заголовок 1 3" xfId="11760" hidden="1"/>
    <cellStyle name="Заголовок 1 3" xfId="13191" hidden="1"/>
    <cellStyle name="Заголовок 1 3" xfId="13452" hidden="1"/>
    <cellStyle name="Заголовок 1 3" xfId="13560" hidden="1"/>
    <cellStyle name="Заголовок 1 3" xfId="13559" hidden="1"/>
    <cellStyle name="Заголовок 1 3" xfId="13566" hidden="1"/>
    <cellStyle name="Заголовок 1 3" xfId="13572" hidden="1"/>
    <cellStyle name="Заголовок 1 3" xfId="13571" hidden="1"/>
    <cellStyle name="Заголовок 1 3" xfId="13269" hidden="1"/>
    <cellStyle name="Заголовок 1 3" xfId="13580" hidden="1"/>
    <cellStyle name="Заголовок 1 3" xfId="13579" hidden="1"/>
    <cellStyle name="Заголовок 1 3" xfId="13586" hidden="1"/>
    <cellStyle name="Заголовок 1 3" xfId="13592" hidden="1"/>
    <cellStyle name="Заголовок 1 3" xfId="13591" hidden="1"/>
    <cellStyle name="Заголовок 1 3" xfId="13194" hidden="1"/>
    <cellStyle name="Заголовок 1 3" xfId="13600" hidden="1"/>
    <cellStyle name="Заголовок 1 3" xfId="13599" hidden="1"/>
    <cellStyle name="Заголовок 1 3" xfId="13605" hidden="1"/>
    <cellStyle name="Заголовок 1 3" xfId="13610" hidden="1"/>
    <cellStyle name="Заголовок 1 3" xfId="13609" hidden="1"/>
    <cellStyle name="Заголовок 1 3" xfId="13003" hidden="1"/>
    <cellStyle name="Заголовок 1 3" xfId="13617" hidden="1"/>
    <cellStyle name="Заголовок 1 3" xfId="13616" hidden="1"/>
    <cellStyle name="Заголовок 1 3" xfId="13622" hidden="1"/>
    <cellStyle name="Заголовок 1 3" xfId="13626" hidden="1"/>
    <cellStyle name="Заголовок 1 3" xfId="13625" hidden="1"/>
    <cellStyle name="Заголовок 1 3" xfId="13195" hidden="1"/>
    <cellStyle name="Заголовок 1 3" xfId="13632" hidden="1"/>
    <cellStyle name="Заголовок 1 3" xfId="13631" hidden="1"/>
    <cellStyle name="Заголовок 1 3" xfId="13637" hidden="1"/>
    <cellStyle name="Заголовок 1 3" xfId="13643" hidden="1"/>
    <cellStyle name="Заголовок 1 3" xfId="13642" hidden="1"/>
    <cellStyle name="Заголовок 1 3" xfId="13279" hidden="1"/>
    <cellStyle name="Заголовок 1 3" xfId="13648" hidden="1"/>
    <cellStyle name="Заголовок 1 3" xfId="13647" hidden="1"/>
    <cellStyle name="Заголовок 1 3" xfId="13653" hidden="1"/>
    <cellStyle name="Заголовок 1 3" xfId="13657" hidden="1"/>
    <cellStyle name="Заголовок 1 3" xfId="13656" hidden="1"/>
    <cellStyle name="Заголовок 1 3" xfId="12113" hidden="1"/>
    <cellStyle name="Заголовок 1 3" xfId="13663" hidden="1"/>
    <cellStyle name="Заголовок 1 3" xfId="13662" hidden="1"/>
    <cellStyle name="Заголовок 1 3" xfId="13668" hidden="1"/>
    <cellStyle name="Заголовок 1 3" xfId="13672" hidden="1"/>
    <cellStyle name="Заголовок 1 3" xfId="13671" hidden="1"/>
    <cellStyle name="Заголовок 1 3" xfId="13196" hidden="1"/>
    <cellStyle name="Заголовок 1 3" xfId="13678" hidden="1"/>
    <cellStyle name="Заголовок 1 3" xfId="13677" hidden="1"/>
    <cellStyle name="Заголовок 1 3" xfId="13683" hidden="1"/>
    <cellStyle name="Заголовок 1 3" xfId="13687" hidden="1"/>
    <cellStyle name="Заголовок 1 3" xfId="13686" hidden="1"/>
    <cellStyle name="Заголовок 1 3" xfId="12754" hidden="1"/>
    <cellStyle name="Заголовок 1 3" xfId="13693" hidden="1"/>
    <cellStyle name="Заголовок 1 3" xfId="13692" hidden="1"/>
    <cellStyle name="Заголовок 1 3" xfId="13698" hidden="1"/>
    <cellStyle name="Заголовок 1 3" xfId="13702" hidden="1"/>
    <cellStyle name="Заголовок 1 3" xfId="13701" hidden="1"/>
    <cellStyle name="Заголовок 1 3" xfId="13453" hidden="1"/>
    <cellStyle name="Заголовок 1 3" xfId="13708" hidden="1"/>
    <cellStyle name="Заголовок 1 3" xfId="13707" hidden="1"/>
    <cellStyle name="Заголовок 1 3" xfId="13713" hidden="1"/>
    <cellStyle name="Заголовок 1 3" xfId="13717" hidden="1"/>
    <cellStyle name="Заголовок 1 3" xfId="13716" hidden="1"/>
    <cellStyle name="Заголовок 1 3" xfId="12841" hidden="1"/>
    <cellStyle name="Заголовок 1 3" xfId="13729" hidden="1"/>
    <cellStyle name="Заголовок 1 3" xfId="13728" hidden="1"/>
    <cellStyle name="Заголовок 1 3" xfId="13734" hidden="1"/>
    <cellStyle name="Заголовок 1 3" xfId="13738" hidden="1"/>
    <cellStyle name="Заголовок 1 3" xfId="13737" hidden="1"/>
    <cellStyle name="Заголовок 1 3" xfId="11292" hidden="1"/>
    <cellStyle name="Заголовок 1 3" xfId="13746" hidden="1"/>
    <cellStyle name="Заголовок 1 3" xfId="13745" hidden="1"/>
    <cellStyle name="Заголовок 1 3" xfId="13752" hidden="1"/>
    <cellStyle name="Заголовок 1 3" xfId="13756" hidden="1"/>
    <cellStyle name="Заголовок 1 3" xfId="13755" hidden="1"/>
    <cellStyle name="Заголовок 1 3" xfId="13723" hidden="1"/>
    <cellStyle name="Заголовок 1 3" xfId="13539" hidden="1"/>
    <cellStyle name="Заголовок 1 3" xfId="13383" hidden="1"/>
    <cellStyle name="Заголовок 1 3" xfId="13540" hidden="1"/>
    <cellStyle name="Заголовок 1 3" xfId="12012" hidden="1"/>
    <cellStyle name="Заголовок 1 3" xfId="13456" hidden="1"/>
    <cellStyle name="Заголовок 1 3" xfId="13525" hidden="1"/>
    <cellStyle name="Заголовок 1 3" xfId="13583" hidden="1"/>
    <cellStyle name="Заголовок 1 3" xfId="13576" hidden="1"/>
    <cellStyle name="Заголовок 1 3" xfId="13563" hidden="1"/>
    <cellStyle name="Заголовок 1 3" xfId="13106" hidden="1"/>
    <cellStyle name="Заголовок 1 3" xfId="13280" hidden="1"/>
    <cellStyle name="Заголовок 1 3" xfId="13554" hidden="1"/>
    <cellStyle name="Заголовок 1 3" xfId="13739" hidden="1"/>
    <cellStyle name="Заголовок 1 3" xfId="12923" hidden="1"/>
    <cellStyle name="Заголовок 1 3" xfId="13718" hidden="1"/>
    <cellStyle name="Заголовок 1 3" xfId="13703" hidden="1"/>
    <cellStyle name="Заголовок 1 3" xfId="13484" hidden="1"/>
    <cellStyle name="Заголовок 1 3" xfId="13423" hidden="1"/>
    <cellStyle name="Заголовок 1 3" xfId="13682" hidden="1"/>
    <cellStyle name="Заголовок 1 3" xfId="13685" hidden="1"/>
    <cellStyle name="Заголовок 1 3" xfId="13667" hidden="1"/>
    <cellStyle name="Заголовок 1 3" xfId="13652" hidden="1"/>
    <cellStyle name="Заголовок 1 3" xfId="13655" hidden="1"/>
    <cellStyle name="Заголовок 1 3" xfId="13203" hidden="1"/>
    <cellStyle name="Заголовок 1 3" xfId="13630" hidden="1"/>
    <cellStyle name="Заголовок 1 3" xfId="13633" hidden="1"/>
    <cellStyle name="Заголовок 1 3" xfId="13615" hidden="1"/>
    <cellStyle name="Заголовок 1 3" xfId="13598" hidden="1"/>
    <cellStyle name="Заголовок 1 3" xfId="13601" hidden="1"/>
    <cellStyle name="Заголовок 1 3" xfId="12946" hidden="1"/>
    <cellStyle name="Заголовок 1 3" xfId="13573" hidden="1"/>
    <cellStyle name="Заголовок 1 3" xfId="13455" hidden="1"/>
    <cellStyle name="Заголовок 1 3" xfId="12479" hidden="1"/>
    <cellStyle name="Заголовок 1 3" xfId="11712" hidden="1"/>
    <cellStyle name="Заголовок 1 3" xfId="11196" hidden="1"/>
    <cellStyle name="Заголовок 1 3" xfId="13553" hidden="1"/>
    <cellStyle name="Заголовок 1 3" xfId="13743" hidden="1"/>
    <cellStyle name="Заголовок 1 3" xfId="13748" hidden="1"/>
    <cellStyle name="Заголовок 1 3" xfId="13726" hidden="1"/>
    <cellStyle name="Заголовок 1 3" xfId="13705" hidden="1"/>
    <cellStyle name="Заголовок 1 3" xfId="13710" hidden="1"/>
    <cellStyle name="Заголовок 1 3" xfId="12375" hidden="1"/>
    <cellStyle name="Заголовок 1 3" xfId="13689" hidden="1"/>
    <cellStyle name="Заголовок 1 3" xfId="11411" hidden="1"/>
    <cellStyle name="Заголовок 1 3" xfId="13674" hidden="1"/>
    <cellStyle name="Заголовок 1 3" xfId="13659" hidden="1"/>
    <cellStyle name="Заголовок 1 3" xfId="12984" hidden="1"/>
    <cellStyle name="Заголовок 1 3" xfId="13403" hidden="1"/>
    <cellStyle name="Заголовок 1 3" xfId="12640" hidden="1"/>
    <cellStyle name="Заголовок 1 3" xfId="13629" hidden="1"/>
    <cellStyle name="Заголовок 1 3" xfId="13013" hidden="1"/>
    <cellStyle name="Заголовок 1 3" xfId="12487" hidden="1"/>
    <cellStyle name="Заголовок 1 3" xfId="13597" hidden="1"/>
    <cellStyle name="Заголовок 1 3" xfId="12829" hidden="1"/>
    <cellStyle name="Заголовок 1 3" xfId="13569" hidden="1"/>
    <cellStyle name="Заголовок 1 3" xfId="13574" hidden="1"/>
    <cellStyle name="Заголовок 1 3" xfId="13315" hidden="1"/>
    <cellStyle name="Заголовок 1 3" xfId="12384" hidden="1"/>
    <cellStyle name="Заголовок 1 3" xfId="11720" hidden="1"/>
    <cellStyle name="Заголовок 1 3" xfId="13526" hidden="1"/>
    <cellStyle name="Заголовок 1 3" xfId="13769" hidden="1"/>
    <cellStyle name="Заголовок 1 3" xfId="13768" hidden="1"/>
    <cellStyle name="Заголовок 1 3" xfId="13775" hidden="1"/>
    <cellStyle name="Заголовок 1 3" xfId="13781" hidden="1"/>
    <cellStyle name="Заголовок 1 3" xfId="13780" hidden="1"/>
    <cellStyle name="Заголовок 1 3" xfId="13555" hidden="1"/>
    <cellStyle name="Заголовок 1 3" xfId="13790" hidden="1"/>
    <cellStyle name="Заголовок 1 3" xfId="13789" hidden="1"/>
    <cellStyle name="Заголовок 1 3" xfId="13796" hidden="1"/>
    <cellStyle name="Заголовок 1 3" xfId="13802" hidden="1"/>
    <cellStyle name="Заголовок 1 3" xfId="13801" hidden="1"/>
    <cellStyle name="Заголовок 1 3" xfId="12852" hidden="1"/>
    <cellStyle name="Заголовок 1 3" xfId="13810" hidden="1"/>
    <cellStyle name="Заголовок 1 3" xfId="13809" hidden="1"/>
    <cellStyle name="Заголовок 1 3" xfId="13816" hidden="1"/>
    <cellStyle name="Заголовок 1 3" xfId="13822" hidden="1"/>
    <cellStyle name="Заголовок 1 3" xfId="13821" hidden="1"/>
    <cellStyle name="Заголовок 1 3" xfId="13785" hidden="1"/>
    <cellStyle name="Заголовок 1 3" xfId="11294" hidden="1"/>
    <cellStyle name="Заголовок 1 3" xfId="13535" hidden="1"/>
    <cellStyle name="Заголовок 1 3" xfId="13639" hidden="1"/>
    <cellStyle name="Заголовок 1 3" xfId="12134" hidden="1"/>
    <cellStyle name="Заголовок 1 3" xfId="13529" hidden="1"/>
    <cellStyle name="Заголовок 1 3" xfId="13760" hidden="1"/>
    <cellStyle name="Заголовок 1 3" xfId="13829" hidden="1"/>
    <cellStyle name="Заголовок 1 3" xfId="13828" hidden="1"/>
    <cellStyle name="Заголовок 1 3" xfId="13832" hidden="1"/>
    <cellStyle name="Заголовок 1 3" xfId="13835" hidden="1"/>
    <cellStyle name="Заголовок 1 3" xfId="13834" hidden="1"/>
    <cellStyle name="Заголовок 1 3" xfId="13596" hidden="1"/>
    <cellStyle name="Заголовок 1 3" xfId="13839" hidden="1"/>
    <cellStyle name="Заголовок 1 3" xfId="13838" hidden="1"/>
    <cellStyle name="Заголовок 1 3" xfId="13842" hidden="1"/>
    <cellStyle name="Заголовок 1 3" xfId="13845" hidden="1"/>
    <cellStyle name="Заголовок 1 3" xfId="13844" hidden="1"/>
    <cellStyle name="Заголовок 1 3" xfId="13531" hidden="1"/>
    <cellStyle name="Заголовок 1 3" xfId="13849" hidden="1"/>
    <cellStyle name="Заголовок 1 3" xfId="13848" hidden="1"/>
    <cellStyle name="Заголовок 1 3" xfId="13852" hidden="1"/>
    <cellStyle name="Заголовок 1 3" xfId="13855" hidden="1"/>
    <cellStyle name="Заголовок 1 3" xfId="13854" hidden="1"/>
    <cellStyle name="Заголовок 1 3" xfId="13348" hidden="1"/>
    <cellStyle name="Заголовок 1 3" xfId="13859" hidden="1"/>
    <cellStyle name="Заголовок 1 3" xfId="13858" hidden="1"/>
    <cellStyle name="Заголовок 1 3" xfId="13862" hidden="1"/>
    <cellStyle name="Заголовок 1 3" xfId="13865" hidden="1"/>
    <cellStyle name="Заголовок 1 3" xfId="13864" hidden="1"/>
    <cellStyle name="Заголовок 1 3" xfId="13532" hidden="1"/>
    <cellStyle name="Заголовок 1 3" xfId="13869" hidden="1"/>
    <cellStyle name="Заголовок 1 3" xfId="13868" hidden="1"/>
    <cellStyle name="Заголовок 1 3" xfId="13870" hidden="1"/>
    <cellStyle name="Заголовок 1 3" xfId="13872" hidden="1"/>
    <cellStyle name="Заголовок 1 3" xfId="13871" hidden="1"/>
    <cellStyle name="Заголовок 1 3" xfId="13606" hidden="1"/>
    <cellStyle name="Заголовок 1 3" xfId="13874" hidden="1"/>
    <cellStyle name="Заголовок 1 3" xfId="13873" hidden="1"/>
    <cellStyle name="Заголовок 1 3" xfId="13875" hidden="1"/>
    <cellStyle name="Заголовок 1 3" xfId="13877" hidden="1"/>
    <cellStyle name="Заголовок 1 3" xfId="13876" hidden="1"/>
    <cellStyle name="Заголовок 1 3" xfId="12483" hidden="1"/>
    <cellStyle name="Заголовок 1 3" xfId="13879" hidden="1"/>
    <cellStyle name="Заголовок 1 3" xfId="13878" hidden="1"/>
    <cellStyle name="Заголовок 1 3" xfId="13880" hidden="1"/>
    <cellStyle name="Заголовок 1 3" xfId="13882" hidden="1"/>
    <cellStyle name="Заголовок 1 3" xfId="13881" hidden="1"/>
    <cellStyle name="Заголовок 1 3" xfId="13533" hidden="1"/>
    <cellStyle name="Заголовок 1 3" xfId="13884" hidden="1"/>
    <cellStyle name="Заголовок 1 3" xfId="13883" hidden="1"/>
    <cellStyle name="Заголовок 1 3" xfId="13885" hidden="1"/>
    <cellStyle name="Заголовок 1 3" xfId="13887" hidden="1"/>
    <cellStyle name="Заголовок 1 3" xfId="13886" hidden="1"/>
    <cellStyle name="Заголовок 1 3" xfId="13113" hidden="1"/>
    <cellStyle name="Заголовок 1 3" xfId="13889" hidden="1"/>
    <cellStyle name="Заголовок 1 3" xfId="13888" hidden="1"/>
    <cellStyle name="Заголовок 1 3" xfId="13890" hidden="1"/>
    <cellStyle name="Заголовок 1 3" xfId="13892" hidden="1"/>
    <cellStyle name="Заголовок 1 3" xfId="13891" hidden="1"/>
    <cellStyle name="Заголовок 1 3" xfId="13761" hidden="1"/>
    <cellStyle name="Заголовок 1 3" xfId="13894" hidden="1"/>
    <cellStyle name="Заголовок 1 3" xfId="13893" hidden="1"/>
    <cellStyle name="Заголовок 1 3" xfId="13895" hidden="1"/>
    <cellStyle name="Заголовок 1 3" xfId="13897" hidden="1"/>
    <cellStyle name="Заголовок 1 3" xfId="13896" hidden="1"/>
    <cellStyle name="Заголовок 1 3" xfId="13198" hidden="1"/>
    <cellStyle name="Заголовок 1 3" xfId="13900" hidden="1"/>
    <cellStyle name="Заголовок 1 3" xfId="13899" hidden="1"/>
    <cellStyle name="Заголовок 1 3" xfId="13901" hidden="1"/>
    <cellStyle name="Заголовок 1 3" xfId="13904" hidden="1"/>
    <cellStyle name="Заголовок 1 3" xfId="13903" hidden="1"/>
    <cellStyle name="Заголовок 1 3" xfId="11302" hidden="1"/>
    <cellStyle name="Заголовок 1 3" xfId="13906" hidden="1"/>
    <cellStyle name="Заголовок 1 3" xfId="13905" hidden="1"/>
    <cellStyle name="Заголовок 1 3" xfId="13907" hidden="1"/>
    <cellStyle name="Заголовок 1 3" xfId="13909" hidden="1"/>
    <cellStyle name="Заголовок 1 3" xfId="13908" hidden="1"/>
    <cellStyle name="Заголовок 1 3" xfId="13898" hidden="1"/>
    <cellStyle name="Заголовок 1 3" xfId="13861" hidden="1"/>
    <cellStyle name="Заголовок 1 3" xfId="13863" hidden="1"/>
    <cellStyle name="Заголовок 1 3" xfId="13851" hidden="1"/>
    <cellStyle name="Заголовок 1 3" xfId="13841" hidden="1"/>
    <cellStyle name="Заголовок 1 3" xfId="13843" hidden="1"/>
    <cellStyle name="Заголовок 1 3" xfId="13922" hidden="1"/>
    <cellStyle name="Заголовок 1 3" xfId="13948" hidden="1"/>
    <cellStyle name="Заголовок 1 3" xfId="13947" hidden="1"/>
    <cellStyle name="Заголовок 1 3" xfId="13954" hidden="1"/>
    <cellStyle name="Заголовок 1 3" xfId="13960" hidden="1"/>
    <cellStyle name="Заголовок 1 3" xfId="13959" hidden="1"/>
    <cellStyle name="Заголовок 1 3" xfId="13914" hidden="1"/>
    <cellStyle name="Заголовок 1 3" xfId="13968" hidden="1"/>
    <cellStyle name="Заголовок 1 3" xfId="13967" hidden="1"/>
    <cellStyle name="Заголовок 1 3" xfId="13974" hidden="1"/>
    <cellStyle name="Заголовок 1 3" xfId="13980" hidden="1"/>
    <cellStyle name="Заголовок 1 3" xfId="13979" hidden="1"/>
    <cellStyle name="Заголовок 1 3" xfId="13916" hidden="1"/>
    <cellStyle name="Заголовок 1 3" xfId="13988" hidden="1"/>
    <cellStyle name="Заголовок 1 3" xfId="13987" hidden="1"/>
    <cellStyle name="Заголовок 1 3" xfId="13994" hidden="1"/>
    <cellStyle name="Заголовок 1 3" xfId="14000" hidden="1"/>
    <cellStyle name="Заголовок 1 3" xfId="13999" hidden="1"/>
    <cellStyle name="Заголовок 1 3" xfId="13913" hidden="1"/>
    <cellStyle name="Заголовок 1 3" xfId="14008" hidden="1"/>
    <cellStyle name="Заголовок 1 3" xfId="14007" hidden="1"/>
    <cellStyle name="Заголовок 1 3" xfId="14014" hidden="1"/>
    <cellStyle name="Заголовок 1 3" xfId="14020" hidden="1"/>
    <cellStyle name="Заголовок 1 3" xfId="14019" hidden="1"/>
    <cellStyle name="Заголовок 1 3" xfId="13917" hidden="1"/>
    <cellStyle name="Заголовок 1 3" xfId="14028" hidden="1"/>
    <cellStyle name="Заголовок 1 3" xfId="14027" hidden="1"/>
    <cellStyle name="Заголовок 1 3" xfId="14034" hidden="1"/>
    <cellStyle name="Заголовок 1 3" xfId="14040" hidden="1"/>
    <cellStyle name="Заголовок 1 3" xfId="14039" hidden="1"/>
    <cellStyle name="Заголовок 1 3" xfId="13915" hidden="1"/>
    <cellStyle name="Заголовок 1 3" xfId="14048" hidden="1"/>
    <cellStyle name="Заголовок 1 3" xfId="14047" hidden="1"/>
    <cellStyle name="Заголовок 1 3" xfId="14054" hidden="1"/>
    <cellStyle name="Заголовок 1 3" xfId="14060" hidden="1"/>
    <cellStyle name="Заголовок 1 3" xfId="14059" hidden="1"/>
    <cellStyle name="Заголовок 1 3" xfId="13918" hidden="1"/>
    <cellStyle name="Заголовок 1 3" xfId="14068" hidden="1"/>
    <cellStyle name="Заголовок 1 3" xfId="14067" hidden="1"/>
    <cellStyle name="Заголовок 1 3" xfId="14074" hidden="1"/>
    <cellStyle name="Заголовок 1 3" xfId="14080" hidden="1"/>
    <cellStyle name="Заголовок 1 3" xfId="14079" hidden="1"/>
    <cellStyle name="Заголовок 1 3" xfId="13833" hidden="1"/>
    <cellStyle name="Заголовок 1 3" xfId="14088" hidden="1"/>
    <cellStyle name="Заголовок 1 3" xfId="14087" hidden="1"/>
    <cellStyle name="Заголовок 1 3" xfId="14094" hidden="1"/>
    <cellStyle name="Заголовок 1 3" xfId="14100" hidden="1"/>
    <cellStyle name="Заголовок 1 3" xfId="14099" hidden="1"/>
    <cellStyle name="Заголовок 1 3" xfId="13920" hidden="1"/>
    <cellStyle name="Заголовок 1 3" xfId="14108" hidden="1"/>
    <cellStyle name="Заголовок 1 3" xfId="14107" hidden="1"/>
    <cellStyle name="Заголовок 1 3" xfId="14114" hidden="1"/>
    <cellStyle name="Заголовок 1 3" xfId="14120" hidden="1"/>
    <cellStyle name="Заголовок 1 3" xfId="14119" hidden="1"/>
    <cellStyle name="Заголовок 1 3" xfId="13921" hidden="1"/>
    <cellStyle name="Заголовок 1 3" xfId="14128" hidden="1"/>
    <cellStyle name="Заголовок 1 3" xfId="14127" hidden="1"/>
    <cellStyle name="Заголовок 1 3" xfId="14134" hidden="1"/>
    <cellStyle name="Заголовок 1 3" xfId="14140" hidden="1"/>
    <cellStyle name="Заголовок 1 3" xfId="14139" hidden="1"/>
    <cellStyle name="Заголовок 1 3" xfId="13919" hidden="1"/>
    <cellStyle name="Заголовок 1 3" xfId="14149" hidden="1"/>
    <cellStyle name="Заголовок 1 3" xfId="14148" hidden="1"/>
    <cellStyle name="Заголовок 1 3" xfId="14155" hidden="1"/>
    <cellStyle name="Заголовок 1 3" xfId="14161" hidden="1"/>
    <cellStyle name="Заголовок 1 3" xfId="14160" hidden="1"/>
    <cellStyle name="Заголовок 1 3" xfId="13910" hidden="1"/>
    <cellStyle name="Заголовок 1 3" xfId="14169" hidden="1"/>
    <cellStyle name="Заголовок 1 3" xfId="14168" hidden="1"/>
    <cellStyle name="Заголовок 1 3" xfId="14175" hidden="1"/>
    <cellStyle name="Заголовок 1 3" xfId="14181" hidden="1"/>
    <cellStyle name="Заголовок 1 3" xfId="14180" hidden="1"/>
    <cellStyle name="Заголовок 1 3" xfId="14144" hidden="1"/>
    <cellStyle name="Заголовок 1 3" xfId="14650" hidden="1"/>
    <cellStyle name="Заголовок 1 3" xfId="14651" hidden="1"/>
    <cellStyle name="Заголовок 1 3" xfId="14647" hidden="1"/>
    <cellStyle name="Заголовок 1 3" xfId="14645" hidden="1"/>
    <cellStyle name="Заголовок 1 3" xfId="10739" hidden="1"/>
    <cellStyle name="Заголовок 1 3" xfId="14624" hidden="1"/>
    <cellStyle name="Заголовок 1 3" xfId="14561" hidden="1"/>
    <cellStyle name="Заголовок 1 3" xfId="14562" hidden="1"/>
    <cellStyle name="Заголовок 1 3" xfId="14555" hidden="1"/>
    <cellStyle name="Заголовок 1 3" xfId="14552" hidden="1"/>
    <cellStyle name="Заголовок 1 3" xfId="10729" hidden="1"/>
    <cellStyle name="Заголовок 1 3" xfId="10834" hidden="1"/>
    <cellStyle name="Заголовок 1 3" xfId="10728" hidden="1"/>
    <cellStyle name="Заголовок 1 3" xfId="10845" hidden="1"/>
    <cellStyle name="Заголовок 1 3" xfId="14541" hidden="1"/>
    <cellStyle name="Заголовок 1 3" xfId="14536" hidden="1"/>
    <cellStyle name="Заголовок 1 3" xfId="14537" hidden="1"/>
    <cellStyle name="Заголовок 1 3" xfId="10833" hidden="1"/>
    <cellStyle name="Заголовок 1 3" xfId="10850" hidden="1"/>
    <cellStyle name="Заголовок 1 3" xfId="14530" hidden="1"/>
    <cellStyle name="Заголовок 1 3" xfId="14526" hidden="1"/>
    <cellStyle name="Заголовок 1 3" xfId="14524" hidden="1"/>
    <cellStyle name="Заголовок 1 3" xfId="10724" hidden="1"/>
    <cellStyle name="Заголовок 1 3" xfId="14630" hidden="1"/>
    <cellStyle name="Заголовок 1 3" xfId="14518" hidden="1"/>
    <cellStyle name="Заголовок 1 3" xfId="10903" hidden="1"/>
    <cellStyle name="Заголовок 1 3" xfId="14513" hidden="1"/>
    <cellStyle name="Заголовок 1 3" xfId="14507" hidden="1"/>
    <cellStyle name="Заголовок 1 3" xfId="14508" hidden="1"/>
    <cellStyle name="Заголовок 1 3" xfId="10737" hidden="1"/>
    <cellStyle name="Заголовок 1 3" xfId="10851" hidden="1"/>
    <cellStyle name="Заголовок 1 3" xfId="10629" hidden="1"/>
    <cellStyle name="Заголовок 1 3" xfId="14499" hidden="1"/>
    <cellStyle name="Заголовок 1 3" xfId="14493" hidden="1"/>
    <cellStyle name="Заголовок 1 3" xfId="14494" hidden="1"/>
    <cellStyle name="Заголовок 1 3" xfId="14629" hidden="1"/>
    <cellStyle name="Заголовок 1 3" xfId="10854" hidden="1"/>
    <cellStyle name="Заголовок 1 3" xfId="10855" hidden="1"/>
    <cellStyle name="Заголовок 1 3" xfId="10856" hidden="1"/>
    <cellStyle name="Заголовок 1 3" xfId="14483" hidden="1"/>
    <cellStyle name="Заголовок 1 3" xfId="14484" hidden="1"/>
    <cellStyle name="Заголовок 1 3" xfId="14628" hidden="1"/>
    <cellStyle name="Заголовок 1 3" xfId="14475" hidden="1"/>
    <cellStyle name="Заголовок 1 3" xfId="14476" hidden="1"/>
    <cellStyle name="Заголовок 1 3" xfId="14469" hidden="1"/>
    <cellStyle name="Заголовок 1 3" xfId="10860" hidden="1"/>
    <cellStyle name="Заголовок 1 3" xfId="14467" hidden="1"/>
    <cellStyle name="Заголовок 1 3" xfId="14641" hidden="1"/>
    <cellStyle name="Заголовок 1 3" xfId="14460" hidden="1"/>
    <cellStyle name="Заголовок 1 3" xfId="14461" hidden="1"/>
    <cellStyle name="Заголовок 1 3" xfId="14454" hidden="1"/>
    <cellStyle name="Заголовок 1 3" xfId="14448" hidden="1"/>
    <cellStyle name="Заголовок 1 3" xfId="14449" hidden="1"/>
    <cellStyle name="Заголовок 1 3" xfId="14626" hidden="1"/>
    <cellStyle name="Заголовок 1 3" xfId="10863" hidden="1"/>
    <cellStyle name="Заголовок 1 3" xfId="14445" hidden="1"/>
    <cellStyle name="Заголовок 1 3" xfId="14441" hidden="1"/>
    <cellStyle name="Заголовок 1 3" xfId="10714" hidden="1"/>
    <cellStyle name="Заголовок 1 3" xfId="10865" hidden="1"/>
    <cellStyle name="Заголовок 1 3" xfId="14625" hidden="1"/>
    <cellStyle name="Заголовок 1 3" xfId="14434" hidden="1"/>
    <cellStyle name="Заголовок 1 3" xfId="14435" hidden="1"/>
    <cellStyle name="Заголовок 1 3" xfId="14429" hidden="1"/>
    <cellStyle name="Заголовок 1 3" xfId="14423" hidden="1"/>
    <cellStyle name="Заголовок 1 3" xfId="14424" hidden="1"/>
    <cellStyle name="Заголовок 1 3" xfId="14627" hidden="1"/>
    <cellStyle name="Заголовок 1 3" xfId="10871" hidden="1"/>
    <cellStyle name="Заголовок 1 3" xfId="14413" hidden="1"/>
    <cellStyle name="Заголовок 1 3" xfId="14410" hidden="1"/>
    <cellStyle name="Заголовок 1 3" xfId="14405" hidden="1"/>
    <cellStyle name="Заголовок 1 3" xfId="14406" hidden="1"/>
    <cellStyle name="Заголовок 1 3" xfId="10835" hidden="1"/>
    <cellStyle name="Заголовок 1 3" xfId="14397" hidden="1"/>
    <cellStyle name="Заголовок 1 3" xfId="14398" hidden="1"/>
    <cellStyle name="Заголовок 1 3" xfId="14391" hidden="1"/>
    <cellStyle name="Заголовок 1 3" xfId="10875" hidden="1"/>
    <cellStyle name="Заголовок 1 3" xfId="14389" hidden="1"/>
    <cellStyle name="Заголовок 1 3" xfId="14416" hidden="1"/>
    <cellStyle name="Заголовок 1 3" xfId="10975" hidden="1"/>
    <cellStyle name="Заголовок 1 3" xfId="10983" hidden="1"/>
    <cellStyle name="Заголовок 1 3" xfId="10955" hidden="1"/>
    <cellStyle name="Заголовок 1 3" xfId="10935" hidden="1"/>
    <cellStyle name="Заголовок 1 3" xfId="10943" hidden="1"/>
    <cellStyle name="Заголовок 1 3" xfId="10826" hidden="1"/>
    <cellStyle name="Заголовок 1 3" xfId="11111" hidden="1"/>
    <cellStyle name="Заголовок 1 3" xfId="10821" hidden="1"/>
    <cellStyle name="Заголовок 1 3" xfId="11085" hidden="1"/>
    <cellStyle name="Заголовок 1 3" xfId="11065" hidden="1"/>
    <cellStyle name="Заголовок 1 3" xfId="10828" hidden="1"/>
    <cellStyle name="Заголовок 1 3" xfId="11130" hidden="1"/>
    <cellStyle name="Заголовок 1 3" xfId="11033" hidden="1"/>
    <cellStyle name="Заголовок 1 3" xfId="11035" hidden="1"/>
    <cellStyle name="Заголовок 1 3" xfId="11010" hidden="1"/>
    <cellStyle name="Заголовок 1 3" xfId="10990" hidden="1"/>
    <cellStyle name="Заголовок 1 3" xfId="10992" hidden="1"/>
    <cellStyle name="Заголовок 1 3" xfId="11122" hidden="1"/>
    <cellStyle name="Заголовок 1 3" xfId="10814" hidden="1"/>
    <cellStyle name="Заголовок 1 3" xfId="10965" hidden="1"/>
    <cellStyle name="Заголовок 1 3" xfId="10811" hidden="1"/>
    <cellStyle name="Заголовок 1 3" xfId="10810" hidden="1"/>
    <cellStyle name="Заголовок 1 3" xfId="10925" hidden="1"/>
    <cellStyle name="Заголовок 1 3" xfId="11088" hidden="1"/>
    <cellStyle name="Заголовок 1 3" xfId="10896" hidden="1"/>
    <cellStyle name="Заголовок 1 3" xfId="10901" hidden="1"/>
    <cellStyle name="Заголовок 1 3" xfId="10763" hidden="1"/>
    <cellStyle name="Заголовок 1 3" xfId="10630" hidden="1"/>
    <cellStyle name="Заголовок 1 3" xfId="10632" hidden="1"/>
    <cellStyle name="Заголовок 1 3" xfId="11118" hidden="1"/>
    <cellStyle name="Заголовок 1 3" xfId="14711" hidden="1"/>
    <cellStyle name="Заголовок 1 3" xfId="14710" hidden="1"/>
    <cellStyle name="Заголовок 1 3" xfId="14717" hidden="1"/>
    <cellStyle name="Заголовок 1 3" xfId="14723" hidden="1"/>
    <cellStyle name="Заголовок 1 3" xfId="14722" hidden="1"/>
    <cellStyle name="Заголовок 1 3" xfId="11127" hidden="1"/>
    <cellStyle name="Заголовок 1 3" xfId="14731" hidden="1"/>
    <cellStyle name="Заголовок 1 3" xfId="14730" hidden="1"/>
    <cellStyle name="Заголовок 1 3" xfId="14737" hidden="1"/>
    <cellStyle name="Заголовок 1 3" xfId="14743" hidden="1"/>
    <cellStyle name="Заголовок 1 3" xfId="14742" hidden="1"/>
    <cellStyle name="Заголовок 1 3" xfId="10820" hidden="1"/>
    <cellStyle name="Заголовок 1 3" xfId="14751" hidden="1"/>
    <cellStyle name="Заголовок 1 3" xfId="14750" hidden="1"/>
    <cellStyle name="Заголовок 1 3" xfId="14757" hidden="1"/>
    <cellStyle name="Заголовок 1 3" xfId="14763" hidden="1"/>
    <cellStyle name="Заголовок 1 3" xfId="14762" hidden="1"/>
    <cellStyle name="Заголовок 1 3" xfId="10923" hidden="1"/>
    <cellStyle name="Заголовок 1 3" xfId="14774" hidden="1"/>
    <cellStyle name="Заголовок 1 3" xfId="14773" hidden="1"/>
    <cellStyle name="Заголовок 1 3" xfId="14780" hidden="1"/>
    <cellStyle name="Заголовок 1 3" xfId="14786" hidden="1"/>
    <cellStyle name="Заголовок 1 3" xfId="14785" hidden="1"/>
    <cellStyle name="Заголовок 1 3" xfId="11107" hidden="1"/>
    <cellStyle name="Заголовок 1 3" xfId="14794" hidden="1"/>
    <cellStyle name="Заголовок 1 3" xfId="14793" hidden="1"/>
    <cellStyle name="Заголовок 1 3" xfId="14800" hidden="1"/>
    <cellStyle name="Заголовок 1 3" xfId="14806" hidden="1"/>
    <cellStyle name="Заголовок 1 3" xfId="14805" hidden="1"/>
    <cellStyle name="Заголовок 1 3" xfId="11098" hidden="1"/>
    <cellStyle name="Заголовок 1 3" xfId="14814" hidden="1"/>
    <cellStyle name="Заголовок 1 3" xfId="14813" hidden="1"/>
    <cellStyle name="Заголовок 1 3" xfId="14820" hidden="1"/>
    <cellStyle name="Заголовок 1 3" xfId="14826" hidden="1"/>
    <cellStyle name="Заголовок 1 3" xfId="14825" hidden="1"/>
    <cellStyle name="Заголовок 1 3" xfId="11110" hidden="1"/>
    <cellStyle name="Заголовок 1 3" xfId="14840" hidden="1"/>
    <cellStyle name="Заголовок 1 3" xfId="14839" hidden="1"/>
    <cellStyle name="Заголовок 1 3" xfId="14846" hidden="1"/>
    <cellStyle name="Заголовок 1 3" xfId="14852" hidden="1"/>
    <cellStyle name="Заголовок 1 3" xfId="14851" hidden="1"/>
    <cellStyle name="Заголовок 1 3" xfId="10750" hidden="1"/>
    <cellStyle name="Заголовок 1 3" xfId="14860" hidden="1"/>
    <cellStyle name="Заголовок 1 3" xfId="14859" hidden="1"/>
    <cellStyle name="Заголовок 1 3" xfId="14866" hidden="1"/>
    <cellStyle name="Заголовок 1 3" xfId="14872" hidden="1"/>
    <cellStyle name="Заголовок 1 3" xfId="14871" hidden="1"/>
    <cellStyle name="Заголовок 1 3" xfId="14833" hidden="1"/>
    <cellStyle name="Заголовок 1 3" xfId="10900" hidden="1"/>
    <cellStyle name="Заголовок 1 3" xfId="14215" hidden="1"/>
    <cellStyle name="Заголовок 1 3" xfId="10897" hidden="1"/>
    <cellStyle name="Заголовок 1 3" xfId="10671" hidden="1"/>
    <cellStyle name="Заголовок 1 3" xfId="14220" hidden="1"/>
    <cellStyle name="Заголовок 1 3" xfId="14238" hidden="1"/>
    <cellStyle name="Заголовок 1 3" xfId="14937" hidden="1"/>
    <cellStyle name="Заголовок 1 3" xfId="14936" hidden="1"/>
    <cellStyle name="Заголовок 1 3" xfId="14943" hidden="1"/>
    <cellStyle name="Заголовок 1 3" xfId="14949" hidden="1"/>
    <cellStyle name="Заголовок 1 3" xfId="14948" hidden="1"/>
    <cellStyle name="Заголовок 1 3" xfId="11091" hidden="1"/>
    <cellStyle name="Заголовок 1 3" xfId="14958" hidden="1"/>
    <cellStyle name="Заголовок 1 3" xfId="14957" hidden="1"/>
    <cellStyle name="Заголовок 1 3" xfId="14964" hidden="1"/>
    <cellStyle name="Заголовок 1 3" xfId="14970" hidden="1"/>
    <cellStyle name="Заголовок 1 3" xfId="14969" hidden="1"/>
    <cellStyle name="Заголовок 1 3" xfId="14232" hidden="1"/>
    <cellStyle name="Заголовок 1 3" xfId="14978" hidden="1"/>
    <cellStyle name="Заголовок 1 3" xfId="14977" hidden="1"/>
    <cellStyle name="Заголовок 1 3" xfId="14984" hidden="1"/>
    <cellStyle name="Заголовок 1 3" xfId="14990" hidden="1"/>
    <cellStyle name="Заголовок 1 3" xfId="14989" hidden="1"/>
    <cellStyle name="Заголовок 1 3" xfId="14231" hidden="1"/>
    <cellStyle name="Заголовок 1 3" xfId="14997" hidden="1"/>
    <cellStyle name="Заголовок 1 3" xfId="14996" hidden="1"/>
    <cellStyle name="Заголовок 1 3" xfId="15002" hidden="1"/>
    <cellStyle name="Заголовок 1 3" xfId="15008" hidden="1"/>
    <cellStyle name="Заголовок 1 3" xfId="15007" hidden="1"/>
    <cellStyle name="Заголовок 1 3" xfId="14233" hidden="1"/>
    <cellStyle name="Заголовок 1 3" xfId="15016" hidden="1"/>
    <cellStyle name="Заголовок 1 3" xfId="15015" hidden="1"/>
    <cellStyle name="Заголовок 1 3" xfId="15021" hidden="1"/>
    <cellStyle name="Заголовок 1 3" xfId="15027" hidden="1"/>
    <cellStyle name="Заголовок 1 3" xfId="15026" hidden="1"/>
    <cellStyle name="Заголовок 1 3" xfId="10651" hidden="1"/>
    <cellStyle name="Заголовок 1 3" xfId="15035" hidden="1"/>
    <cellStyle name="Заголовок 1 3" xfId="15034" hidden="1"/>
    <cellStyle name="Заголовок 1 3" xfId="15041" hidden="1"/>
    <cellStyle name="Заголовок 1 3" xfId="15046" hidden="1"/>
    <cellStyle name="Заголовок 1 3" xfId="15045" hidden="1"/>
    <cellStyle name="Заголовок 1 3" xfId="14379" hidden="1"/>
    <cellStyle name="Заголовок 1 3" xfId="15054" hidden="1"/>
    <cellStyle name="Заголовок 1 3" xfId="15053" hidden="1"/>
    <cellStyle name="Заголовок 1 3" xfId="15060" hidden="1"/>
    <cellStyle name="Заголовок 1 3" xfId="15066" hidden="1"/>
    <cellStyle name="Заголовок 1 3" xfId="15065" hidden="1"/>
    <cellStyle name="Заголовок 1 3" xfId="14221" hidden="1"/>
    <cellStyle name="Заголовок 1 3" xfId="15076" hidden="1"/>
    <cellStyle name="Заголовок 1 3" xfId="15075" hidden="1"/>
    <cellStyle name="Заголовок 1 3" xfId="15082" hidden="1"/>
    <cellStyle name="Заголовок 1 3" xfId="15087" hidden="1"/>
    <cellStyle name="Заголовок 1 3" xfId="15086" hidden="1"/>
    <cellStyle name="Заголовок 1 3" xfId="14235" hidden="1"/>
    <cellStyle name="Заголовок 1 3" xfId="15094" hidden="1"/>
    <cellStyle name="Заголовок 1 3" xfId="15093" hidden="1"/>
    <cellStyle name="Заголовок 1 3" xfId="15100" hidden="1"/>
    <cellStyle name="Заголовок 1 3" xfId="15106" hidden="1"/>
    <cellStyle name="Заголовок 1 3" xfId="15105" hidden="1"/>
    <cellStyle name="Заголовок 1 3" xfId="14237" hidden="1"/>
    <cellStyle name="Заголовок 1 3" xfId="15114" hidden="1"/>
    <cellStyle name="Заголовок 1 3" xfId="15113" hidden="1"/>
    <cellStyle name="Заголовок 1 3" xfId="15120" hidden="1"/>
    <cellStyle name="Заголовок 1 3" xfId="15126" hidden="1"/>
    <cellStyle name="Заголовок 1 3" xfId="15125" hidden="1"/>
    <cellStyle name="Заголовок 1 3" xfId="14234" hidden="1"/>
    <cellStyle name="Заголовок 1 3" xfId="15140" hidden="1"/>
    <cellStyle name="Заголовок 1 3" xfId="15139" hidden="1"/>
    <cellStyle name="Заголовок 1 3" xfId="15146" hidden="1"/>
    <cellStyle name="Заголовок 1 3" xfId="15150" hidden="1"/>
    <cellStyle name="Заголовок 1 3" xfId="15149" hidden="1"/>
    <cellStyle name="Заголовок 1 3" xfId="14251" hidden="1"/>
    <cellStyle name="Заголовок 1 3" xfId="15158" hidden="1"/>
    <cellStyle name="Заголовок 1 3" xfId="15157" hidden="1"/>
    <cellStyle name="Заголовок 1 3" xfId="15164" hidden="1"/>
    <cellStyle name="Заголовок 1 3" xfId="15170" hidden="1"/>
    <cellStyle name="Заголовок 1 3" xfId="15169" hidden="1"/>
    <cellStyle name="Заголовок 1 3" xfId="15133" hidden="1"/>
    <cellStyle name="Заголовок 1 3" xfId="14914" hidden="1"/>
    <cellStyle name="Заголовок 1 3" xfId="10958" hidden="1"/>
    <cellStyle name="Заголовок 1 3" xfId="14915" hidden="1"/>
    <cellStyle name="Заголовок 1 3" xfId="11078" hidden="1"/>
    <cellStyle name="Заголовок 1 3" xfId="14245" hidden="1"/>
    <cellStyle name="Заголовок 1 3" xfId="14877" hidden="1"/>
    <cellStyle name="Заголовок 1 3" xfId="14961" hidden="1"/>
    <cellStyle name="Заголовок 1 3" xfId="14954" hidden="1"/>
    <cellStyle name="Заголовок 1 3" xfId="14940" hidden="1"/>
    <cellStyle name="Заголовок 1 3" xfId="14217" hidden="1"/>
    <cellStyle name="Заголовок 1 3" xfId="10633" hidden="1"/>
    <cellStyle name="Заголовок 1 3" xfId="14930" hidden="1"/>
    <cellStyle name="Заголовок 1 3" xfId="15151" hidden="1"/>
    <cellStyle name="Заголовок 1 3" xfId="14832" hidden="1"/>
    <cellStyle name="Заголовок 1 3" xfId="15127" hidden="1"/>
    <cellStyle name="Заголовок 1 3" xfId="15107" hidden="1"/>
    <cellStyle name="Заголовок 1 3" xfId="14378" hidden="1"/>
    <cellStyle name="Заголовок 1 3" xfId="10986" hidden="1"/>
    <cellStyle name="Заголовок 1 3" xfId="15081" hidden="1"/>
    <cellStyle name="Заголовок 1 3" xfId="15085" hidden="1"/>
    <cellStyle name="Заголовок 1 3" xfId="15059" hidden="1"/>
    <cellStyle name="Заголовок 1 3" xfId="15040" hidden="1"/>
    <cellStyle name="Заголовок 1 3" xfId="15044" hidden="1"/>
    <cellStyle name="Заголовок 1 3" xfId="11058" hidden="1"/>
    <cellStyle name="Заголовок 1 3" xfId="15014" hidden="1"/>
    <cellStyle name="Заголовок 1 3" xfId="15017" hidden="1"/>
    <cellStyle name="Заголовок 1 3" xfId="14995" hidden="1"/>
    <cellStyle name="Заголовок 1 3" xfId="14976" hidden="1"/>
    <cellStyle name="Заголовок 1 3" xfId="14979" hidden="1"/>
    <cellStyle name="Заголовок 1 3" xfId="10815" hidden="1"/>
    <cellStyle name="Заголовок 1 3" xfId="14950" hidden="1"/>
    <cellStyle name="Заголовок 1 3" xfId="14255" hidden="1"/>
    <cellStyle name="Заголовок 1 3" xfId="10674" hidden="1"/>
    <cellStyle name="Заголовок 1 3" xfId="14289" hidden="1"/>
    <cellStyle name="Заголовок 1 3" xfId="14355" hidden="1"/>
    <cellStyle name="Заголовок 1 3" xfId="14929" hidden="1"/>
    <cellStyle name="Заголовок 1 3" xfId="15155" hidden="1"/>
    <cellStyle name="Заголовок 1 3" xfId="15160" hidden="1"/>
    <cellStyle name="Заголовок 1 3" xfId="15137" hidden="1"/>
    <cellStyle name="Заголовок 1 3" xfId="15111" hidden="1"/>
    <cellStyle name="Заголовок 1 3" xfId="15116" hidden="1"/>
    <cellStyle name="Заголовок 1 3" xfId="10699" hidden="1"/>
    <cellStyle name="Заголовок 1 3" xfId="15089" hidden="1"/>
    <cellStyle name="Заголовок 1 3" xfId="14835" hidden="1"/>
    <cellStyle name="Заголовок 1 3" xfId="15068" hidden="1"/>
    <cellStyle name="Заголовок 1 3" xfId="15048" hidden="1"/>
    <cellStyle name="Заголовок 1 3" xfId="14381" hidden="1"/>
    <cellStyle name="Заголовок 1 3" xfId="10973" hidden="1"/>
    <cellStyle name="Заголовок 1 3" xfId="14185" hidden="1"/>
    <cellStyle name="Заголовок 1 3" xfId="15013" hidden="1"/>
    <cellStyle name="Заголовок 1 3" xfId="14257" hidden="1"/>
    <cellStyle name="Заголовок 1 3" xfId="10672" hidden="1"/>
    <cellStyle name="Заголовок 1 3" xfId="14975" hidden="1"/>
    <cellStyle name="Заголовок 1 3" xfId="11047" hidden="1"/>
    <cellStyle name="Заголовок 1 3" xfId="14946" hidden="1"/>
    <cellStyle name="Заголовок 1 3" xfId="14951" hidden="1"/>
    <cellStyle name="Заголовок 1 3" xfId="10888" hidden="1"/>
    <cellStyle name="Заголовок 1 3" xfId="10677" hidden="1"/>
    <cellStyle name="Заголовок 1 3" xfId="14288" hidden="1"/>
    <cellStyle name="Заголовок 1 3" xfId="14879" hidden="1"/>
    <cellStyle name="Заголовок 1 3" xfId="15190" hidden="1"/>
    <cellStyle name="Заголовок 1 3" xfId="15189" hidden="1"/>
    <cellStyle name="Заголовок 1 3" xfId="15196" hidden="1"/>
    <cellStyle name="Заголовок 1 3" xfId="15202" hidden="1"/>
    <cellStyle name="Заголовок 1 3" xfId="15201" hidden="1"/>
    <cellStyle name="Заголовок 1 3" xfId="14932" hidden="1"/>
    <cellStyle name="Заголовок 1 3" xfId="15215" hidden="1"/>
    <cellStyle name="Заголовок 1 3" xfId="15214" hidden="1"/>
    <cellStyle name="Заголовок 1 3" xfId="15221" hidden="1"/>
    <cellStyle name="Заголовок 1 3" xfId="15227" hidden="1"/>
    <cellStyle name="Заголовок 1 3" xfId="15226" hidden="1"/>
    <cellStyle name="Заголовок 1 3" xfId="11081" hidden="1"/>
    <cellStyle name="Заголовок 1 3" xfId="15235" hidden="1"/>
    <cellStyle name="Заголовок 1 3" xfId="15234" hidden="1"/>
    <cellStyle name="Заголовок 1 3" xfId="15241" hidden="1"/>
    <cellStyle name="Заголовок 1 3" xfId="15247" hidden="1"/>
    <cellStyle name="Заголовок 1 3" xfId="15246" hidden="1"/>
    <cellStyle name="Заголовок 1 3" xfId="15209" hidden="1"/>
    <cellStyle name="Заголовок 1 3" xfId="14223" hidden="1"/>
    <cellStyle name="Заголовок 1 3" xfId="14896" hidden="1"/>
    <cellStyle name="Заголовок 1 3" xfId="15023" hidden="1"/>
    <cellStyle name="Заголовок 1 3" xfId="10681" hidden="1"/>
    <cellStyle name="Заголовок 1 3" xfId="14882" hidden="1"/>
    <cellStyle name="Заголовок 1 3" xfId="15175" hidden="1"/>
    <cellStyle name="Заголовок 1 3" xfId="15311" hidden="1"/>
    <cellStyle name="Заголовок 1 3" xfId="15310" hidden="1"/>
    <cellStyle name="Заголовок 1 3" xfId="15317" hidden="1"/>
    <cellStyle name="Заголовок 1 3" xfId="15323" hidden="1"/>
    <cellStyle name="Заголовок 1 3" xfId="15322" hidden="1"/>
    <cellStyle name="Заголовок 1 3" xfId="14974" hidden="1"/>
    <cellStyle name="Заголовок 1 3" xfId="15332" hidden="1"/>
    <cellStyle name="Заголовок 1 3" xfId="15331" hidden="1"/>
    <cellStyle name="Заголовок 1 3" xfId="15338" hidden="1"/>
    <cellStyle name="Заголовок 1 3" xfId="15344" hidden="1"/>
    <cellStyle name="Заголовок 1 3" xfId="15343" hidden="1"/>
    <cellStyle name="Заголовок 1 3" xfId="14887" hidden="1"/>
    <cellStyle name="Заголовок 1 3" xfId="15352" hidden="1"/>
    <cellStyle name="Заголовок 1 3" xfId="15351" hidden="1"/>
    <cellStyle name="Заголовок 1 3" xfId="15358" hidden="1"/>
    <cellStyle name="Заголовок 1 3" xfId="15364" hidden="1"/>
    <cellStyle name="Заголовок 1 3" xfId="15363" hidden="1"/>
    <cellStyle name="Заголовок 1 3" xfId="10938" hidden="1"/>
    <cellStyle name="Заголовок 1 3" xfId="15371" hidden="1"/>
    <cellStyle name="Заголовок 1 3" xfId="15370" hidden="1"/>
    <cellStyle name="Заголовок 1 3" xfId="15376" hidden="1"/>
    <cellStyle name="Заголовок 1 3" xfId="15382" hidden="1"/>
    <cellStyle name="Заголовок 1 3" xfId="15381" hidden="1"/>
    <cellStyle name="Заголовок 1 3" xfId="14888" hidden="1"/>
    <cellStyle name="Заголовок 1 3" xfId="15390" hidden="1"/>
    <cellStyle name="Заголовок 1 3" xfId="15389" hidden="1"/>
    <cellStyle name="Заголовок 1 3" xfId="15395" hidden="1"/>
    <cellStyle name="Заголовок 1 3" xfId="15401" hidden="1"/>
    <cellStyle name="Заголовок 1 3" xfId="15400" hidden="1"/>
    <cellStyle name="Заголовок 1 3" xfId="14985" hidden="1"/>
    <cellStyle name="Заголовок 1 3" xfId="15409" hidden="1"/>
    <cellStyle name="Заголовок 1 3" xfId="15408" hidden="1"/>
    <cellStyle name="Заголовок 1 3" xfId="15415" hidden="1"/>
    <cellStyle name="Заголовок 1 3" xfId="15420" hidden="1"/>
    <cellStyle name="Заголовок 1 3" xfId="15419" hidden="1"/>
    <cellStyle name="Заголовок 1 3" xfId="10676" hidden="1"/>
    <cellStyle name="Заголовок 1 3" xfId="15428" hidden="1"/>
    <cellStyle name="Заголовок 1 3" xfId="15427" hidden="1"/>
    <cellStyle name="Заголовок 1 3" xfId="15434" hidden="1"/>
    <cellStyle name="Заголовок 1 3" xfId="15440" hidden="1"/>
    <cellStyle name="Заголовок 1 3" xfId="15439" hidden="1"/>
    <cellStyle name="Заголовок 1 3" xfId="14891" hidden="1"/>
    <cellStyle name="Заголовок 1 3" xfId="15450" hidden="1"/>
    <cellStyle name="Заголовок 1 3" xfId="15449" hidden="1"/>
    <cellStyle name="Заголовок 1 3" xfId="15456" hidden="1"/>
    <cellStyle name="Заголовок 1 3" xfId="15461" hidden="1"/>
    <cellStyle name="Заголовок 1 3" xfId="15460" hidden="1"/>
    <cellStyle name="Заголовок 1 3" xfId="11124" hidden="1"/>
    <cellStyle name="Заголовок 1 3" xfId="15468" hidden="1"/>
    <cellStyle name="Заголовок 1 3" xfId="15467" hidden="1"/>
    <cellStyle name="Заголовок 1 3" xfId="15474" hidden="1"/>
    <cellStyle name="Заголовок 1 3" xfId="15480" hidden="1"/>
    <cellStyle name="Заголовок 1 3" xfId="15479" hidden="1"/>
    <cellStyle name="Заголовок 1 3" xfId="15178" hidden="1"/>
    <cellStyle name="Заголовок 1 3" xfId="15488" hidden="1"/>
    <cellStyle name="Заголовок 1 3" xfId="15487" hidden="1"/>
    <cellStyle name="Заголовок 1 3" xfId="15494" hidden="1"/>
    <cellStyle name="Заголовок 1 3" xfId="15500" hidden="1"/>
    <cellStyle name="Заголовок 1 3" xfId="15499" hidden="1"/>
    <cellStyle name="Заголовок 1 3" xfId="14226" hidden="1"/>
    <cellStyle name="Заголовок 1 3" xfId="15514" hidden="1"/>
    <cellStyle name="Заголовок 1 3" xfId="15513" hidden="1"/>
    <cellStyle name="Заголовок 1 3" xfId="15520" hidden="1"/>
    <cellStyle name="Заголовок 1 3" xfId="15524" hidden="1"/>
    <cellStyle name="Заголовок 1 3" xfId="15523" hidden="1"/>
    <cellStyle name="Заголовок 1 3" xfId="14239" hidden="1"/>
    <cellStyle name="Заголовок 1 3" xfId="15532" hidden="1"/>
    <cellStyle name="Заголовок 1 3" xfId="15531" hidden="1"/>
    <cellStyle name="Заголовок 1 3" xfId="15538" hidden="1"/>
    <cellStyle name="Заголовок 1 3" xfId="15544" hidden="1"/>
    <cellStyle name="Заголовок 1 3" xfId="15543" hidden="1"/>
    <cellStyle name="Заголовок 1 3" xfId="15507" hidden="1"/>
    <cellStyle name="Заголовок 1 3" xfId="15288" hidden="1"/>
    <cellStyle name="Заголовок 1 3" xfId="15101" hidden="1"/>
    <cellStyle name="Заголовок 1 3" xfId="15289" hidden="1"/>
    <cellStyle name="Заголовок 1 3" xfId="14274" hidden="1"/>
    <cellStyle name="Заголовок 1 3" xfId="15181" hidden="1"/>
    <cellStyle name="Заголовок 1 3" xfId="15251" hidden="1"/>
    <cellStyle name="Заголовок 1 3" xfId="15335" hidden="1"/>
    <cellStyle name="Заголовок 1 3" xfId="15328" hidden="1"/>
    <cellStyle name="Заголовок 1 3" xfId="15314" hidden="1"/>
    <cellStyle name="Заголовок 1 3" xfId="11048" hidden="1"/>
    <cellStyle name="Заголовок 1 3" xfId="14986" hidden="1"/>
    <cellStyle name="Заголовок 1 3" xfId="15304" hidden="1"/>
    <cellStyle name="Заголовок 1 3" xfId="15525" hidden="1"/>
    <cellStyle name="Заголовок 1 3" xfId="11131" hidden="1"/>
    <cellStyle name="Заголовок 1 3" xfId="15501" hidden="1"/>
    <cellStyle name="Заголовок 1 3" xfId="15481" hidden="1"/>
    <cellStyle name="Заголовок 1 3" xfId="15210" hidden="1"/>
    <cellStyle name="Заголовок 1 3" xfId="15143" hidden="1"/>
    <cellStyle name="Заголовок 1 3" xfId="15455" hidden="1"/>
    <cellStyle name="Заголовок 1 3" xfId="15459" hidden="1"/>
    <cellStyle name="Заголовок 1 3" xfId="15433" hidden="1"/>
    <cellStyle name="Заголовок 1 3" xfId="15414" hidden="1"/>
    <cellStyle name="Заголовок 1 3" xfId="15418" hidden="1"/>
    <cellStyle name="Заголовок 1 3" xfId="14904" hidden="1"/>
    <cellStyle name="Заголовок 1 3" xfId="15388" hidden="1"/>
    <cellStyle name="Заголовок 1 3" xfId="15391" hidden="1"/>
    <cellStyle name="Заголовок 1 3" xfId="15369" hidden="1"/>
    <cellStyle name="Заголовок 1 3" xfId="15350" hidden="1"/>
    <cellStyle name="Заголовок 1 3" xfId="15353" hidden="1"/>
    <cellStyle name="Заголовок 1 3" xfId="10764" hidden="1"/>
    <cellStyle name="Заголовок 1 3" xfId="15324" hidden="1"/>
    <cellStyle name="Заголовок 1 3" xfId="15180" hidden="1"/>
    <cellStyle name="Заголовок 1 3" xfId="10673" hidden="1"/>
    <cellStyle name="Заголовок 1 3" xfId="10700" hidden="1"/>
    <cellStyle name="Заголовок 1 3" xfId="14352" hidden="1"/>
    <cellStyle name="Заголовок 1 3" xfId="15303" hidden="1"/>
    <cellStyle name="Заголовок 1 3" xfId="15529" hidden="1"/>
    <cellStyle name="Заголовок 1 3" xfId="15534" hidden="1"/>
    <cellStyle name="Заголовок 1 3" xfId="15511" hidden="1"/>
    <cellStyle name="Заголовок 1 3" xfId="15485" hidden="1"/>
    <cellStyle name="Заголовок 1 3" xfId="15490" hidden="1"/>
    <cellStyle name="Заголовок 1 3" xfId="14187" hidden="1"/>
    <cellStyle name="Заголовок 1 3" xfId="15463" hidden="1"/>
    <cellStyle name="Заголовок 1 3" xfId="14286" hidden="1"/>
    <cellStyle name="Заголовок 1 3" xfId="15442" hidden="1"/>
    <cellStyle name="Заголовок 1 3" xfId="15422" hidden="1"/>
    <cellStyle name="Заголовок 1 3" xfId="10918" hidden="1"/>
    <cellStyle name="Заголовок 1 3" xfId="15121" hidden="1"/>
    <cellStyle name="Заголовок 1 3" xfId="14252" hidden="1"/>
    <cellStyle name="Заголовок 1 3" xfId="15387" hidden="1"/>
    <cellStyle name="Заголовок 1 3" xfId="11041" hidden="1"/>
    <cellStyle name="Заголовок 1 3" xfId="14189" hidden="1"/>
    <cellStyle name="Заголовок 1 3" xfId="15349" hidden="1"/>
    <cellStyle name="Заголовок 1 3" xfId="11112" hidden="1"/>
    <cellStyle name="Заголовок 1 3" xfId="15320" hidden="1"/>
    <cellStyle name="Заголовок 1 3" xfId="15325" hidden="1"/>
    <cellStyle name="Заголовок 1 3" xfId="15022" hidden="1"/>
    <cellStyle name="Заголовок 1 3" xfId="14250" hidden="1"/>
    <cellStyle name="Заголовок 1 3" xfId="10678" hidden="1"/>
    <cellStyle name="Заголовок 1 3" xfId="15254" hidden="1"/>
    <cellStyle name="Заголовок 1 3" xfId="15563" hidden="1"/>
    <cellStyle name="Заголовок 1 3" xfId="15562" hidden="1"/>
    <cellStyle name="Заголовок 1 3" xfId="15569" hidden="1"/>
    <cellStyle name="Заголовок 1 3" xfId="15575" hidden="1"/>
    <cellStyle name="Заголовок 1 3" xfId="15574" hidden="1"/>
    <cellStyle name="Заголовок 1 3" xfId="15306" hidden="1"/>
    <cellStyle name="Заголовок 1 3" xfId="15588" hidden="1"/>
    <cellStyle name="Заголовок 1 3" xfId="15587" hidden="1"/>
    <cellStyle name="Заголовок 1 3" xfId="15594" hidden="1"/>
    <cellStyle name="Заголовок 1 3" xfId="15600" hidden="1"/>
    <cellStyle name="Заголовок 1 3" xfId="15599" hidden="1"/>
    <cellStyle name="Заголовок 1 3" xfId="11023" hidden="1"/>
    <cellStyle name="Заголовок 1 3" xfId="15608" hidden="1"/>
    <cellStyle name="Заголовок 1 3" xfId="15607" hidden="1"/>
    <cellStyle name="Заголовок 1 3" xfId="15614" hidden="1"/>
    <cellStyle name="Заголовок 1 3" xfId="15620" hidden="1"/>
    <cellStyle name="Заголовок 1 3" xfId="15619" hidden="1"/>
    <cellStyle name="Заголовок 1 3" xfId="15582" hidden="1"/>
    <cellStyle name="Заголовок 1 3" xfId="14376" hidden="1"/>
    <cellStyle name="Заголовок 1 3" xfId="15270" hidden="1"/>
    <cellStyle name="Заголовок 1 3" xfId="15397" hidden="1"/>
    <cellStyle name="Заголовок 1 3" xfId="14270" hidden="1"/>
    <cellStyle name="Заголовок 1 3" xfId="15257" hidden="1"/>
    <cellStyle name="Заголовок 1 3" xfId="15549" hidden="1"/>
    <cellStyle name="Заголовок 1 3" xfId="15680" hidden="1"/>
    <cellStyle name="Заголовок 1 3" xfId="15679" hidden="1"/>
    <cellStyle name="Заголовок 1 3" xfId="15686" hidden="1"/>
    <cellStyle name="Заголовок 1 3" xfId="15692" hidden="1"/>
    <cellStyle name="Заголовок 1 3" xfId="15691" hidden="1"/>
    <cellStyle name="Заголовок 1 3" xfId="15348" hidden="1"/>
    <cellStyle name="Заголовок 1 3" xfId="15701" hidden="1"/>
    <cellStyle name="Заголовок 1 3" xfId="15700" hidden="1"/>
    <cellStyle name="Заголовок 1 3" xfId="15707" hidden="1"/>
    <cellStyle name="Заголовок 1 3" xfId="15713" hidden="1"/>
    <cellStyle name="Заголовок 1 3" xfId="15712" hidden="1"/>
    <cellStyle name="Заголовок 1 3" xfId="15261" hidden="1"/>
    <cellStyle name="Заголовок 1 3" xfId="15721" hidden="1"/>
    <cellStyle name="Заголовок 1 3" xfId="15720" hidden="1"/>
    <cellStyle name="Заголовок 1 3" xfId="15727" hidden="1"/>
    <cellStyle name="Заголовок 1 3" xfId="15733" hidden="1"/>
    <cellStyle name="Заголовок 1 3" xfId="15732" hidden="1"/>
    <cellStyle name="Заголовок 1 3" xfId="15062" hidden="1"/>
    <cellStyle name="Заголовок 1 3" xfId="15740" hidden="1"/>
    <cellStyle name="Заголовок 1 3" xfId="15739" hidden="1"/>
    <cellStyle name="Заголовок 1 3" xfId="15745" hidden="1"/>
    <cellStyle name="Заголовок 1 3" xfId="15751" hidden="1"/>
    <cellStyle name="Заголовок 1 3" xfId="15750" hidden="1"/>
    <cellStyle name="Заголовок 1 3" xfId="15262" hidden="1"/>
    <cellStyle name="Заголовок 1 3" xfId="15759" hidden="1"/>
    <cellStyle name="Заголовок 1 3" xfId="15758" hidden="1"/>
    <cellStyle name="Заголовок 1 3" xfId="15764" hidden="1"/>
    <cellStyle name="Заголовок 1 3" xfId="15770" hidden="1"/>
    <cellStyle name="Заголовок 1 3" xfId="15769" hidden="1"/>
    <cellStyle name="Заголовок 1 3" xfId="15359" hidden="1"/>
    <cellStyle name="Заголовок 1 3" xfId="15778" hidden="1"/>
    <cellStyle name="Заголовок 1 3" xfId="15777" hidden="1"/>
    <cellStyle name="Заголовок 1 3" xfId="15784" hidden="1"/>
    <cellStyle name="Заголовок 1 3" xfId="15789" hidden="1"/>
    <cellStyle name="Заголовок 1 3" xfId="15788" hidden="1"/>
    <cellStyle name="Заголовок 1 3" xfId="14228" hidden="1"/>
    <cellStyle name="Заголовок 1 3" xfId="15797" hidden="1"/>
    <cellStyle name="Заголовок 1 3" xfId="15796" hidden="1"/>
    <cellStyle name="Заголовок 1 3" xfId="15803" hidden="1"/>
    <cellStyle name="Заголовок 1 3" xfId="15809" hidden="1"/>
    <cellStyle name="Заголовок 1 3" xfId="15808" hidden="1"/>
    <cellStyle name="Заголовок 1 3" xfId="15265" hidden="1"/>
    <cellStyle name="Заголовок 1 3" xfId="15819" hidden="1"/>
    <cellStyle name="Заголовок 1 3" xfId="15818" hidden="1"/>
    <cellStyle name="Заголовок 1 3" xfId="15825" hidden="1"/>
    <cellStyle name="Заголовок 1 3" xfId="15830" hidden="1"/>
    <cellStyle name="Заголовок 1 3" xfId="15829" hidden="1"/>
    <cellStyle name="Заголовок 1 3" xfId="10772" hidden="1"/>
    <cellStyle name="Заголовок 1 3" xfId="15837" hidden="1"/>
    <cellStyle name="Заголовок 1 3" xfId="15836" hidden="1"/>
    <cellStyle name="Заголовок 1 3" xfId="15843" hidden="1"/>
    <cellStyle name="Заголовок 1 3" xfId="15849" hidden="1"/>
    <cellStyle name="Заголовок 1 3" xfId="15848" hidden="1"/>
    <cellStyle name="Заголовок 1 3" xfId="15551" hidden="1"/>
    <cellStyle name="Заголовок 1 3" xfId="15857" hidden="1"/>
    <cellStyle name="Заголовок 1 3" xfId="15856" hidden="1"/>
    <cellStyle name="Заголовок 1 3" xfId="15863" hidden="1"/>
    <cellStyle name="Заголовок 1 3" xfId="15869" hidden="1"/>
    <cellStyle name="Заголовок 1 3" xfId="15868" hidden="1"/>
    <cellStyle name="Заголовок 1 3" xfId="14893" hidden="1"/>
    <cellStyle name="Заголовок 1 3" xfId="15883" hidden="1"/>
    <cellStyle name="Заголовок 1 3" xfId="15882" hidden="1"/>
    <cellStyle name="Заголовок 1 3" xfId="15889" hidden="1"/>
    <cellStyle name="Заголовок 1 3" xfId="15893" hidden="1"/>
    <cellStyle name="Заголовок 1 3" xfId="15892" hidden="1"/>
    <cellStyle name="Заголовок 1 3" xfId="10921" hidden="1"/>
    <cellStyle name="Заголовок 1 3" xfId="15901" hidden="1"/>
    <cellStyle name="Заголовок 1 3" xfId="15900" hidden="1"/>
    <cellStyle name="Заголовок 1 3" xfId="15907" hidden="1"/>
    <cellStyle name="Заголовок 1 3" xfId="15912" hidden="1"/>
    <cellStyle name="Заголовок 1 3" xfId="15911" hidden="1"/>
    <cellStyle name="Заголовок 1 3" xfId="15876" hidden="1"/>
    <cellStyle name="Заголовок 1 3" xfId="15658" hidden="1"/>
    <cellStyle name="Заголовок 1 3" xfId="15475" hidden="1"/>
    <cellStyle name="Заголовок 1 3" xfId="15659" hidden="1"/>
    <cellStyle name="Заголовок 1 3" xfId="14248" hidden="1"/>
    <cellStyle name="Заголовок 1 3" xfId="15554" hidden="1"/>
    <cellStyle name="Заголовок 1 3" xfId="15624" hidden="1"/>
    <cellStyle name="Заголовок 1 3" xfId="15704" hidden="1"/>
    <cellStyle name="Заголовок 1 3" xfId="15697" hidden="1"/>
    <cellStyle name="Заголовок 1 3" xfId="15683" hidden="1"/>
    <cellStyle name="Заголовок 1 3" xfId="15168" hidden="1"/>
    <cellStyle name="Заголовок 1 3" xfId="15360" hidden="1"/>
    <cellStyle name="Заголовок 1 3" xfId="15673" hidden="1"/>
    <cellStyle name="Заголовок 1 3" xfId="15894" hidden="1"/>
    <cellStyle name="Заголовок 1 3" xfId="14981" hidden="1"/>
    <cellStyle name="Заголовок 1 3" xfId="15870" hidden="1"/>
    <cellStyle name="Заголовок 1 3" xfId="15850" hidden="1"/>
    <cellStyle name="Заголовок 1 3" xfId="15583" hidden="1"/>
    <cellStyle name="Заголовок 1 3" xfId="15517" hidden="1"/>
    <cellStyle name="Заголовок 1 3" xfId="15824" hidden="1"/>
    <cellStyle name="Заголовок 1 3" xfId="15828" hidden="1"/>
    <cellStyle name="Заголовок 1 3" xfId="15802" hidden="1"/>
    <cellStyle name="Заголовок 1 3" xfId="15783" hidden="1"/>
    <cellStyle name="Заголовок 1 3" xfId="15787" hidden="1"/>
    <cellStyle name="Заголовок 1 3" xfId="15278" hidden="1"/>
    <cellStyle name="Заголовок 1 3" xfId="15757" hidden="1"/>
    <cellStyle name="Заголовок 1 3" xfId="15760" hidden="1"/>
    <cellStyle name="Заголовок 1 3" xfId="15738" hidden="1"/>
    <cellStyle name="Заголовок 1 3" xfId="15719" hidden="1"/>
    <cellStyle name="Заголовок 1 3" xfId="15722" hidden="1"/>
    <cellStyle name="Заголовок 1 3" xfId="15004" hidden="1"/>
    <cellStyle name="Заголовок 1 3" xfId="15693" hidden="1"/>
    <cellStyle name="Заголовок 1 3" xfId="15553" hidden="1"/>
    <cellStyle name="Заголовок 1 3" xfId="11132" hidden="1"/>
    <cellStyle name="Заголовок 1 3" xfId="14271" hidden="1"/>
    <cellStyle name="Заголовок 1 3" xfId="14348" hidden="1"/>
    <cellStyle name="Заголовок 1 3" xfId="15672" hidden="1"/>
    <cellStyle name="Заголовок 1 3" xfId="15898" hidden="1"/>
    <cellStyle name="Заголовок 1 3" xfId="15903" hidden="1"/>
    <cellStyle name="Заголовок 1 3" xfId="15880" hidden="1"/>
    <cellStyle name="Заголовок 1 3" xfId="15854" hidden="1"/>
    <cellStyle name="Заголовок 1 3" xfId="15859" hidden="1"/>
    <cellStyle name="Заголовок 1 3" xfId="10996" hidden="1"/>
    <cellStyle name="Заголовок 1 3" xfId="15832" hidden="1"/>
    <cellStyle name="Заголовок 1 3" xfId="14276" hidden="1"/>
    <cellStyle name="Заголовок 1 3" xfId="15811" hidden="1"/>
    <cellStyle name="Заголовок 1 3" xfId="15791" hidden="1"/>
    <cellStyle name="Заголовок 1 3" xfId="15042" hidden="1"/>
    <cellStyle name="Заголовок 1 3" xfId="15495" hidden="1"/>
    <cellStyle name="Заголовок 1 3" xfId="10929" hidden="1"/>
    <cellStyle name="Заголовок 1 3" xfId="15756" hidden="1"/>
    <cellStyle name="Заголовок 1 3" xfId="15072" hidden="1"/>
    <cellStyle name="Заголовок 1 3" xfId="11034" hidden="1"/>
    <cellStyle name="Заголовок 1 3" xfId="15718" hidden="1"/>
    <cellStyle name="Заголовок 1 3" xfId="14878" hidden="1"/>
    <cellStyle name="Заголовок 1 3" xfId="15689" hidden="1"/>
    <cellStyle name="Заголовок 1 3" xfId="15694" hidden="1"/>
    <cellStyle name="Заголовок 1 3" xfId="15396" hidden="1"/>
    <cellStyle name="Заголовок 1 3" xfId="10995" hidden="1"/>
    <cellStyle name="Заголовок 1 3" xfId="10698" hidden="1"/>
    <cellStyle name="Заголовок 1 3" xfId="15626" hidden="1"/>
    <cellStyle name="Заголовок 1 3" xfId="15931" hidden="1"/>
    <cellStyle name="Заголовок 1 3" xfId="15930" hidden="1"/>
    <cellStyle name="Заголовок 1 3" xfId="15937" hidden="1"/>
    <cellStyle name="Заголовок 1 3" xfId="15943" hidden="1"/>
    <cellStyle name="Заголовок 1 3" xfId="15942" hidden="1"/>
    <cellStyle name="Заголовок 1 3" xfId="15675" hidden="1"/>
    <cellStyle name="Заголовок 1 3" xfId="15956" hidden="1"/>
    <cellStyle name="Заголовок 1 3" xfId="15955" hidden="1"/>
    <cellStyle name="Заголовок 1 3" xfId="15962" hidden="1"/>
    <cellStyle name="Заголовок 1 3" xfId="15968" hidden="1"/>
    <cellStyle name="Заголовок 1 3" xfId="15967" hidden="1"/>
    <cellStyle name="Заголовок 1 3" xfId="14909" hidden="1"/>
    <cellStyle name="Заголовок 1 3" xfId="15976" hidden="1"/>
    <cellStyle name="Заголовок 1 3" xfId="15975" hidden="1"/>
    <cellStyle name="Заголовок 1 3" xfId="15982" hidden="1"/>
    <cellStyle name="Заголовок 1 3" xfId="15988" hidden="1"/>
    <cellStyle name="Заголовок 1 3" xfId="15987" hidden="1"/>
    <cellStyle name="Заголовок 1 3" xfId="15950" hidden="1"/>
    <cellStyle name="Заголовок 1 3" xfId="10679" hidden="1"/>
    <cellStyle name="Заголовок 1 3" xfId="15641" hidden="1"/>
    <cellStyle name="Заголовок 1 3" xfId="15766" hidden="1"/>
    <cellStyle name="Заголовок 1 3" xfId="14203" hidden="1"/>
    <cellStyle name="Заголовок 1 3" xfId="15629" hidden="1"/>
    <cellStyle name="Заголовок 1 3" xfId="15917" hidden="1"/>
    <cellStyle name="Заголовок 1 3" xfId="16043" hidden="1"/>
    <cellStyle name="Заголовок 1 3" xfId="16042" hidden="1"/>
    <cellStyle name="Заголовок 1 3" xfId="16049" hidden="1"/>
    <cellStyle name="Заголовок 1 3" xfId="16055" hidden="1"/>
    <cellStyle name="Заголовок 1 3" xfId="16054" hidden="1"/>
    <cellStyle name="Заголовок 1 3" xfId="15717" hidden="1"/>
    <cellStyle name="Заголовок 1 3" xfId="16064" hidden="1"/>
    <cellStyle name="Заголовок 1 3" xfId="16063" hidden="1"/>
    <cellStyle name="Заголовок 1 3" xfId="16070" hidden="1"/>
    <cellStyle name="Заголовок 1 3" xfId="16076" hidden="1"/>
    <cellStyle name="Заголовок 1 3" xfId="16075" hidden="1"/>
    <cellStyle name="Заголовок 1 3" xfId="15633" hidden="1"/>
    <cellStyle name="Заголовок 1 3" xfId="16084" hidden="1"/>
    <cellStyle name="Заголовок 1 3" xfId="16083" hidden="1"/>
    <cellStyle name="Заголовок 1 3" xfId="16090" hidden="1"/>
    <cellStyle name="Заголовок 1 3" xfId="16096" hidden="1"/>
    <cellStyle name="Заголовок 1 3" xfId="16095" hidden="1"/>
    <cellStyle name="Заголовок 1 3" xfId="15436" hidden="1"/>
    <cellStyle name="Заголовок 1 3" xfId="16103" hidden="1"/>
    <cellStyle name="Заголовок 1 3" xfId="16102" hidden="1"/>
    <cellStyle name="Заголовок 1 3" xfId="16108" hidden="1"/>
    <cellStyle name="Заголовок 1 3" xfId="16114" hidden="1"/>
    <cellStyle name="Заголовок 1 3" xfId="16113" hidden="1"/>
    <cellStyle name="Заголовок 1 3" xfId="15634" hidden="1"/>
    <cellStyle name="Заголовок 1 3" xfId="16122" hidden="1"/>
    <cellStyle name="Заголовок 1 3" xfId="16121" hidden="1"/>
    <cellStyle name="Заголовок 1 3" xfId="16127" hidden="1"/>
    <cellStyle name="Заголовок 1 3" xfId="16133" hidden="1"/>
    <cellStyle name="Заголовок 1 3" xfId="16132" hidden="1"/>
    <cellStyle name="Заголовок 1 3" xfId="15728" hidden="1"/>
    <cellStyle name="Заголовок 1 3" xfId="16141" hidden="1"/>
    <cellStyle name="Заголовок 1 3" xfId="16140" hidden="1"/>
    <cellStyle name="Заголовок 1 3" xfId="16147" hidden="1"/>
    <cellStyle name="Заголовок 1 3" xfId="16152" hidden="1"/>
    <cellStyle name="Заголовок 1 3" xfId="16151" hidden="1"/>
    <cellStyle name="Заголовок 1 3" xfId="10761" hidden="1"/>
    <cellStyle name="Заголовок 1 3" xfId="16159" hidden="1"/>
    <cellStyle name="Заголовок 1 3" xfId="16158" hidden="1"/>
    <cellStyle name="Заголовок 1 3" xfId="16165" hidden="1"/>
    <cellStyle name="Заголовок 1 3" xfId="16171" hidden="1"/>
    <cellStyle name="Заголовок 1 3" xfId="16170" hidden="1"/>
    <cellStyle name="Заголовок 1 3" xfId="15636" hidden="1"/>
    <cellStyle name="Заголовок 1 3" xfId="16181" hidden="1"/>
    <cellStyle name="Заголовок 1 3" xfId="16180" hidden="1"/>
    <cellStyle name="Заголовок 1 3" xfId="16187" hidden="1"/>
    <cellStyle name="Заголовок 1 3" xfId="16191" hidden="1"/>
    <cellStyle name="Заголовок 1 3" xfId="16190" hidden="1"/>
    <cellStyle name="Заголовок 1 3" xfId="15177" hidden="1"/>
    <cellStyle name="Заголовок 1 3" xfId="16198" hidden="1"/>
    <cellStyle name="Заголовок 1 3" xfId="16197" hidden="1"/>
    <cellStyle name="Заголовок 1 3" xfId="16203" hidden="1"/>
    <cellStyle name="Заголовок 1 3" xfId="16209" hidden="1"/>
    <cellStyle name="Заголовок 1 3" xfId="16208" hidden="1"/>
    <cellStyle name="Заголовок 1 3" xfId="15919" hidden="1"/>
    <cellStyle name="Заголовок 1 3" xfId="16217" hidden="1"/>
    <cellStyle name="Заголовок 1 3" xfId="16216" hidden="1"/>
    <cellStyle name="Заголовок 1 3" xfId="16223" hidden="1"/>
    <cellStyle name="Заголовок 1 3" xfId="16229" hidden="1"/>
    <cellStyle name="Заголовок 1 3" xfId="16228" hidden="1"/>
    <cellStyle name="Заголовок 1 3" xfId="15267" hidden="1"/>
    <cellStyle name="Заголовок 1 3" xfId="16243" hidden="1"/>
    <cellStyle name="Заголовок 1 3" xfId="16242" hidden="1"/>
    <cellStyle name="Заголовок 1 3" xfId="16249" hidden="1"/>
    <cellStyle name="Заголовок 1 3" xfId="16253" hidden="1"/>
    <cellStyle name="Заголовок 1 3" xfId="16252" hidden="1"/>
    <cellStyle name="Заголовок 1 3" xfId="14224" hidden="1"/>
    <cellStyle name="Заголовок 1 3" xfId="16261" hidden="1"/>
    <cellStyle name="Заголовок 1 3" xfId="16260" hidden="1"/>
    <cellStyle name="Заголовок 1 3" xfId="16267" hidden="1"/>
    <cellStyle name="Заголовок 1 3" xfId="16272" hidden="1"/>
    <cellStyle name="Заголовок 1 3" xfId="16271" hidden="1"/>
    <cellStyle name="Заголовок 1 3" xfId="16236" hidden="1"/>
    <cellStyle name="Заголовок 1 3" xfId="16021" hidden="1"/>
    <cellStyle name="Заголовок 1 3" xfId="15844" hidden="1"/>
    <cellStyle name="Заголовок 1 3" xfId="16022" hidden="1"/>
    <cellStyle name="Заголовок 1 3" xfId="10984" hidden="1"/>
    <cellStyle name="Заголовок 1 3" xfId="15922" hidden="1"/>
    <cellStyle name="Заголовок 1 3" xfId="15992" hidden="1"/>
    <cellStyle name="Заголовок 1 3" xfId="16067" hidden="1"/>
    <cellStyle name="Заголовок 1 3" xfId="16060" hidden="1"/>
    <cellStyle name="Заголовок 1 3" xfId="16046" hidden="1"/>
    <cellStyle name="Заголовок 1 3" xfId="15542" hidden="1"/>
    <cellStyle name="Заголовок 1 3" xfId="15729" hidden="1"/>
    <cellStyle name="Заголовок 1 3" xfId="16036" hidden="1"/>
    <cellStyle name="Заголовок 1 3" xfId="16254" hidden="1"/>
    <cellStyle name="Заголовок 1 3" xfId="15355" hidden="1"/>
    <cellStyle name="Заголовок 1 3" xfId="16230" hidden="1"/>
    <cellStyle name="Заголовок 1 3" xfId="16210" hidden="1"/>
    <cellStyle name="Заголовок 1 3" xfId="15951" hidden="1"/>
    <cellStyle name="Заголовок 1 3" xfId="15886" hidden="1"/>
    <cellStyle name="Заголовок 1 3" xfId="16186" hidden="1"/>
    <cellStyle name="Заголовок 1 3" xfId="16189" hidden="1"/>
    <cellStyle name="Заголовок 1 3" xfId="16164" hidden="1"/>
    <cellStyle name="Заголовок 1 3" xfId="16146" hidden="1"/>
    <cellStyle name="Заголовок 1 3" xfId="16150" hidden="1"/>
    <cellStyle name="Заголовок 1 3" xfId="15648" hidden="1"/>
    <cellStyle name="Заголовок 1 3" xfId="16120" hidden="1"/>
    <cellStyle name="Заголовок 1 3" xfId="16123" hidden="1"/>
    <cellStyle name="Заголовок 1 3" xfId="16101" hidden="1"/>
    <cellStyle name="Заголовок 1 3" xfId="16082" hidden="1"/>
    <cellStyle name="Заголовок 1 3" xfId="16085" hidden="1"/>
    <cellStyle name="Заголовок 1 3" xfId="15378" hidden="1"/>
    <cellStyle name="Заголовок 1 3" xfId="16056" hidden="1"/>
    <cellStyle name="Заголовок 1 3" xfId="15921" hidden="1"/>
    <cellStyle name="Заголовок 1 3" xfId="14898" hidden="1"/>
    <cellStyle name="Заголовок 1 3" xfId="14242" hidden="1"/>
    <cellStyle name="Заголовок 1 3" xfId="14343" hidden="1"/>
    <cellStyle name="Заголовок 1 3" xfId="16035" hidden="1"/>
    <cellStyle name="Заголовок 1 3" xfId="16258" hidden="1"/>
    <cellStyle name="Заголовок 1 3" xfId="16263" hidden="1"/>
    <cellStyle name="Заголовок 1 3" xfId="16240" hidden="1"/>
    <cellStyle name="Заголовок 1 3" xfId="16214" hidden="1"/>
    <cellStyle name="Заголовок 1 3" xfId="16219" hidden="1"/>
    <cellStyle name="Заголовок 1 3" xfId="10909" hidden="1"/>
    <cellStyle name="Заголовок 1 3" xfId="16193" hidden="1"/>
    <cellStyle name="Заголовок 1 3" xfId="14267" hidden="1"/>
    <cellStyle name="Заголовок 1 3" xfId="16173" hidden="1"/>
    <cellStyle name="Заголовок 1 3" xfId="16154" hidden="1"/>
    <cellStyle name="Заголовок 1 3" xfId="15416" hidden="1"/>
    <cellStyle name="Заголовок 1 3" xfId="15864" hidden="1"/>
    <cellStyle name="Заголовок 1 3" xfId="15061" hidden="1"/>
    <cellStyle name="Заголовок 1 3" xfId="16119" hidden="1"/>
    <cellStyle name="Заголовок 1 3" xfId="15446" hidden="1"/>
    <cellStyle name="Заголовок 1 3" xfId="14907" hidden="1"/>
    <cellStyle name="Заголовок 1 3" xfId="16081" hidden="1"/>
    <cellStyle name="Заголовок 1 3" xfId="15253" hidden="1"/>
    <cellStyle name="Заголовок 1 3" xfId="16052" hidden="1"/>
    <cellStyle name="Заголовок 1 3" xfId="16057" hidden="1"/>
    <cellStyle name="Заголовок 1 3" xfId="15765" hidden="1"/>
    <cellStyle name="Заголовок 1 3" xfId="10790" hidden="1"/>
    <cellStyle name="Заголовок 1 3" xfId="14186" hidden="1"/>
    <cellStyle name="Заголовок 1 3" xfId="15994" hidden="1"/>
    <cellStyle name="Заголовок 1 3" xfId="16290" hidden="1"/>
    <cellStyle name="Заголовок 1 3" xfId="16289" hidden="1"/>
    <cellStyle name="Заголовок 1 3" xfId="16296" hidden="1"/>
    <cellStyle name="Заголовок 1 3" xfId="16302" hidden="1"/>
    <cellStyle name="Заголовок 1 3" xfId="16301" hidden="1"/>
    <cellStyle name="Заголовок 1 3" xfId="16038" hidden="1"/>
    <cellStyle name="Заголовок 1 3" xfId="16315" hidden="1"/>
    <cellStyle name="Заголовок 1 3" xfId="16314" hidden="1"/>
    <cellStyle name="Заголовок 1 3" xfId="16321" hidden="1"/>
    <cellStyle name="Заголовок 1 3" xfId="16327" hidden="1"/>
    <cellStyle name="Заголовок 1 3" xfId="16326" hidden="1"/>
    <cellStyle name="Заголовок 1 3" xfId="15283" hidden="1"/>
    <cellStyle name="Заголовок 1 3" xfId="16335" hidden="1"/>
    <cellStyle name="Заголовок 1 3" xfId="16334" hidden="1"/>
    <cellStyle name="Заголовок 1 3" xfId="16341" hidden="1"/>
    <cellStyle name="Заголовок 1 3" xfId="16347" hidden="1"/>
    <cellStyle name="Заголовок 1 3" xfId="16346" hidden="1"/>
    <cellStyle name="Заголовок 1 3" xfId="16309" hidden="1"/>
    <cellStyle name="Заголовок 1 3" xfId="14277" hidden="1"/>
    <cellStyle name="Заголовок 1 3" xfId="16008" hidden="1"/>
    <cellStyle name="Заголовок 1 3" xfId="16129" hidden="1"/>
    <cellStyle name="Заголовок 1 3" xfId="11115" hidden="1"/>
    <cellStyle name="Заголовок 1 3" xfId="15997" hidden="1"/>
    <cellStyle name="Заголовок 1 3" xfId="16276" hidden="1"/>
    <cellStyle name="Заголовок 1 3" xfId="16396" hidden="1"/>
    <cellStyle name="Заголовок 1 3" xfId="16395" hidden="1"/>
    <cellStyle name="Заголовок 1 3" xfId="16402" hidden="1"/>
    <cellStyle name="Заголовок 1 3" xfId="16408" hidden="1"/>
    <cellStyle name="Заголовок 1 3" xfId="16407" hidden="1"/>
    <cellStyle name="Заголовок 1 3" xfId="16080" hidden="1"/>
    <cellStyle name="Заголовок 1 3" xfId="16417" hidden="1"/>
    <cellStyle name="Заголовок 1 3" xfId="16416" hidden="1"/>
    <cellStyle name="Заголовок 1 3" xfId="16423" hidden="1"/>
    <cellStyle name="Заголовок 1 3" xfId="16429" hidden="1"/>
    <cellStyle name="Заголовок 1 3" xfId="16428" hidden="1"/>
    <cellStyle name="Заголовок 1 3" xfId="16001" hidden="1"/>
    <cellStyle name="Заголовок 1 3" xfId="16437" hidden="1"/>
    <cellStyle name="Заголовок 1 3" xfId="16436" hidden="1"/>
    <cellStyle name="Заголовок 1 3" xfId="16442" hidden="1"/>
    <cellStyle name="Заголовок 1 3" xfId="16448" hidden="1"/>
    <cellStyle name="Заголовок 1 3" xfId="16447" hidden="1"/>
    <cellStyle name="Заголовок 1 3" xfId="15805" hidden="1"/>
    <cellStyle name="Заголовок 1 3" xfId="16455" hidden="1"/>
    <cellStyle name="Заголовок 1 3" xfId="16454" hidden="1"/>
    <cellStyle name="Заголовок 1 3" xfId="16460" hidden="1"/>
    <cellStyle name="Заголовок 1 3" xfId="16465" hidden="1"/>
    <cellStyle name="Заголовок 1 3" xfId="16464" hidden="1"/>
    <cellStyle name="Заголовок 1 3" xfId="16002" hidden="1"/>
    <cellStyle name="Заголовок 1 3" xfId="16473" hidden="1"/>
    <cellStyle name="Заголовок 1 3" xfId="16472" hidden="1"/>
    <cellStyle name="Заголовок 1 3" xfId="16478" hidden="1"/>
    <cellStyle name="Заголовок 1 3" xfId="16484" hidden="1"/>
    <cellStyle name="Заголовок 1 3" xfId="16483" hidden="1"/>
    <cellStyle name="Заголовок 1 3" xfId="16091" hidden="1"/>
    <cellStyle name="Заголовок 1 3" xfId="16490" hidden="1"/>
    <cellStyle name="Заголовок 1 3" xfId="16489" hidden="1"/>
    <cellStyle name="Заголовок 1 3" xfId="16496" hidden="1"/>
    <cellStyle name="Заголовок 1 3" xfId="16500" hidden="1"/>
    <cellStyle name="Заголовок 1 3" xfId="16499" hidden="1"/>
    <cellStyle name="Заголовок 1 3" xfId="14903" hidden="1"/>
    <cellStyle name="Заголовок 1 3" xfId="16506" hidden="1"/>
    <cellStyle name="Заголовок 1 3" xfId="16505" hidden="1"/>
    <cellStyle name="Заголовок 1 3" xfId="16511" hidden="1"/>
    <cellStyle name="Заголовок 1 3" xfId="16516" hidden="1"/>
    <cellStyle name="Заголовок 1 3" xfId="16515" hidden="1"/>
    <cellStyle name="Заголовок 1 3" xfId="16003" hidden="1"/>
    <cellStyle name="Заголовок 1 3" xfId="16525" hidden="1"/>
    <cellStyle name="Заголовок 1 3" xfId="16524" hidden="1"/>
    <cellStyle name="Заголовок 1 3" xfId="16531" hidden="1"/>
    <cellStyle name="Заголовок 1 3" xfId="16535" hidden="1"/>
    <cellStyle name="Заголовок 1 3" xfId="16534" hidden="1"/>
    <cellStyle name="Заголовок 1 3" xfId="15550" hidden="1"/>
    <cellStyle name="Заголовок 1 3" xfId="16541" hidden="1"/>
    <cellStyle name="Заголовок 1 3" xfId="16540" hidden="1"/>
    <cellStyle name="Заголовок 1 3" xfId="16546" hidden="1"/>
    <cellStyle name="Заголовок 1 3" xfId="16552" hidden="1"/>
    <cellStyle name="Заголовок 1 3" xfId="16551" hidden="1"/>
    <cellStyle name="Заголовок 1 3" xfId="16278" hidden="1"/>
    <cellStyle name="Заголовок 1 3" xfId="16560" hidden="1"/>
    <cellStyle name="Заголовок 1 3" xfId="16559" hidden="1"/>
    <cellStyle name="Заголовок 1 3" xfId="16566" hidden="1"/>
    <cellStyle name="Заголовок 1 3" xfId="16571" hidden="1"/>
    <cellStyle name="Заголовок 1 3" xfId="16570" hidden="1"/>
    <cellStyle name="Заголовок 1 3" xfId="15638" hidden="1"/>
    <cellStyle name="Заголовок 1 3" xfId="16584" hidden="1"/>
    <cellStyle name="Заголовок 1 3" xfId="16583" hidden="1"/>
    <cellStyle name="Заголовок 1 3" xfId="16590" hidden="1"/>
    <cellStyle name="Заголовок 1 3" xfId="16594" hidden="1"/>
    <cellStyle name="Заголовок 1 3" xfId="16593" hidden="1"/>
    <cellStyle name="Заголовок 1 3" xfId="14266" hidden="1"/>
    <cellStyle name="Заголовок 1 3" xfId="16602" hidden="1"/>
    <cellStyle name="Заголовок 1 3" xfId="16601" hidden="1"/>
    <cellStyle name="Заголовок 1 3" xfId="16608" hidden="1"/>
    <cellStyle name="Заголовок 1 3" xfId="16612" hidden="1"/>
    <cellStyle name="Заголовок 1 3" xfId="16611" hidden="1"/>
    <cellStyle name="Заголовок 1 3" xfId="16578" hidden="1"/>
    <cellStyle name="Заголовок 1 3" xfId="16374" hidden="1"/>
    <cellStyle name="Заголовок 1 3" xfId="16204" hidden="1"/>
    <cellStyle name="Заголовок 1 3" xfId="16375" hidden="1"/>
    <cellStyle name="Заголовок 1 3" xfId="10752" hidden="1"/>
    <cellStyle name="Заголовок 1 3" xfId="16281" hidden="1"/>
    <cellStyle name="Заголовок 1 3" xfId="16351" hidden="1"/>
    <cellStyle name="Заголовок 1 3" xfId="16420" hidden="1"/>
    <cellStyle name="Заголовок 1 3" xfId="16413" hidden="1"/>
    <cellStyle name="Заголовок 1 3" xfId="16399" hidden="1"/>
    <cellStyle name="Заголовок 1 3" xfId="15910" hidden="1"/>
    <cellStyle name="Заголовок 1 3" xfId="16092" hidden="1"/>
    <cellStyle name="Заголовок 1 3" xfId="16389" hidden="1"/>
    <cellStyle name="Заголовок 1 3" xfId="16595" hidden="1"/>
    <cellStyle name="Заголовок 1 3" xfId="15724" hidden="1"/>
    <cellStyle name="Заголовок 1 3" xfId="16572" hidden="1"/>
    <cellStyle name="Заголовок 1 3" xfId="16553" hidden="1"/>
    <cellStyle name="Заголовок 1 3" xfId="16310" hidden="1"/>
    <cellStyle name="Заголовок 1 3" xfId="16246" hidden="1"/>
    <cellStyle name="Заголовок 1 3" xfId="16530" hidden="1"/>
    <cellStyle name="Заголовок 1 3" xfId="16533" hidden="1"/>
    <cellStyle name="Заголовок 1 3" xfId="16510" hidden="1"/>
    <cellStyle name="Заголовок 1 3" xfId="16495" hidden="1"/>
    <cellStyle name="Заголовок 1 3" xfId="16498" hidden="1"/>
    <cellStyle name="Заголовок 1 3" xfId="16011" hidden="1"/>
    <cellStyle name="Заголовок 1 3" xfId="16471" hidden="1"/>
    <cellStyle name="Заголовок 1 3" xfId="16474" hidden="1"/>
    <cellStyle name="Заголовок 1 3" xfId="16453" hidden="1"/>
    <cellStyle name="Заголовок 1 3" xfId="16435" hidden="1"/>
    <cellStyle name="Заголовок 1 3" xfId="16438" hidden="1"/>
    <cellStyle name="Заголовок 1 3" xfId="15747" hidden="1"/>
    <cellStyle name="Заголовок 1 3" xfId="16409" hidden="1"/>
    <cellStyle name="Заголовок 1 3" xfId="16280" hidden="1"/>
    <cellStyle name="Заголовок 1 3" xfId="15272" hidden="1"/>
    <cellStyle name="Заголовок 1 3" xfId="11038" hidden="1"/>
    <cellStyle name="Заголовок 1 3" xfId="14339" hidden="1"/>
    <cellStyle name="Заголовок 1 3" xfId="16388" hidden="1"/>
    <cellStyle name="Заголовок 1 3" xfId="16599" hidden="1"/>
    <cellStyle name="Заголовок 1 3" xfId="16604" hidden="1"/>
    <cellStyle name="Заголовок 1 3" xfId="16581" hidden="1"/>
    <cellStyle name="Заголовок 1 3" xfId="16557" hidden="1"/>
    <cellStyle name="Заголовок 1 3" xfId="16562" hidden="1"/>
    <cellStyle name="Заголовок 1 3" xfId="15165" hidden="1"/>
    <cellStyle name="Заголовок 1 3" xfId="16537" hidden="1"/>
    <cellStyle name="Заголовок 1 3" xfId="11087" hidden="1"/>
    <cellStyle name="Заголовок 1 3" xfId="16518" hidden="1"/>
    <cellStyle name="Заголовок 1 3" xfId="16502" hidden="1"/>
    <cellStyle name="Заголовок 1 3" xfId="15785" hidden="1"/>
    <cellStyle name="Заголовок 1 3" xfId="16224" hidden="1"/>
    <cellStyle name="Заголовок 1 3" xfId="15435" hidden="1"/>
    <cellStyle name="Заголовок 1 3" xfId="16470" hidden="1"/>
    <cellStyle name="Заголовок 1 3" xfId="15815" hidden="1"/>
    <cellStyle name="Заголовок 1 3" xfId="15281" hidden="1"/>
    <cellStyle name="Заголовок 1 3" xfId="16434" hidden="1"/>
    <cellStyle name="Заголовок 1 3" xfId="15625" hidden="1"/>
    <cellStyle name="Заголовок 1 3" xfId="16405" hidden="1"/>
    <cellStyle name="Заголовок 1 3" xfId="16410" hidden="1"/>
    <cellStyle name="Заголовок 1 3" xfId="16128" hidden="1"/>
    <cellStyle name="Заголовок 1 3" xfId="15174" hidden="1"/>
    <cellStyle name="Заголовок 1 3" xfId="11004" hidden="1"/>
    <cellStyle name="Заголовок 1 3" xfId="16352" hidden="1"/>
    <cellStyle name="Заголовок 1 3" xfId="16628" hidden="1"/>
    <cellStyle name="Заголовок 1 3" xfId="16627" hidden="1"/>
    <cellStyle name="Заголовок 1 3" xfId="16634" hidden="1"/>
    <cellStyle name="Заголовок 1 3" xfId="16640" hidden="1"/>
    <cellStyle name="Заголовок 1 3" xfId="16639" hidden="1"/>
    <cellStyle name="Заголовок 1 3" xfId="16391" hidden="1"/>
    <cellStyle name="Заголовок 1 3" xfId="16653" hidden="1"/>
    <cellStyle name="Заголовок 1 3" xfId="16652" hidden="1"/>
    <cellStyle name="Заголовок 1 3" xfId="16659" hidden="1"/>
    <cellStyle name="Заголовок 1 3" xfId="16665" hidden="1"/>
    <cellStyle name="Заголовок 1 3" xfId="16664" hidden="1"/>
    <cellStyle name="Заголовок 1 3" xfId="15653" hidden="1"/>
    <cellStyle name="Заголовок 1 3" xfId="16673" hidden="1"/>
    <cellStyle name="Заголовок 1 3" xfId="16672" hidden="1"/>
    <cellStyle name="Заголовок 1 3" xfId="16679" hidden="1"/>
    <cellStyle name="Заголовок 1 3" xfId="16685" hidden="1"/>
    <cellStyle name="Заголовок 1 3" xfId="16684" hidden="1"/>
    <cellStyle name="Заголовок 1 3" xfId="16647" hidden="1"/>
    <cellStyle name="Заголовок 1 3" xfId="14268" hidden="1"/>
    <cellStyle name="Заголовок 1 3" xfId="16365" hidden="1"/>
    <cellStyle name="Заголовок 1 3" xfId="16480" hidden="1"/>
    <cellStyle name="Заголовок 1 3" xfId="14924" hidden="1"/>
    <cellStyle name="Заголовок 1 3" xfId="16355" hidden="1"/>
    <cellStyle name="Заголовок 1 3" xfId="16616" hidden="1"/>
    <cellStyle name="Заголовок 1 3" xfId="16724" hidden="1"/>
    <cellStyle name="Заголовок 1 3" xfId="16723" hidden="1"/>
    <cellStyle name="Заголовок 1 3" xfId="16730" hidden="1"/>
    <cellStyle name="Заголовок 1 3" xfId="16736" hidden="1"/>
    <cellStyle name="Заголовок 1 3" xfId="16735" hidden="1"/>
    <cellStyle name="Заголовок 1 3" xfId="16433" hidden="1"/>
    <cellStyle name="Заголовок 1 3" xfId="16744" hidden="1"/>
    <cellStyle name="Заголовок 1 3" xfId="16743" hidden="1"/>
    <cellStyle name="Заголовок 1 3" xfId="16750" hidden="1"/>
    <cellStyle name="Заголовок 1 3" xfId="16756" hidden="1"/>
    <cellStyle name="Заголовок 1 3" xfId="16755" hidden="1"/>
    <cellStyle name="Заголовок 1 3" xfId="16358" hidden="1"/>
    <cellStyle name="Заголовок 1 3" xfId="16764" hidden="1"/>
    <cellStyle name="Заголовок 1 3" xfId="16763" hidden="1"/>
    <cellStyle name="Заголовок 1 3" xfId="16769" hidden="1"/>
    <cellStyle name="Заголовок 1 3" xfId="16774" hidden="1"/>
    <cellStyle name="Заголовок 1 3" xfId="16773" hidden="1"/>
    <cellStyle name="Заголовок 1 3" xfId="16167" hidden="1"/>
    <cellStyle name="Заголовок 1 3" xfId="16781" hidden="1"/>
    <cellStyle name="Заголовок 1 3" xfId="16780" hidden="1"/>
    <cellStyle name="Заголовок 1 3" xfId="16786" hidden="1"/>
    <cellStyle name="Заголовок 1 3" xfId="16790" hidden="1"/>
    <cellStyle name="Заголовок 1 3" xfId="16789" hidden="1"/>
    <cellStyle name="Заголовок 1 3" xfId="16359" hidden="1"/>
    <cellStyle name="Заголовок 1 3" xfId="16796" hidden="1"/>
    <cellStyle name="Заголовок 1 3" xfId="16795" hidden="1"/>
    <cellStyle name="Заголовок 1 3" xfId="16801" hidden="1"/>
    <cellStyle name="Заголовок 1 3" xfId="16807" hidden="1"/>
    <cellStyle name="Заголовок 1 3" xfId="16806" hidden="1"/>
    <cellStyle name="Заголовок 1 3" xfId="16443" hidden="1"/>
    <cellStyle name="Заголовок 1 3" xfId="16812" hidden="1"/>
    <cellStyle name="Заголовок 1 3" xfId="16811" hidden="1"/>
    <cellStyle name="Заголовок 1 3" xfId="16817" hidden="1"/>
    <cellStyle name="Заголовок 1 3" xfId="16821" hidden="1"/>
    <cellStyle name="Заголовок 1 3" xfId="16820" hidden="1"/>
    <cellStyle name="Заголовок 1 3" xfId="15277" hidden="1"/>
    <cellStyle name="Заголовок 1 3" xfId="16827" hidden="1"/>
    <cellStyle name="Заголовок 1 3" xfId="16826" hidden="1"/>
    <cellStyle name="Заголовок 1 3" xfId="16832" hidden="1"/>
    <cellStyle name="Заголовок 1 3" xfId="16836" hidden="1"/>
    <cellStyle name="Заголовок 1 3" xfId="16835" hidden="1"/>
    <cellStyle name="Заголовок 1 3" xfId="16360" hidden="1"/>
    <cellStyle name="Заголовок 1 3" xfId="16842" hidden="1"/>
    <cellStyle name="Заголовок 1 3" xfId="16841" hidden="1"/>
    <cellStyle name="Заголовок 1 3" xfId="16847" hidden="1"/>
    <cellStyle name="Заголовок 1 3" xfId="16851" hidden="1"/>
    <cellStyle name="Заголовок 1 3" xfId="16850" hidden="1"/>
    <cellStyle name="Заголовок 1 3" xfId="15918" hidden="1"/>
    <cellStyle name="Заголовок 1 3" xfId="16857" hidden="1"/>
    <cellStyle name="Заголовок 1 3" xfId="16856" hidden="1"/>
    <cellStyle name="Заголовок 1 3" xfId="16862" hidden="1"/>
    <cellStyle name="Заголовок 1 3" xfId="16866" hidden="1"/>
    <cellStyle name="Заголовок 1 3" xfId="16865" hidden="1"/>
    <cellStyle name="Заголовок 1 3" xfId="16617" hidden="1"/>
    <cellStyle name="Заголовок 1 3" xfId="16872" hidden="1"/>
    <cellStyle name="Заголовок 1 3" xfId="16871" hidden="1"/>
    <cellStyle name="Заголовок 1 3" xfId="16877" hidden="1"/>
    <cellStyle name="Заголовок 1 3" xfId="16881" hidden="1"/>
    <cellStyle name="Заголовок 1 3" xfId="16880" hidden="1"/>
    <cellStyle name="Заголовок 1 3" xfId="16005" hidden="1"/>
    <cellStyle name="Заголовок 1 3" xfId="16893" hidden="1"/>
    <cellStyle name="Заголовок 1 3" xfId="16892" hidden="1"/>
    <cellStyle name="Заголовок 1 3" xfId="16898" hidden="1"/>
    <cellStyle name="Заголовок 1 3" xfId="16902" hidden="1"/>
    <cellStyle name="Заголовок 1 3" xfId="16901" hidden="1"/>
    <cellStyle name="Заголовок 1 3" xfId="14213" hidden="1"/>
    <cellStyle name="Заголовок 1 3" xfId="16910" hidden="1"/>
    <cellStyle name="Заголовок 1 3" xfId="16909" hidden="1"/>
    <cellStyle name="Заголовок 1 3" xfId="16916" hidden="1"/>
    <cellStyle name="Заголовок 1 3" xfId="16920" hidden="1"/>
    <cellStyle name="Заголовок 1 3" xfId="16919" hidden="1"/>
    <cellStyle name="Заголовок 1 3" xfId="16887" hidden="1"/>
    <cellStyle name="Заголовок 1 3" xfId="16703" hidden="1"/>
    <cellStyle name="Заголовок 1 3" xfId="16547" hidden="1"/>
    <cellStyle name="Заголовок 1 3" xfId="16704" hidden="1"/>
    <cellStyle name="Заголовок 1 3" xfId="15176" hidden="1"/>
    <cellStyle name="Заголовок 1 3" xfId="16620" hidden="1"/>
    <cellStyle name="Заголовок 1 3" xfId="16689" hidden="1"/>
    <cellStyle name="Заголовок 1 3" xfId="16747" hidden="1"/>
    <cellStyle name="Заголовок 1 3" xfId="16740" hidden="1"/>
    <cellStyle name="Заголовок 1 3" xfId="16727" hidden="1"/>
    <cellStyle name="Заголовок 1 3" xfId="16270" hidden="1"/>
    <cellStyle name="Заголовок 1 3" xfId="16444" hidden="1"/>
    <cellStyle name="Заголовок 1 3" xfId="16718" hidden="1"/>
    <cellStyle name="Заголовок 1 3" xfId="16903" hidden="1"/>
    <cellStyle name="Заголовок 1 3" xfId="16087" hidden="1"/>
    <cellStyle name="Заголовок 1 3" xfId="16882" hidden="1"/>
    <cellStyle name="Заголовок 1 3" xfId="16867" hidden="1"/>
    <cellStyle name="Заголовок 1 3" xfId="16648" hidden="1"/>
    <cellStyle name="Заголовок 1 3" xfId="16587" hidden="1"/>
    <cellStyle name="Заголовок 1 3" xfId="16846" hidden="1"/>
    <cellStyle name="Заголовок 1 3" xfId="16849" hidden="1"/>
    <cellStyle name="Заголовок 1 3" xfId="16831" hidden="1"/>
    <cellStyle name="Заголовок 1 3" xfId="16816" hidden="1"/>
    <cellStyle name="Заголовок 1 3" xfId="16819" hidden="1"/>
    <cellStyle name="Заголовок 1 3" xfId="16367" hidden="1"/>
    <cellStyle name="Заголовок 1 3" xfId="16794" hidden="1"/>
    <cellStyle name="Заголовок 1 3" xfId="16797" hidden="1"/>
    <cellStyle name="Заголовок 1 3" xfId="16779" hidden="1"/>
    <cellStyle name="Заголовок 1 3" xfId="16762" hidden="1"/>
    <cellStyle name="Заголовок 1 3" xfId="16765" hidden="1"/>
    <cellStyle name="Заголовок 1 3" xfId="16110" hidden="1"/>
    <cellStyle name="Заголовок 1 3" xfId="16737" hidden="1"/>
    <cellStyle name="Заголовок 1 3" xfId="16619" hidden="1"/>
    <cellStyle name="Заголовок 1 3" xfId="15643" hidden="1"/>
    <cellStyle name="Заголовок 1 3" xfId="14876" hidden="1"/>
    <cellStyle name="Заголовок 1 3" xfId="14314" hidden="1"/>
    <cellStyle name="Заголовок 1 3" xfId="16717" hidden="1"/>
    <cellStyle name="Заголовок 1 3" xfId="16907" hidden="1"/>
    <cellStyle name="Заголовок 1 3" xfId="16912" hidden="1"/>
    <cellStyle name="Заголовок 1 3" xfId="16890" hidden="1"/>
    <cellStyle name="Заголовок 1 3" xfId="16869" hidden="1"/>
    <cellStyle name="Заголовок 1 3" xfId="16874" hidden="1"/>
    <cellStyle name="Заголовок 1 3" xfId="15539" hidden="1"/>
    <cellStyle name="Заголовок 1 3" xfId="16853" hidden="1"/>
    <cellStyle name="Заголовок 1 3" xfId="11009" hidden="1"/>
    <cellStyle name="Заголовок 1 3" xfId="16838" hidden="1"/>
    <cellStyle name="Заголовок 1 3" xfId="16823" hidden="1"/>
    <cellStyle name="Заголовок 1 3" xfId="16148" hidden="1"/>
    <cellStyle name="Заголовок 1 3" xfId="16567" hidden="1"/>
    <cellStyle name="Заголовок 1 3" xfId="15804" hidden="1"/>
    <cellStyle name="Заголовок 1 3" xfId="16793" hidden="1"/>
    <cellStyle name="Заголовок 1 3" xfId="16177" hidden="1"/>
    <cellStyle name="Заголовок 1 3" xfId="15651" hidden="1"/>
    <cellStyle name="Заголовок 1 3" xfId="16761" hidden="1"/>
    <cellStyle name="Заголовок 1 3" xfId="15993" hidden="1"/>
    <cellStyle name="Заголовок 1 3" xfId="16733" hidden="1"/>
    <cellStyle name="Заголовок 1 3" xfId="16738" hidden="1"/>
    <cellStyle name="Заголовок 1 3" xfId="16479" hidden="1"/>
    <cellStyle name="Заголовок 1 3" xfId="15548" hidden="1"/>
    <cellStyle name="Заголовок 1 3" xfId="14884" hidden="1"/>
    <cellStyle name="Заголовок 1 3" xfId="16690" hidden="1"/>
    <cellStyle name="Заголовок 1 3" xfId="16933" hidden="1"/>
    <cellStyle name="Заголовок 1 3" xfId="16932" hidden="1"/>
    <cellStyle name="Заголовок 1 3" xfId="16939" hidden="1"/>
    <cellStyle name="Заголовок 1 3" xfId="16945" hidden="1"/>
    <cellStyle name="Заголовок 1 3" xfId="16944" hidden="1"/>
    <cellStyle name="Заголовок 1 3" xfId="16719" hidden="1"/>
    <cellStyle name="Заголовок 1 3" xfId="16954" hidden="1"/>
    <cellStyle name="Заголовок 1 3" xfId="16953" hidden="1"/>
    <cellStyle name="Заголовок 1 3" xfId="16960" hidden="1"/>
    <cellStyle name="Заголовок 1 3" xfId="16966" hidden="1"/>
    <cellStyle name="Заголовок 1 3" xfId="16965" hidden="1"/>
    <cellStyle name="Заголовок 1 3" xfId="16016" hidden="1"/>
    <cellStyle name="Заголовок 1 3" xfId="16974" hidden="1"/>
    <cellStyle name="Заголовок 1 3" xfId="16973" hidden="1"/>
    <cellStyle name="Заголовок 1 3" xfId="16980" hidden="1"/>
    <cellStyle name="Заголовок 1 3" xfId="16986" hidden="1"/>
    <cellStyle name="Заголовок 1 3" xfId="16985" hidden="1"/>
    <cellStyle name="Заголовок 1 3" xfId="16949" hidden="1"/>
    <cellStyle name="Заголовок 1 3" xfId="14190" hidden="1"/>
    <cellStyle name="Заголовок 1 3" xfId="16699" hidden="1"/>
    <cellStyle name="Заголовок 1 3" xfId="16803" hidden="1"/>
    <cellStyle name="Заголовок 1 3" xfId="15298" hidden="1"/>
    <cellStyle name="Заголовок 1 3" xfId="16693" hidden="1"/>
    <cellStyle name="Заголовок 1 3" xfId="16924" hidden="1"/>
    <cellStyle name="Заголовок 1 3" xfId="16993" hidden="1"/>
    <cellStyle name="Заголовок 1 3" xfId="16992" hidden="1"/>
    <cellStyle name="Заголовок 1 3" xfId="16996" hidden="1"/>
    <cellStyle name="Заголовок 1 3" xfId="16999" hidden="1"/>
    <cellStyle name="Заголовок 1 3" xfId="16998" hidden="1"/>
    <cellStyle name="Заголовок 1 3" xfId="16760" hidden="1"/>
    <cellStyle name="Заголовок 1 3" xfId="17003" hidden="1"/>
    <cellStyle name="Заголовок 1 3" xfId="17002" hidden="1"/>
    <cellStyle name="Заголовок 1 3" xfId="17006" hidden="1"/>
    <cellStyle name="Заголовок 1 3" xfId="17009" hidden="1"/>
    <cellStyle name="Заголовок 1 3" xfId="17008" hidden="1"/>
    <cellStyle name="Заголовок 1 3" xfId="16695" hidden="1"/>
    <cellStyle name="Заголовок 1 3" xfId="17013" hidden="1"/>
    <cellStyle name="Заголовок 1 3" xfId="17012" hidden="1"/>
    <cellStyle name="Заголовок 1 3" xfId="17016" hidden="1"/>
    <cellStyle name="Заголовок 1 3" xfId="17019" hidden="1"/>
    <cellStyle name="Заголовок 1 3" xfId="17018" hidden="1"/>
    <cellStyle name="Заголовок 1 3" xfId="16512" hidden="1"/>
    <cellStyle name="Заголовок 1 3" xfId="17023" hidden="1"/>
    <cellStyle name="Заголовок 1 3" xfId="17022" hidden="1"/>
    <cellStyle name="Заголовок 1 3" xfId="17026" hidden="1"/>
    <cellStyle name="Заголовок 1 3" xfId="17029" hidden="1"/>
    <cellStyle name="Заголовок 1 3" xfId="17028" hidden="1"/>
    <cellStyle name="Заголовок 1 3" xfId="16696" hidden="1"/>
    <cellStyle name="Заголовок 1 3" xfId="17033" hidden="1"/>
    <cellStyle name="Заголовок 1 3" xfId="17032" hidden="1"/>
    <cellStyle name="Заголовок 1 3" xfId="17034" hidden="1"/>
    <cellStyle name="Заголовок 1 3" xfId="17036" hidden="1"/>
    <cellStyle name="Заголовок 1 3" xfId="17035" hidden="1"/>
    <cellStyle name="Заголовок 1 3" xfId="16770" hidden="1"/>
    <cellStyle name="Заголовок 1 3" xfId="17038" hidden="1"/>
    <cellStyle name="Заголовок 1 3" xfId="17037" hidden="1"/>
    <cellStyle name="Заголовок 1 3" xfId="17039" hidden="1"/>
    <cellStyle name="Заголовок 1 3" xfId="17041" hidden="1"/>
    <cellStyle name="Заголовок 1 3" xfId="17040" hidden="1"/>
    <cellStyle name="Заголовок 1 3" xfId="15647" hidden="1"/>
    <cellStyle name="Заголовок 1 3" xfId="17043" hidden="1"/>
    <cellStyle name="Заголовок 1 3" xfId="17042" hidden="1"/>
    <cellStyle name="Заголовок 1 3" xfId="17044" hidden="1"/>
    <cellStyle name="Заголовок 1 3" xfId="17046" hidden="1"/>
    <cellStyle name="Заголовок 1 3" xfId="17045" hidden="1"/>
    <cellStyle name="Заголовок 1 3" xfId="16697" hidden="1"/>
    <cellStyle name="Заголовок 1 3" xfId="17048" hidden="1"/>
    <cellStyle name="Заголовок 1 3" xfId="17047" hidden="1"/>
    <cellStyle name="Заголовок 1 3" xfId="17049" hidden="1"/>
    <cellStyle name="Заголовок 1 3" xfId="17051" hidden="1"/>
    <cellStyle name="Заголовок 1 3" xfId="17050" hidden="1"/>
    <cellStyle name="Заголовок 1 3" xfId="16277" hidden="1"/>
    <cellStyle name="Заголовок 1 3" xfId="17053" hidden="1"/>
    <cellStyle name="Заголовок 1 3" xfId="17052" hidden="1"/>
    <cellStyle name="Заголовок 1 3" xfId="17054" hidden="1"/>
    <cellStyle name="Заголовок 1 3" xfId="17056" hidden="1"/>
    <cellStyle name="Заголовок 1 3" xfId="17055" hidden="1"/>
    <cellStyle name="Заголовок 1 3" xfId="16925" hidden="1"/>
    <cellStyle name="Заголовок 1 3" xfId="17058" hidden="1"/>
    <cellStyle name="Заголовок 1 3" xfId="17057" hidden="1"/>
    <cellStyle name="Заголовок 1 3" xfId="17059" hidden="1"/>
    <cellStyle name="Заголовок 1 3" xfId="17061" hidden="1"/>
    <cellStyle name="Заголовок 1 3" xfId="17060" hidden="1"/>
    <cellStyle name="Заголовок 1 3" xfId="16362" hidden="1"/>
    <cellStyle name="Заголовок 1 3" xfId="17064" hidden="1"/>
    <cellStyle name="Заголовок 1 3" xfId="17063" hidden="1"/>
    <cellStyle name="Заголовок 1 3" xfId="17065" hidden="1"/>
    <cellStyle name="Заголовок 1 3" xfId="17068" hidden="1"/>
    <cellStyle name="Заголовок 1 3" xfId="17067" hidden="1"/>
    <cellStyle name="Заголовок 1 3" xfId="11113" hidden="1"/>
    <cellStyle name="Заголовок 1 3" xfId="17070" hidden="1"/>
    <cellStyle name="Заголовок 1 3" xfId="17069" hidden="1"/>
    <cellStyle name="Заголовок 1 3" xfId="17071" hidden="1"/>
    <cellStyle name="Заголовок 1 3" xfId="17073" hidden="1"/>
    <cellStyle name="Заголовок 1 3" xfId="17072" hidden="1"/>
    <cellStyle name="Заголовок 1 3" xfId="17062" hidden="1"/>
    <cellStyle name="Заголовок 1 3" xfId="17025" hidden="1"/>
    <cellStyle name="Заголовок 1 3" xfId="17027" hidden="1"/>
    <cellStyle name="Заголовок 1 3" xfId="17015" hidden="1"/>
    <cellStyle name="Заголовок 1 3" xfId="17005" hidden="1"/>
    <cellStyle name="Заголовок 1 3" xfId="17007" hidden="1"/>
    <cellStyle name="Заголовок 1 3" xfId="17086" hidden="1"/>
    <cellStyle name="Заголовок 1 3" xfId="17112" hidden="1"/>
    <cellStyle name="Заголовок 1 3" xfId="17111" hidden="1"/>
    <cellStyle name="Заголовок 1 3" xfId="17118" hidden="1"/>
    <cellStyle name="Заголовок 1 3" xfId="17124" hidden="1"/>
    <cellStyle name="Заголовок 1 3" xfId="17123" hidden="1"/>
    <cellStyle name="Заголовок 1 3" xfId="17078" hidden="1"/>
    <cellStyle name="Заголовок 1 3" xfId="17132" hidden="1"/>
    <cellStyle name="Заголовок 1 3" xfId="17131" hidden="1"/>
    <cellStyle name="Заголовок 1 3" xfId="17138" hidden="1"/>
    <cellStyle name="Заголовок 1 3" xfId="17144" hidden="1"/>
    <cellStyle name="Заголовок 1 3" xfId="17143" hidden="1"/>
    <cellStyle name="Заголовок 1 3" xfId="17080" hidden="1"/>
    <cellStyle name="Заголовок 1 3" xfId="17152" hidden="1"/>
    <cellStyle name="Заголовок 1 3" xfId="17151" hidden="1"/>
    <cellStyle name="Заголовок 1 3" xfId="17158" hidden="1"/>
    <cellStyle name="Заголовок 1 3" xfId="17164" hidden="1"/>
    <cellStyle name="Заголовок 1 3" xfId="17163" hidden="1"/>
    <cellStyle name="Заголовок 1 3" xfId="17077" hidden="1"/>
    <cellStyle name="Заголовок 1 3" xfId="17172" hidden="1"/>
    <cellStyle name="Заголовок 1 3" xfId="17171" hidden="1"/>
    <cellStyle name="Заголовок 1 3" xfId="17178" hidden="1"/>
    <cellStyle name="Заголовок 1 3" xfId="17184" hidden="1"/>
    <cellStyle name="Заголовок 1 3" xfId="17183" hidden="1"/>
    <cellStyle name="Заголовок 1 3" xfId="17081" hidden="1"/>
    <cellStyle name="Заголовок 1 3" xfId="17192" hidden="1"/>
    <cellStyle name="Заголовок 1 3" xfId="17191" hidden="1"/>
    <cellStyle name="Заголовок 1 3" xfId="17198" hidden="1"/>
    <cellStyle name="Заголовок 1 3" xfId="17204" hidden="1"/>
    <cellStyle name="Заголовок 1 3" xfId="17203" hidden="1"/>
    <cellStyle name="Заголовок 1 3" xfId="17079" hidden="1"/>
    <cellStyle name="Заголовок 1 3" xfId="17212" hidden="1"/>
    <cellStyle name="Заголовок 1 3" xfId="17211" hidden="1"/>
    <cellStyle name="Заголовок 1 3" xfId="17218" hidden="1"/>
    <cellStyle name="Заголовок 1 3" xfId="17224" hidden="1"/>
    <cellStyle name="Заголовок 1 3" xfId="17223" hidden="1"/>
    <cellStyle name="Заголовок 1 3" xfId="17082" hidden="1"/>
    <cellStyle name="Заголовок 1 3" xfId="17232" hidden="1"/>
    <cellStyle name="Заголовок 1 3" xfId="17231" hidden="1"/>
    <cellStyle name="Заголовок 1 3" xfId="17238" hidden="1"/>
    <cellStyle name="Заголовок 1 3" xfId="17244" hidden="1"/>
    <cellStyle name="Заголовок 1 3" xfId="17243" hidden="1"/>
    <cellStyle name="Заголовок 1 3" xfId="16997" hidden="1"/>
    <cellStyle name="Заголовок 1 3" xfId="17252" hidden="1"/>
    <cellStyle name="Заголовок 1 3" xfId="17251" hidden="1"/>
    <cellStyle name="Заголовок 1 3" xfId="17258" hidden="1"/>
    <cellStyle name="Заголовок 1 3" xfId="17264" hidden="1"/>
    <cellStyle name="Заголовок 1 3" xfId="17263" hidden="1"/>
    <cellStyle name="Заголовок 1 3" xfId="17084" hidden="1"/>
    <cellStyle name="Заголовок 1 3" xfId="17272" hidden="1"/>
    <cellStyle name="Заголовок 1 3" xfId="17271" hidden="1"/>
    <cellStyle name="Заголовок 1 3" xfId="17278" hidden="1"/>
    <cellStyle name="Заголовок 1 3" xfId="17284" hidden="1"/>
    <cellStyle name="Заголовок 1 3" xfId="17283" hidden="1"/>
    <cellStyle name="Заголовок 1 3" xfId="17085" hidden="1"/>
    <cellStyle name="Заголовок 1 3" xfId="17292" hidden="1"/>
    <cellStyle name="Заголовок 1 3" xfId="17291" hidden="1"/>
    <cellStyle name="Заголовок 1 3" xfId="17298" hidden="1"/>
    <cellStyle name="Заголовок 1 3" xfId="17304" hidden="1"/>
    <cellStyle name="Заголовок 1 3" xfId="17303" hidden="1"/>
    <cellStyle name="Заголовок 1 3" xfId="17083" hidden="1"/>
    <cellStyle name="Заголовок 1 3" xfId="17313" hidden="1"/>
    <cellStyle name="Заголовок 1 3" xfId="17312" hidden="1"/>
    <cellStyle name="Заголовок 1 3" xfId="17319" hidden="1"/>
    <cellStyle name="Заголовок 1 3" xfId="17325" hidden="1"/>
    <cellStyle name="Заголовок 1 3" xfId="17324" hidden="1"/>
    <cellStyle name="Заголовок 1 3" xfId="17074" hidden="1"/>
    <cellStyle name="Заголовок 1 3" xfId="17333" hidden="1"/>
    <cellStyle name="Заголовок 1 3" xfId="17332" hidden="1"/>
    <cellStyle name="Заголовок 1 3" xfId="17339" hidden="1"/>
    <cellStyle name="Заголовок 1 3" xfId="17345" hidden="1"/>
    <cellStyle name="Заголовок 1 3" xfId="17344" hidden="1"/>
    <cellStyle name="Заголовок 1 3" xfId="17308" hidden="1"/>
    <cellStyle name="Заголовок 1 3" xfId="17775" hidden="1"/>
    <cellStyle name="Заголовок 1 3" xfId="17776" hidden="1"/>
    <cellStyle name="Заголовок 1 3" xfId="17769" hidden="1"/>
    <cellStyle name="Заголовок 1 3" xfId="17763" hidden="1"/>
    <cellStyle name="Заголовок 1 3" xfId="17764" hidden="1"/>
    <cellStyle name="Заголовок 1 3" xfId="14691" hidden="1"/>
    <cellStyle name="Заголовок 1 3" xfId="17675" hidden="1"/>
    <cellStyle name="Заголовок 1 3" xfId="17676" hidden="1"/>
    <cellStyle name="Заголовок 1 3" xfId="17671" hidden="1"/>
    <cellStyle name="Заголовок 1 3" xfId="14583" hidden="1"/>
    <cellStyle name="Заголовок 1 3" xfId="17670" hidden="1"/>
    <cellStyle name="Заголовок 1 3" xfId="17745" hidden="1"/>
    <cellStyle name="Заголовок 1 3" xfId="17664" hidden="1"/>
    <cellStyle name="Заголовок 1 3" xfId="17665" hidden="1"/>
    <cellStyle name="Заголовок 1 3" xfId="17658" hidden="1"/>
    <cellStyle name="Заголовок 1 3" xfId="17652" hidden="1"/>
    <cellStyle name="Заголовок 1 3" xfId="17653" hidden="1"/>
    <cellStyle name="Заголовок 1 3" xfId="17743" hidden="1"/>
    <cellStyle name="Заголовок 1 3" xfId="17648" hidden="1"/>
    <cellStyle name="Заголовок 1 3" xfId="14582" hidden="1"/>
    <cellStyle name="Заголовок 1 3" xfId="17645" hidden="1"/>
    <cellStyle name="Заголовок 1 3" xfId="17640" hidden="1"/>
    <cellStyle name="Заголовок 1 3" xfId="17641" hidden="1"/>
    <cellStyle name="Заголовок 1 3" xfId="17746" hidden="1"/>
    <cellStyle name="Заголовок 1 3" xfId="17632" hidden="1"/>
    <cellStyle name="Заголовок 1 3" xfId="17633" hidden="1"/>
    <cellStyle name="Заголовок 1 3" xfId="10744" hidden="1"/>
    <cellStyle name="Заголовок 1 3" xfId="10800" hidden="1"/>
    <cellStyle name="Заголовок 1 3" xfId="10745" hidden="1"/>
    <cellStyle name="Заголовок 1 3" xfId="17742" hidden="1"/>
    <cellStyle name="Заголовок 1 3" xfId="17620" hidden="1"/>
    <cellStyle name="Заголовок 1 3" xfId="14578" hidden="1"/>
    <cellStyle name="Заголовок 1 3" xfId="14580" hidden="1"/>
    <cellStyle name="Заголовок 1 3" xfId="10786" hidden="1"/>
    <cellStyle name="Заголовок 1 3" xfId="17615" hidden="1"/>
    <cellStyle name="Заголовок 1 3" xfId="17744" hidden="1"/>
    <cellStyle name="Заголовок 1 3" xfId="17607" hidden="1"/>
    <cellStyle name="Заголовок 1 3" xfId="17608" hidden="1"/>
    <cellStyle name="Заголовок 1 3" xfId="17601" hidden="1"/>
    <cellStyle name="Заголовок 1 3" xfId="17596" hidden="1"/>
    <cellStyle name="Заголовок 1 3" xfId="14575" hidden="1"/>
    <cellStyle name="Заголовок 1 3" xfId="17740" hidden="1"/>
    <cellStyle name="Заголовок 1 3" xfId="10746" hidden="1"/>
    <cellStyle name="Заголовок 1 3" xfId="14675" hidden="1"/>
    <cellStyle name="Заголовок 1 3" xfId="17589" hidden="1"/>
    <cellStyle name="Заголовок 1 3" xfId="17583" hidden="1"/>
    <cellStyle name="Заголовок 1 3" xfId="17584" hidden="1"/>
    <cellStyle name="Заголовок 1 3" xfId="17761" hidden="1"/>
    <cellStyle name="Заголовок 1 3" xfId="14571" hidden="1"/>
    <cellStyle name="Заголовок 1 3" xfId="17573" hidden="1"/>
    <cellStyle name="Заголовок 1 3" xfId="17570" hidden="1"/>
    <cellStyle name="Заголовок 1 3" xfId="17567" hidden="1"/>
    <cellStyle name="Заголовок 1 3" xfId="17568" hidden="1"/>
    <cellStyle name="Заголовок 1 3" xfId="17738" hidden="1"/>
    <cellStyle name="Заголовок 1 3" xfId="17561" hidden="1"/>
    <cellStyle name="Заголовок 1 3" xfId="14694" hidden="1"/>
    <cellStyle name="Заголовок 1 3" xfId="17555" hidden="1"/>
    <cellStyle name="Заголовок 1 3" xfId="17549" hidden="1"/>
    <cellStyle name="Заголовок 1 3" xfId="17550" hidden="1"/>
    <cellStyle name="Заголовок 1 3" xfId="17736" hidden="1"/>
    <cellStyle name="Заголовок 1 3" xfId="17541" hidden="1"/>
    <cellStyle name="Заголовок 1 3" xfId="17542" hidden="1"/>
    <cellStyle name="Заголовок 1 3" xfId="17537" hidden="1"/>
    <cellStyle name="Заголовок 1 3" xfId="17535" hidden="1"/>
    <cellStyle name="Заголовок 1 3" xfId="14679" hidden="1"/>
    <cellStyle name="Заголовок 1 3" xfId="17739" hidden="1"/>
    <cellStyle name="Заголовок 1 3" xfId="17522" hidden="1"/>
    <cellStyle name="Заголовок 1 3" xfId="17523" hidden="1"/>
    <cellStyle name="Заголовок 1 3" xfId="17517" hidden="1"/>
    <cellStyle name="Заголовок 1 3" xfId="17511" hidden="1"/>
    <cellStyle name="Заголовок 1 3" xfId="17512" hidden="1"/>
    <cellStyle name="Заголовок 1 3" xfId="17749" hidden="1"/>
    <cellStyle name="Заголовок 1 3" xfId="17503" hidden="1"/>
    <cellStyle name="Заголовок 1 3" xfId="17504" hidden="1"/>
    <cellStyle name="Заголовок 1 3" xfId="17497" hidden="1"/>
    <cellStyle name="Заголовок 1 3" xfId="17491" hidden="1"/>
    <cellStyle name="Заголовок 1 3" xfId="17492" hidden="1"/>
    <cellStyle name="Заголовок 1 3" xfId="17529" hidden="1"/>
    <cellStyle name="Заголовок 1 3" xfId="10852" hidden="1"/>
    <cellStyle name="Заголовок 1 3" xfId="14503" hidden="1"/>
    <cellStyle name="Заголовок 1 3" xfId="14515" hidden="1"/>
    <cellStyle name="Заголовок 1 3" xfId="10726" hidden="1"/>
    <cellStyle name="Заголовок 1 3" xfId="14533" hidden="1"/>
    <cellStyle name="Заголовок 1 3" xfId="14425" hidden="1"/>
    <cellStyle name="Заголовок 1 3" xfId="10709" hidden="1"/>
    <cellStyle name="Заголовок 1 3" xfId="14408" hidden="1"/>
    <cellStyle name="Заголовок 1 3" xfId="14431" hidden="1"/>
    <cellStyle name="Заголовок 1 3" xfId="14443" hidden="1"/>
    <cellStyle name="Заголовок 1 3" xfId="10868" hidden="1"/>
    <cellStyle name="Заголовок 1 3" xfId="14392" hidden="1"/>
    <cellStyle name="Заголовок 1 3" xfId="14631" hidden="1"/>
    <cellStyle name="Заголовок 1 3" xfId="10684" hidden="1"/>
    <cellStyle name="Заголовок 1 3" xfId="14613" hidden="1"/>
    <cellStyle name="Заголовок 1 3" xfId="14615" hidden="1"/>
    <cellStyle name="Заголовок 1 3" xfId="10723" hidden="1"/>
    <cellStyle name="Заголовок 1 3" xfId="14399" hidden="1"/>
    <cellStyle name="Заголовок 1 3" xfId="14510" hidden="1"/>
    <cellStyle name="Заголовок 1 3" xfId="14505" hidden="1"/>
    <cellStyle name="Заголовок 1 3" xfId="10848" hidden="1"/>
    <cellStyle name="Заголовок 1 3" xfId="14538" hidden="1"/>
    <cellStyle name="Заголовок 1 3" xfId="14534" hidden="1"/>
    <cellStyle name="Заголовок 1 3" xfId="10708" hidden="1"/>
    <cellStyle name="Заголовок 1 3" xfId="14559" hidden="1"/>
    <cellStyle name="Заголовок 1 3" xfId="14557" hidden="1"/>
    <cellStyle name="Заголовок 1 3" xfId="10831" hidden="1"/>
    <cellStyle name="Заголовок 1 3" xfId="17859" hidden="1"/>
    <cellStyle name="Заголовок 1 3" xfId="17352" hidden="1"/>
    <cellStyle name="Заголовок 1 3" xfId="10836" hidden="1"/>
    <cellStyle name="Заголовок 1 3" xfId="17867" hidden="1"/>
    <cellStyle name="Заголовок 1 3" xfId="17866" hidden="1"/>
    <cellStyle name="Заголовок 1 3" xfId="17873" hidden="1"/>
    <cellStyle name="Заголовок 1 3" xfId="17879" hidden="1"/>
    <cellStyle name="Заголовок 1 3" xfId="17878" hidden="1"/>
    <cellStyle name="Заголовок 1 3" xfId="14396" hidden="1"/>
    <cellStyle name="Заголовок 1 3" xfId="17887" hidden="1"/>
    <cellStyle name="Заголовок 1 3" xfId="17886" hidden="1"/>
    <cellStyle name="Заголовок 1 3" xfId="17893" hidden="1"/>
    <cellStyle name="Заголовок 1 3" xfId="17899" hidden="1"/>
    <cellStyle name="Заголовок 1 3" xfId="17898" hidden="1"/>
    <cellStyle name="Заголовок 1 3" xfId="14407" hidden="1"/>
    <cellStyle name="Заголовок 1 3" xfId="17907" hidden="1"/>
    <cellStyle name="Заголовок 1 3" xfId="17906" hidden="1"/>
    <cellStyle name="Заголовок 1 3" xfId="17913" hidden="1"/>
    <cellStyle name="Заголовок 1 3" xfId="17919" hidden="1"/>
    <cellStyle name="Заголовок 1 3" xfId="17918" hidden="1"/>
    <cellStyle name="Заголовок 1 3" xfId="14548" hidden="1"/>
    <cellStyle name="Заголовок 1 3" xfId="17930" hidden="1"/>
    <cellStyle name="Заголовок 1 3" xfId="17929" hidden="1"/>
    <cellStyle name="Заголовок 1 3" xfId="17936" hidden="1"/>
    <cellStyle name="Заголовок 1 3" xfId="17942" hidden="1"/>
    <cellStyle name="Заголовок 1 3" xfId="17941" hidden="1"/>
    <cellStyle name="Заголовок 1 3" xfId="14412" hidden="1"/>
    <cellStyle name="Заголовок 1 3" xfId="17950" hidden="1"/>
    <cellStyle name="Заголовок 1 3" xfId="17949" hidden="1"/>
    <cellStyle name="Заголовок 1 3" xfId="17956" hidden="1"/>
    <cellStyle name="Заголовок 1 3" xfId="17962" hidden="1"/>
    <cellStyle name="Заголовок 1 3" xfId="17961" hidden="1"/>
    <cellStyle name="Заголовок 1 3" xfId="10734" hidden="1"/>
    <cellStyle name="Заголовок 1 3" xfId="17970" hidden="1"/>
    <cellStyle name="Заголовок 1 3" xfId="17969" hidden="1"/>
    <cellStyle name="Заголовок 1 3" xfId="17976" hidden="1"/>
    <cellStyle name="Заголовок 1 3" xfId="17982" hidden="1"/>
    <cellStyle name="Заголовок 1 3" xfId="17981" hidden="1"/>
    <cellStyle name="Заголовок 1 3" xfId="14411" hidden="1"/>
    <cellStyle name="Заголовок 1 3" xfId="17996" hidden="1"/>
    <cellStyle name="Заголовок 1 3" xfId="17995" hidden="1"/>
    <cellStyle name="Заголовок 1 3" xfId="18002" hidden="1"/>
    <cellStyle name="Заголовок 1 3" xfId="18008" hidden="1"/>
    <cellStyle name="Заголовок 1 3" xfId="18007" hidden="1"/>
    <cellStyle name="Заголовок 1 3" xfId="10640" hidden="1"/>
    <cellStyle name="Заголовок 1 3" xfId="18016" hidden="1"/>
    <cellStyle name="Заголовок 1 3" xfId="18015" hidden="1"/>
    <cellStyle name="Заголовок 1 3" xfId="18022" hidden="1"/>
    <cellStyle name="Заголовок 1 3" xfId="18028" hidden="1"/>
    <cellStyle name="Заголовок 1 3" xfId="18027" hidden="1"/>
    <cellStyle name="Заголовок 1 3" xfId="17989" hidden="1"/>
    <cellStyle name="Заголовок 1 3" xfId="14556" hidden="1"/>
    <cellStyle name="Заголовок 1 3" xfId="17356" hidden="1"/>
    <cellStyle name="Заголовок 1 3" xfId="14560" hidden="1"/>
    <cellStyle name="Заголовок 1 3" xfId="17363" hidden="1"/>
    <cellStyle name="Заголовок 1 3" xfId="17362" hidden="1"/>
    <cellStyle name="Заголовок 1 3" xfId="17381" hidden="1"/>
    <cellStyle name="Заголовок 1 3" xfId="18093" hidden="1"/>
    <cellStyle name="Заголовок 1 3" xfId="18092" hidden="1"/>
    <cellStyle name="Заголовок 1 3" xfId="18099" hidden="1"/>
    <cellStyle name="Заголовок 1 3" xfId="18105" hidden="1"/>
    <cellStyle name="Заголовок 1 3" xfId="18104" hidden="1"/>
    <cellStyle name="Заголовок 1 3" xfId="10873" hidden="1"/>
    <cellStyle name="Заголовок 1 3" xfId="18114" hidden="1"/>
    <cellStyle name="Заголовок 1 3" xfId="18113" hidden="1"/>
    <cellStyle name="Заголовок 1 3" xfId="18120" hidden="1"/>
    <cellStyle name="Заголовок 1 3" xfId="18126" hidden="1"/>
    <cellStyle name="Заголовок 1 3" xfId="18125" hidden="1"/>
    <cellStyle name="Заголовок 1 3" xfId="17376" hidden="1"/>
    <cellStyle name="Заголовок 1 3" xfId="18134" hidden="1"/>
    <cellStyle name="Заголовок 1 3" xfId="18133" hidden="1"/>
    <cellStyle name="Заголовок 1 3" xfId="18140" hidden="1"/>
    <cellStyle name="Заголовок 1 3" xfId="18146" hidden="1"/>
    <cellStyle name="Заголовок 1 3" xfId="18145" hidden="1"/>
    <cellStyle name="Заголовок 1 3" xfId="17375" hidden="1"/>
    <cellStyle name="Заголовок 1 3" xfId="18153" hidden="1"/>
    <cellStyle name="Заголовок 1 3" xfId="18152" hidden="1"/>
    <cellStyle name="Заголовок 1 3" xfId="18158" hidden="1"/>
    <cellStyle name="Заголовок 1 3" xfId="18164" hidden="1"/>
    <cellStyle name="Заголовок 1 3" xfId="18163" hidden="1"/>
    <cellStyle name="Заголовок 1 3" xfId="17377" hidden="1"/>
    <cellStyle name="Заголовок 1 3" xfId="18172" hidden="1"/>
    <cellStyle name="Заголовок 1 3" xfId="18171" hidden="1"/>
    <cellStyle name="Заголовок 1 3" xfId="18177" hidden="1"/>
    <cellStyle name="Заголовок 1 3" xfId="18183" hidden="1"/>
    <cellStyle name="Заголовок 1 3" xfId="18182" hidden="1"/>
    <cellStyle name="Заголовок 1 3" xfId="10874" hidden="1"/>
    <cellStyle name="Заголовок 1 3" xfId="18191" hidden="1"/>
    <cellStyle name="Заголовок 1 3" xfId="18190" hidden="1"/>
    <cellStyle name="Заголовок 1 3" xfId="18197" hidden="1"/>
    <cellStyle name="Заголовок 1 3" xfId="18202" hidden="1"/>
    <cellStyle name="Заголовок 1 3" xfId="18201" hidden="1"/>
    <cellStyle name="Заголовок 1 3" xfId="17475" hidden="1"/>
    <cellStyle name="Заголовок 1 3" xfId="18210" hidden="1"/>
    <cellStyle name="Заголовок 1 3" xfId="18209" hidden="1"/>
    <cellStyle name="Заголовок 1 3" xfId="18216" hidden="1"/>
    <cellStyle name="Заголовок 1 3" xfId="18222" hidden="1"/>
    <cellStyle name="Заголовок 1 3" xfId="18221" hidden="1"/>
    <cellStyle name="Заголовок 1 3" xfId="17365" hidden="1"/>
    <cellStyle name="Заголовок 1 3" xfId="18232" hidden="1"/>
    <cellStyle name="Заголовок 1 3" xfId="18231" hidden="1"/>
    <cellStyle name="Заголовок 1 3" xfId="18238" hidden="1"/>
    <cellStyle name="Заголовок 1 3" xfId="18243" hidden="1"/>
    <cellStyle name="Заголовок 1 3" xfId="18242" hidden="1"/>
    <cellStyle name="Заголовок 1 3" xfId="17379" hidden="1"/>
    <cellStyle name="Заголовок 1 3" xfId="18250" hidden="1"/>
    <cellStyle name="Заголовок 1 3" xfId="18249" hidden="1"/>
    <cellStyle name="Заголовок 1 3" xfId="18256" hidden="1"/>
    <cellStyle name="Заголовок 1 3" xfId="18262" hidden="1"/>
    <cellStyle name="Заголовок 1 3" xfId="18261" hidden="1"/>
    <cellStyle name="Заголовок 1 3" xfId="17380" hidden="1"/>
    <cellStyle name="Заголовок 1 3" xfId="18270" hidden="1"/>
    <cellStyle name="Заголовок 1 3" xfId="18269" hidden="1"/>
    <cellStyle name="Заголовок 1 3" xfId="18276" hidden="1"/>
    <cellStyle name="Заголовок 1 3" xfId="18282" hidden="1"/>
    <cellStyle name="Заголовок 1 3" xfId="18281" hidden="1"/>
    <cellStyle name="Заголовок 1 3" xfId="17378" hidden="1"/>
    <cellStyle name="Заголовок 1 3" xfId="18296" hidden="1"/>
    <cellStyle name="Заголовок 1 3" xfId="18295" hidden="1"/>
    <cellStyle name="Заголовок 1 3" xfId="18302" hidden="1"/>
    <cellStyle name="Заголовок 1 3" xfId="18306" hidden="1"/>
    <cellStyle name="Заголовок 1 3" xfId="18305" hidden="1"/>
    <cellStyle name="Заголовок 1 3" xfId="17397" hidden="1"/>
    <cellStyle name="Заголовок 1 3" xfId="18314" hidden="1"/>
    <cellStyle name="Заголовок 1 3" xfId="18313" hidden="1"/>
    <cellStyle name="Заголовок 1 3" xfId="18320" hidden="1"/>
    <cellStyle name="Заголовок 1 3" xfId="18326" hidden="1"/>
    <cellStyle name="Заголовок 1 3" xfId="18325" hidden="1"/>
    <cellStyle name="Заголовок 1 3" xfId="18289" hidden="1"/>
    <cellStyle name="Заголовок 1 3" xfId="18070" hidden="1"/>
    <cellStyle name="Заголовок 1 3" xfId="14517" hidden="1"/>
    <cellStyle name="Заголовок 1 3" xfId="18071" hidden="1"/>
    <cellStyle name="Заголовок 1 3" xfId="14432" hidden="1"/>
    <cellStyle name="Заголовок 1 3" xfId="14464" hidden="1"/>
    <cellStyle name="Заголовок 1 3" xfId="18033" hidden="1"/>
    <cellStyle name="Заголовок 1 3" xfId="18117" hidden="1"/>
    <cellStyle name="Заголовок 1 3" xfId="18110" hidden="1"/>
    <cellStyle name="Заголовок 1 3" xfId="18096" hidden="1"/>
    <cellStyle name="Заголовок 1 3" xfId="17358" hidden="1"/>
    <cellStyle name="Заголовок 1 3" xfId="10647" hidden="1"/>
    <cellStyle name="Заголовок 1 3" xfId="18086" hidden="1"/>
    <cellStyle name="Заголовок 1 3" xfId="18307" hidden="1"/>
    <cellStyle name="Заголовок 1 3" xfId="17988" hidden="1"/>
    <cellStyle name="Заголовок 1 3" xfId="18283" hidden="1"/>
    <cellStyle name="Заголовок 1 3" xfId="18263" hidden="1"/>
    <cellStyle name="Заголовок 1 3" xfId="17474" hidden="1"/>
    <cellStyle name="Заголовок 1 3" xfId="14492" hidden="1"/>
    <cellStyle name="Заголовок 1 3" xfId="18237" hidden="1"/>
    <cellStyle name="Заголовок 1 3" xfId="18241" hidden="1"/>
    <cellStyle name="Заголовок 1 3" xfId="18215" hidden="1"/>
    <cellStyle name="Заголовок 1 3" xfId="18196" hidden="1"/>
    <cellStyle name="Заголовок 1 3" xfId="18200" hidden="1"/>
    <cellStyle name="Заголовок 1 3" xfId="14444" hidden="1"/>
    <cellStyle name="Заголовок 1 3" xfId="18170" hidden="1"/>
    <cellStyle name="Заголовок 1 3" xfId="18173" hidden="1"/>
    <cellStyle name="Заголовок 1 3" xfId="18151" hidden="1"/>
    <cellStyle name="Заголовок 1 3" xfId="18132" hidden="1"/>
    <cellStyle name="Заголовок 1 3" xfId="18135" hidden="1"/>
    <cellStyle name="Заголовок 1 3" xfId="14495" hidden="1"/>
    <cellStyle name="Заголовок 1 3" xfId="18106" hidden="1"/>
    <cellStyle name="Заголовок 1 3" xfId="17401" hidden="1"/>
    <cellStyle name="Заголовок 1 3" xfId="17394" hidden="1"/>
    <cellStyle name="Заголовок 1 3" xfId="17433" hidden="1"/>
    <cellStyle name="Заголовок 1 3" xfId="14681" hidden="1"/>
    <cellStyle name="Заголовок 1 3" xfId="18085" hidden="1"/>
    <cellStyle name="Заголовок 1 3" xfId="18311" hidden="1"/>
    <cellStyle name="Заголовок 1 3" xfId="18316" hidden="1"/>
    <cellStyle name="Заголовок 1 3" xfId="18293" hidden="1"/>
    <cellStyle name="Заголовок 1 3" xfId="18267" hidden="1"/>
    <cellStyle name="Заголовок 1 3" xfId="18272" hidden="1"/>
    <cellStyle name="Заголовок 1 3" xfId="17419" hidden="1"/>
    <cellStyle name="Заголовок 1 3" xfId="18245" hidden="1"/>
    <cellStyle name="Заголовок 1 3" xfId="17991" hidden="1"/>
    <cellStyle name="Заголовок 1 3" xfId="18224" hidden="1"/>
    <cellStyle name="Заголовок 1 3" xfId="18204" hidden="1"/>
    <cellStyle name="Заголовок 1 3" xfId="17478" hidden="1"/>
    <cellStyle name="Заголовок 1 3" xfId="14501" hidden="1"/>
    <cellStyle name="Заголовок 1 3" xfId="17405" hidden="1"/>
    <cellStyle name="Заголовок 1 3" xfId="18169" hidden="1"/>
    <cellStyle name="Заголовок 1 3" xfId="17403" hidden="1"/>
    <cellStyle name="Заголовок 1 3" xfId="17385" hidden="1"/>
    <cellStyle name="Заголовок 1 3" xfId="18131" hidden="1"/>
    <cellStyle name="Заголовок 1 3" xfId="14638" hidden="1"/>
    <cellStyle name="Заголовок 1 3" xfId="18102" hidden="1"/>
    <cellStyle name="Заголовок 1 3" xfId="18107" hidden="1"/>
    <cellStyle name="Заголовок 1 3" xfId="10738" hidden="1"/>
    <cellStyle name="Заголовок 1 3" xfId="17418" hidden="1"/>
    <cellStyle name="Заголовок 1 3" xfId="17432" hidden="1"/>
    <cellStyle name="Заголовок 1 3" xfId="18035" hidden="1"/>
    <cellStyle name="Заголовок 1 3" xfId="18346" hidden="1"/>
    <cellStyle name="Заголовок 1 3" xfId="18345" hidden="1"/>
    <cellStyle name="Заголовок 1 3" xfId="18352" hidden="1"/>
    <cellStyle name="Заголовок 1 3" xfId="18358" hidden="1"/>
    <cellStyle name="Заголовок 1 3" xfId="18357" hidden="1"/>
    <cellStyle name="Заголовок 1 3" xfId="18088" hidden="1"/>
    <cellStyle name="Заголовок 1 3" xfId="18371" hidden="1"/>
    <cellStyle name="Заголовок 1 3" xfId="18370" hidden="1"/>
    <cellStyle name="Заголовок 1 3" xfId="18377" hidden="1"/>
    <cellStyle name="Заголовок 1 3" xfId="18383" hidden="1"/>
    <cellStyle name="Заголовок 1 3" xfId="18382" hidden="1"/>
    <cellStyle name="Заголовок 1 3" xfId="14433" hidden="1"/>
    <cellStyle name="Заголовок 1 3" xfId="18391" hidden="1"/>
    <cellStyle name="Заголовок 1 3" xfId="18390" hidden="1"/>
    <cellStyle name="Заголовок 1 3" xfId="18397" hidden="1"/>
    <cellStyle name="Заголовок 1 3" xfId="18403" hidden="1"/>
    <cellStyle name="Заголовок 1 3" xfId="18402" hidden="1"/>
    <cellStyle name="Заголовок 1 3" xfId="18365" hidden="1"/>
    <cellStyle name="Заголовок 1 3" xfId="17367" hidden="1"/>
    <cellStyle name="Заголовок 1 3" xfId="18052" hidden="1"/>
    <cellStyle name="Заголовок 1 3" xfId="18179" hidden="1"/>
    <cellStyle name="Заголовок 1 3" xfId="17477" hidden="1"/>
    <cellStyle name="Заголовок 1 3" xfId="18038" hidden="1"/>
    <cellStyle name="Заголовок 1 3" xfId="18331" hidden="1"/>
    <cellStyle name="Заголовок 1 3" xfId="18467" hidden="1"/>
    <cellStyle name="Заголовок 1 3" xfId="18466" hidden="1"/>
    <cellStyle name="Заголовок 1 3" xfId="18473" hidden="1"/>
    <cellStyle name="Заголовок 1 3" xfId="18479" hidden="1"/>
    <cellStyle name="Заголовок 1 3" xfId="18478" hidden="1"/>
    <cellStyle name="Заголовок 1 3" xfId="18130" hidden="1"/>
    <cellStyle name="Заголовок 1 3" xfId="18488" hidden="1"/>
    <cellStyle name="Заголовок 1 3" xfId="18487" hidden="1"/>
    <cellStyle name="Заголовок 1 3" xfId="18494" hidden="1"/>
    <cellStyle name="Заголовок 1 3" xfId="18500" hidden="1"/>
    <cellStyle name="Заголовок 1 3" xfId="18499" hidden="1"/>
    <cellStyle name="Заголовок 1 3" xfId="18043" hidden="1"/>
    <cellStyle name="Заголовок 1 3" xfId="18508" hidden="1"/>
    <cellStyle name="Заголовок 1 3" xfId="18507" hidden="1"/>
    <cellStyle name="Заголовок 1 3" xfId="18514" hidden="1"/>
    <cellStyle name="Заголовок 1 3" xfId="18520" hidden="1"/>
    <cellStyle name="Заголовок 1 3" xfId="18519" hidden="1"/>
    <cellStyle name="Заголовок 1 3" xfId="14529" hidden="1"/>
    <cellStyle name="Заголовок 1 3" xfId="18527" hidden="1"/>
    <cellStyle name="Заголовок 1 3" xfId="18526" hidden="1"/>
    <cellStyle name="Заголовок 1 3" xfId="18532" hidden="1"/>
    <cellStyle name="Заголовок 1 3" xfId="18538" hidden="1"/>
    <cellStyle name="Заголовок 1 3" xfId="18537" hidden="1"/>
    <cellStyle name="Заголовок 1 3" xfId="18044" hidden="1"/>
    <cellStyle name="Заголовок 1 3" xfId="18546" hidden="1"/>
    <cellStyle name="Заголовок 1 3" xfId="18545" hidden="1"/>
    <cellStyle name="Заголовок 1 3" xfId="18551" hidden="1"/>
    <cellStyle name="Заголовок 1 3" xfId="18557" hidden="1"/>
    <cellStyle name="Заголовок 1 3" xfId="18556" hidden="1"/>
    <cellStyle name="Заголовок 1 3" xfId="18141" hidden="1"/>
    <cellStyle name="Заголовок 1 3" xfId="18565" hidden="1"/>
    <cellStyle name="Заголовок 1 3" xfId="18564" hidden="1"/>
    <cellStyle name="Заголовок 1 3" xfId="18571" hidden="1"/>
    <cellStyle name="Заголовок 1 3" xfId="18576" hidden="1"/>
    <cellStyle name="Заголовок 1 3" xfId="18575" hidden="1"/>
    <cellStyle name="Заголовок 1 3" xfId="17414" hidden="1"/>
    <cellStyle name="Заголовок 1 3" xfId="18584" hidden="1"/>
    <cellStyle name="Заголовок 1 3" xfId="18583" hidden="1"/>
    <cellStyle name="Заголовок 1 3" xfId="18590" hidden="1"/>
    <cellStyle name="Заголовок 1 3" xfId="18596" hidden="1"/>
    <cellStyle name="Заголовок 1 3" xfId="18595" hidden="1"/>
    <cellStyle name="Заголовок 1 3" xfId="18047" hidden="1"/>
    <cellStyle name="Заголовок 1 3" xfId="18606" hidden="1"/>
    <cellStyle name="Заголовок 1 3" xfId="18605" hidden="1"/>
    <cellStyle name="Заголовок 1 3" xfId="18612" hidden="1"/>
    <cellStyle name="Заголовок 1 3" xfId="18617" hidden="1"/>
    <cellStyle name="Заголовок 1 3" xfId="18616" hidden="1"/>
    <cellStyle name="Заголовок 1 3" xfId="14394" hidden="1"/>
    <cellStyle name="Заголовок 1 3" xfId="18624" hidden="1"/>
    <cellStyle name="Заголовок 1 3" xfId="18623" hidden="1"/>
    <cellStyle name="Заголовок 1 3" xfId="18630" hidden="1"/>
    <cellStyle name="Заголовок 1 3" xfId="18636" hidden="1"/>
    <cellStyle name="Заголовок 1 3" xfId="18635" hidden="1"/>
    <cellStyle name="Заголовок 1 3" xfId="18334" hidden="1"/>
    <cellStyle name="Заголовок 1 3" xfId="18644" hidden="1"/>
    <cellStyle name="Заголовок 1 3" xfId="18643" hidden="1"/>
    <cellStyle name="Заголовок 1 3" xfId="18650" hidden="1"/>
    <cellStyle name="Заголовок 1 3" xfId="18656" hidden="1"/>
    <cellStyle name="Заголовок 1 3" xfId="18655" hidden="1"/>
    <cellStyle name="Заголовок 1 3" xfId="17370" hidden="1"/>
    <cellStyle name="Заголовок 1 3" xfId="18670" hidden="1"/>
    <cellStyle name="Заголовок 1 3" xfId="18669" hidden="1"/>
    <cellStyle name="Заголовок 1 3" xfId="18676" hidden="1"/>
    <cellStyle name="Заголовок 1 3" xfId="18680" hidden="1"/>
    <cellStyle name="Заголовок 1 3" xfId="18679" hidden="1"/>
    <cellStyle name="Заголовок 1 3" xfId="17382" hidden="1"/>
    <cellStyle name="Заголовок 1 3" xfId="18688" hidden="1"/>
    <cellStyle name="Заголовок 1 3" xfId="18687" hidden="1"/>
    <cellStyle name="Заголовок 1 3" xfId="18694" hidden="1"/>
    <cellStyle name="Заголовок 1 3" xfId="18700" hidden="1"/>
    <cellStyle name="Заголовок 1 3" xfId="18699" hidden="1"/>
    <cellStyle name="Заголовок 1 3" xfId="18663" hidden="1"/>
    <cellStyle name="Заголовок 1 3" xfId="18444" hidden="1"/>
    <cellStyle name="Заголовок 1 3" xfId="18257" hidden="1"/>
    <cellStyle name="Заголовок 1 3" xfId="18445" hidden="1"/>
    <cellStyle name="Заголовок 1 3" xfId="10784" hidden="1"/>
    <cellStyle name="Заголовок 1 3" xfId="18337" hidden="1"/>
    <cellStyle name="Заголовок 1 3" xfId="18407" hidden="1"/>
    <cellStyle name="Заголовок 1 3" xfId="18491" hidden="1"/>
    <cellStyle name="Заголовок 1 3" xfId="18484" hidden="1"/>
    <cellStyle name="Заголовок 1 3" xfId="18470" hidden="1"/>
    <cellStyle name="Заголовок 1 3" xfId="14447" hidden="1"/>
    <cellStyle name="Заголовок 1 3" xfId="18142" hidden="1"/>
    <cellStyle name="Заголовок 1 3" xfId="18460" hidden="1"/>
    <cellStyle name="Заголовок 1 3" xfId="18681" hidden="1"/>
    <cellStyle name="Заголовок 1 3" xfId="14393" hidden="1"/>
    <cellStyle name="Заголовок 1 3" xfId="18657" hidden="1"/>
    <cellStyle name="Заголовок 1 3" xfId="18637" hidden="1"/>
    <cellStyle name="Заголовок 1 3" xfId="18366" hidden="1"/>
    <cellStyle name="Заголовок 1 3" xfId="18299" hidden="1"/>
    <cellStyle name="Заголовок 1 3" xfId="18611" hidden="1"/>
    <cellStyle name="Заголовок 1 3" xfId="18615" hidden="1"/>
    <cellStyle name="Заголовок 1 3" xfId="18589" hidden="1"/>
    <cellStyle name="Заголовок 1 3" xfId="18570" hidden="1"/>
    <cellStyle name="Заголовок 1 3" xfId="18574" hidden="1"/>
    <cellStyle name="Заголовок 1 3" xfId="18060" hidden="1"/>
    <cellStyle name="Заголовок 1 3" xfId="18544" hidden="1"/>
    <cellStyle name="Заголовок 1 3" xfId="18547" hidden="1"/>
    <cellStyle name="Заголовок 1 3" xfId="18525" hidden="1"/>
    <cellStyle name="Заголовок 1 3" xfId="18506" hidden="1"/>
    <cellStyle name="Заголовок 1 3" xfId="18509" hidden="1"/>
    <cellStyle name="Заголовок 1 3" xfId="14649" hidden="1"/>
    <cellStyle name="Заголовок 1 3" xfId="18480" hidden="1"/>
    <cellStyle name="Заголовок 1 3" xfId="18336" hidden="1"/>
    <cellStyle name="Заголовок 1 3" xfId="17386" hidden="1"/>
    <cellStyle name="Заголовок 1 3" xfId="17425" hidden="1"/>
    <cellStyle name="Заголовок 1 3" xfId="17449" hidden="1"/>
    <cellStyle name="Заголовок 1 3" xfId="18459" hidden="1"/>
    <cellStyle name="Заголовок 1 3" xfId="18685" hidden="1"/>
    <cellStyle name="Заголовок 1 3" xfId="18690" hidden="1"/>
    <cellStyle name="Заголовок 1 3" xfId="18667" hidden="1"/>
    <cellStyle name="Заголовок 1 3" xfId="18641" hidden="1"/>
    <cellStyle name="Заголовок 1 3" xfId="18646" hidden="1"/>
    <cellStyle name="Заголовок 1 3" xfId="10785" hidden="1"/>
    <cellStyle name="Заголовок 1 3" xfId="18619" hidden="1"/>
    <cellStyle name="Заголовок 1 3" xfId="17428" hidden="1"/>
    <cellStyle name="Заголовок 1 3" xfId="18598" hidden="1"/>
    <cellStyle name="Заголовок 1 3" xfId="18578" hidden="1"/>
    <cellStyle name="Заголовок 1 3" xfId="10727" hidden="1"/>
    <cellStyle name="Заголовок 1 3" xfId="18277" hidden="1"/>
    <cellStyle name="Заголовок 1 3" xfId="17398" hidden="1"/>
    <cellStyle name="Заголовок 1 3" xfId="18543" hidden="1"/>
    <cellStyle name="Заголовок 1 3" xfId="14459" hidden="1"/>
    <cellStyle name="Заголовок 1 3" xfId="14417" hidden="1"/>
    <cellStyle name="Заголовок 1 3" xfId="18505" hidden="1"/>
    <cellStyle name="Заголовок 1 3" xfId="14414" hidden="1"/>
    <cellStyle name="Заголовок 1 3" xfId="18476" hidden="1"/>
    <cellStyle name="Заголовок 1 3" xfId="18481" hidden="1"/>
    <cellStyle name="Заголовок 1 3" xfId="18178" hidden="1"/>
    <cellStyle name="Заголовок 1 3" xfId="17396" hidden="1"/>
    <cellStyle name="Заголовок 1 3" xfId="17424" hidden="1"/>
    <cellStyle name="Заголовок 1 3" xfId="18410" hidden="1"/>
    <cellStyle name="Заголовок 1 3" xfId="18719" hidden="1"/>
    <cellStyle name="Заголовок 1 3" xfId="18718" hidden="1"/>
    <cellStyle name="Заголовок 1 3" xfId="18725" hidden="1"/>
    <cellStyle name="Заголовок 1 3" xfId="18731" hidden="1"/>
    <cellStyle name="Заголовок 1 3" xfId="18730" hidden="1"/>
    <cellStyle name="Заголовок 1 3" xfId="18462" hidden="1"/>
    <cellStyle name="Заголовок 1 3" xfId="18744" hidden="1"/>
    <cellStyle name="Заголовок 1 3" xfId="18743" hidden="1"/>
    <cellStyle name="Заголовок 1 3" xfId="18750" hidden="1"/>
    <cellStyle name="Заголовок 1 3" xfId="18756" hidden="1"/>
    <cellStyle name="Заголовок 1 3" xfId="18755" hidden="1"/>
    <cellStyle name="Заголовок 1 3" xfId="14479" hidden="1"/>
    <cellStyle name="Заголовок 1 3" xfId="18764" hidden="1"/>
    <cellStyle name="Заголовок 1 3" xfId="18763" hidden="1"/>
    <cellStyle name="Заголовок 1 3" xfId="18770" hidden="1"/>
    <cellStyle name="Заголовок 1 3" xfId="18776" hidden="1"/>
    <cellStyle name="Заголовок 1 3" xfId="18775" hidden="1"/>
    <cellStyle name="Заголовок 1 3" xfId="18738" hidden="1"/>
    <cellStyle name="Заголовок 1 3" xfId="17472" hidden="1"/>
    <cellStyle name="Заголовок 1 3" xfId="18426" hidden="1"/>
    <cellStyle name="Заголовок 1 3" xfId="18553" hidden="1"/>
    <cellStyle name="Заголовок 1 3" xfId="17413" hidden="1"/>
    <cellStyle name="Заголовок 1 3" xfId="18413" hidden="1"/>
    <cellStyle name="Заголовок 1 3" xfId="18705" hidden="1"/>
    <cellStyle name="Заголовок 1 3" xfId="18836" hidden="1"/>
    <cellStyle name="Заголовок 1 3" xfId="18835" hidden="1"/>
    <cellStyle name="Заголовок 1 3" xfId="18842" hidden="1"/>
    <cellStyle name="Заголовок 1 3" xfId="18848" hidden="1"/>
    <cellStyle name="Заголовок 1 3" xfId="18847" hidden="1"/>
    <cellStyle name="Заголовок 1 3" xfId="18504" hidden="1"/>
    <cellStyle name="Заголовок 1 3" xfId="18857" hidden="1"/>
    <cellStyle name="Заголовок 1 3" xfId="18856" hidden="1"/>
    <cellStyle name="Заголовок 1 3" xfId="18863" hidden="1"/>
    <cellStyle name="Заголовок 1 3" xfId="18869" hidden="1"/>
    <cellStyle name="Заголовок 1 3" xfId="18868" hidden="1"/>
    <cellStyle name="Заголовок 1 3" xfId="18417" hidden="1"/>
    <cellStyle name="Заголовок 1 3" xfId="18877" hidden="1"/>
    <cellStyle name="Заголовок 1 3" xfId="18876" hidden="1"/>
    <cellStyle name="Заголовок 1 3" xfId="18883" hidden="1"/>
    <cellStyle name="Заголовок 1 3" xfId="18889" hidden="1"/>
    <cellStyle name="Заголовок 1 3" xfId="18888" hidden="1"/>
    <cellStyle name="Заголовок 1 3" xfId="18218" hidden="1"/>
    <cellStyle name="Заголовок 1 3" xfId="18896" hidden="1"/>
    <cellStyle name="Заголовок 1 3" xfId="18895" hidden="1"/>
    <cellStyle name="Заголовок 1 3" xfId="18901" hidden="1"/>
    <cellStyle name="Заголовок 1 3" xfId="18907" hidden="1"/>
    <cellStyle name="Заголовок 1 3" xfId="18906" hidden="1"/>
    <cellStyle name="Заголовок 1 3" xfId="18418" hidden="1"/>
    <cellStyle name="Заголовок 1 3" xfId="18915" hidden="1"/>
    <cellStyle name="Заголовок 1 3" xfId="18914" hidden="1"/>
    <cellStyle name="Заголовок 1 3" xfId="18920" hidden="1"/>
    <cellStyle name="Заголовок 1 3" xfId="18926" hidden="1"/>
    <cellStyle name="Заголовок 1 3" xfId="18925" hidden="1"/>
    <cellStyle name="Заголовок 1 3" xfId="18515" hidden="1"/>
    <cellStyle name="Заголовок 1 3" xfId="18934" hidden="1"/>
    <cellStyle name="Заголовок 1 3" xfId="18933" hidden="1"/>
    <cellStyle name="Заголовок 1 3" xfId="18940" hidden="1"/>
    <cellStyle name="Заголовок 1 3" xfId="18945" hidden="1"/>
    <cellStyle name="Заголовок 1 3" xfId="18944" hidden="1"/>
    <cellStyle name="Заголовок 1 3" xfId="17372" hidden="1"/>
    <cellStyle name="Заголовок 1 3" xfId="18953" hidden="1"/>
    <cellStyle name="Заголовок 1 3" xfId="18952" hidden="1"/>
    <cellStyle name="Заголовок 1 3" xfId="18959" hidden="1"/>
    <cellStyle name="Заголовок 1 3" xfId="18965" hidden="1"/>
    <cellStyle name="Заголовок 1 3" xfId="18964" hidden="1"/>
    <cellStyle name="Заголовок 1 3" xfId="18421" hidden="1"/>
    <cellStyle name="Заголовок 1 3" xfId="18975" hidden="1"/>
    <cellStyle name="Заголовок 1 3" xfId="18974" hidden="1"/>
    <cellStyle name="Заголовок 1 3" xfId="18981" hidden="1"/>
    <cellStyle name="Заголовок 1 3" xfId="18986" hidden="1"/>
    <cellStyle name="Заголовок 1 3" xfId="18985" hidden="1"/>
    <cellStyle name="Заголовок 1 3" xfId="14402" hidden="1"/>
    <cellStyle name="Заголовок 1 3" xfId="18993" hidden="1"/>
    <cellStyle name="Заголовок 1 3" xfId="18992" hidden="1"/>
    <cellStyle name="Заголовок 1 3" xfId="18999" hidden="1"/>
    <cellStyle name="Заголовок 1 3" xfId="19005" hidden="1"/>
    <cellStyle name="Заголовок 1 3" xfId="19004" hidden="1"/>
    <cellStyle name="Заголовок 1 3" xfId="18707" hidden="1"/>
    <cellStyle name="Заголовок 1 3" xfId="19013" hidden="1"/>
    <cellStyle name="Заголовок 1 3" xfId="19012" hidden="1"/>
    <cellStyle name="Заголовок 1 3" xfId="19019" hidden="1"/>
    <cellStyle name="Заголовок 1 3" xfId="19025" hidden="1"/>
    <cellStyle name="Заголовок 1 3" xfId="19024" hidden="1"/>
    <cellStyle name="Заголовок 1 3" xfId="18049" hidden="1"/>
    <cellStyle name="Заголовок 1 3" xfId="19039" hidden="1"/>
    <cellStyle name="Заголовок 1 3" xfId="19038" hidden="1"/>
    <cellStyle name="Заголовок 1 3" xfId="19045" hidden="1"/>
    <cellStyle name="Заголовок 1 3" xfId="19049" hidden="1"/>
    <cellStyle name="Заголовок 1 3" xfId="19048" hidden="1"/>
    <cellStyle name="Заголовок 1 3" xfId="14542" hidden="1"/>
    <cellStyle name="Заголовок 1 3" xfId="19057" hidden="1"/>
    <cellStyle name="Заголовок 1 3" xfId="19056" hidden="1"/>
    <cellStyle name="Заголовок 1 3" xfId="19063" hidden="1"/>
    <cellStyle name="Заголовок 1 3" xfId="19068" hidden="1"/>
    <cellStyle name="Заголовок 1 3" xfId="19067" hidden="1"/>
    <cellStyle name="Заголовок 1 3" xfId="19032" hidden="1"/>
    <cellStyle name="Заголовок 1 3" xfId="18814" hidden="1"/>
    <cellStyle name="Заголовок 1 3" xfId="18631" hidden="1"/>
    <cellStyle name="Заголовок 1 3" xfId="18815" hidden="1"/>
    <cellStyle name="Заголовок 1 3" xfId="17393" hidden="1"/>
    <cellStyle name="Заголовок 1 3" xfId="18710" hidden="1"/>
    <cellStyle name="Заголовок 1 3" xfId="18780" hidden="1"/>
    <cellStyle name="Заголовок 1 3" xfId="18860" hidden="1"/>
    <cellStyle name="Заголовок 1 3" xfId="18853" hidden="1"/>
    <cellStyle name="Заголовок 1 3" xfId="18839" hidden="1"/>
    <cellStyle name="Заголовок 1 3" xfId="18324" hidden="1"/>
    <cellStyle name="Заголовок 1 3" xfId="18516" hidden="1"/>
    <cellStyle name="Заголовок 1 3" xfId="18829" hidden="1"/>
    <cellStyle name="Заголовок 1 3" xfId="19050" hidden="1"/>
    <cellStyle name="Заголовок 1 3" xfId="18137" hidden="1"/>
    <cellStyle name="Заголовок 1 3" xfId="19026" hidden="1"/>
    <cellStyle name="Заголовок 1 3" xfId="19006" hidden="1"/>
    <cellStyle name="Заголовок 1 3" xfId="18739" hidden="1"/>
    <cellStyle name="Заголовок 1 3" xfId="18673" hidden="1"/>
    <cellStyle name="Заголовок 1 3" xfId="18980" hidden="1"/>
    <cellStyle name="Заголовок 1 3" xfId="18984" hidden="1"/>
    <cellStyle name="Заголовок 1 3" xfId="18958" hidden="1"/>
    <cellStyle name="Заголовок 1 3" xfId="18939" hidden="1"/>
    <cellStyle name="Заголовок 1 3" xfId="18943" hidden="1"/>
    <cellStyle name="Заголовок 1 3" xfId="18434" hidden="1"/>
    <cellStyle name="Заголовок 1 3" xfId="18913" hidden="1"/>
    <cellStyle name="Заголовок 1 3" xfId="18916" hidden="1"/>
    <cellStyle name="Заголовок 1 3" xfId="18894" hidden="1"/>
    <cellStyle name="Заголовок 1 3" xfId="18875" hidden="1"/>
    <cellStyle name="Заголовок 1 3" xfId="18878" hidden="1"/>
    <cellStyle name="Заголовок 1 3" xfId="18160" hidden="1"/>
    <cellStyle name="Заголовок 1 3" xfId="18849" hidden="1"/>
    <cellStyle name="Заголовок 1 3" xfId="18709" hidden="1"/>
    <cellStyle name="Заголовок 1 3" xfId="14401" hidden="1"/>
    <cellStyle name="Заголовок 1 3" xfId="14685" hidden="1"/>
    <cellStyle name="Заголовок 1 3" xfId="14682" hidden="1"/>
    <cellStyle name="Заголовок 1 3" xfId="18828" hidden="1"/>
    <cellStyle name="Заголовок 1 3" xfId="19054" hidden="1"/>
    <cellStyle name="Заголовок 1 3" xfId="19059" hidden="1"/>
    <cellStyle name="Заголовок 1 3" xfId="19036" hidden="1"/>
    <cellStyle name="Заголовок 1 3" xfId="19010" hidden="1"/>
    <cellStyle name="Заголовок 1 3" xfId="19015" hidden="1"/>
    <cellStyle name="Заголовок 1 3" xfId="10720" hidden="1"/>
    <cellStyle name="Заголовок 1 3" xfId="18988" hidden="1"/>
    <cellStyle name="Заголовок 1 3" xfId="17421" hidden="1"/>
    <cellStyle name="Заголовок 1 3" xfId="18967" hidden="1"/>
    <cellStyle name="Заголовок 1 3" xfId="18947" hidden="1"/>
    <cellStyle name="Заголовок 1 3" xfId="18198" hidden="1"/>
    <cellStyle name="Заголовок 1 3" xfId="18651" hidden="1"/>
    <cellStyle name="Заголовок 1 3" xfId="11133" hidden="1"/>
    <cellStyle name="Заголовок 1 3" xfId="18912" hidden="1"/>
    <cellStyle name="Заголовок 1 3" xfId="18228" hidden="1"/>
    <cellStyle name="Заголовок 1 3" xfId="14468" hidden="1"/>
    <cellStyle name="Заголовок 1 3" xfId="18874" hidden="1"/>
    <cellStyle name="Заголовок 1 3" xfId="18034" hidden="1"/>
    <cellStyle name="Заголовок 1 3" xfId="18845" hidden="1"/>
    <cellStyle name="Заголовок 1 3" xfId="18850" hidden="1"/>
    <cellStyle name="Заголовок 1 3" xfId="18552" hidden="1"/>
    <cellStyle name="Заголовок 1 3" xfId="14488" hidden="1"/>
    <cellStyle name="Заголовок 1 3" xfId="17415" hidden="1"/>
    <cellStyle name="Заголовок 1 3" xfId="18782" hidden="1"/>
    <cellStyle name="Заголовок 1 3" xfId="19087" hidden="1"/>
    <cellStyle name="Заголовок 1 3" xfId="19086" hidden="1"/>
    <cellStyle name="Заголовок 1 3" xfId="19093" hidden="1"/>
    <cellStyle name="Заголовок 1 3" xfId="19099" hidden="1"/>
    <cellStyle name="Заголовок 1 3" xfId="19098" hidden="1"/>
    <cellStyle name="Заголовок 1 3" xfId="18831" hidden="1"/>
    <cellStyle name="Заголовок 1 3" xfId="19112" hidden="1"/>
    <cellStyle name="Заголовок 1 3" xfId="19111" hidden="1"/>
    <cellStyle name="Заголовок 1 3" xfId="19118" hidden="1"/>
    <cellStyle name="Заголовок 1 3" xfId="19124" hidden="1"/>
    <cellStyle name="Заголовок 1 3" xfId="19123" hidden="1"/>
    <cellStyle name="Заголовок 1 3" xfId="18065" hidden="1"/>
    <cellStyle name="Заголовок 1 3" xfId="19132" hidden="1"/>
    <cellStyle name="Заголовок 1 3" xfId="19131" hidden="1"/>
    <cellStyle name="Заголовок 1 3" xfId="19138" hidden="1"/>
    <cellStyle name="Заголовок 1 3" xfId="19144" hidden="1"/>
    <cellStyle name="Заголовок 1 3" xfId="19143" hidden="1"/>
    <cellStyle name="Заголовок 1 3" xfId="19106" hidden="1"/>
    <cellStyle name="Заголовок 1 3" xfId="17429" hidden="1"/>
    <cellStyle name="Заголовок 1 3" xfId="18797" hidden="1"/>
    <cellStyle name="Заголовок 1 3" xfId="18922" hidden="1"/>
    <cellStyle name="Заголовок 1 3" xfId="17353" hidden="1"/>
    <cellStyle name="Заголовок 1 3" xfId="18785" hidden="1"/>
    <cellStyle name="Заголовок 1 3" xfId="19073" hidden="1"/>
    <cellStyle name="Заголовок 1 3" xfId="19199" hidden="1"/>
    <cellStyle name="Заголовок 1 3" xfId="19198" hidden="1"/>
    <cellStyle name="Заголовок 1 3" xfId="19205" hidden="1"/>
    <cellStyle name="Заголовок 1 3" xfId="19211" hidden="1"/>
    <cellStyle name="Заголовок 1 3" xfId="19210" hidden="1"/>
    <cellStyle name="Заголовок 1 3" xfId="18873" hidden="1"/>
    <cellStyle name="Заголовок 1 3" xfId="19220" hidden="1"/>
    <cellStyle name="Заголовок 1 3" xfId="19219" hidden="1"/>
    <cellStyle name="Заголовок 1 3" xfId="19226" hidden="1"/>
    <cellStyle name="Заголовок 1 3" xfId="19232" hidden="1"/>
    <cellStyle name="Заголовок 1 3" xfId="19231" hidden="1"/>
    <cellStyle name="Заголовок 1 3" xfId="18789" hidden="1"/>
    <cellStyle name="Заголовок 1 3" xfId="19240" hidden="1"/>
    <cellStyle name="Заголовок 1 3" xfId="19239" hidden="1"/>
    <cellStyle name="Заголовок 1 3" xfId="19246" hidden="1"/>
    <cellStyle name="Заголовок 1 3" xfId="19252" hidden="1"/>
    <cellStyle name="Заголовок 1 3" xfId="19251" hidden="1"/>
    <cellStyle name="Заголовок 1 3" xfId="18592" hidden="1"/>
    <cellStyle name="Заголовок 1 3" xfId="19259" hidden="1"/>
    <cellStyle name="Заголовок 1 3" xfId="19258" hidden="1"/>
    <cellStyle name="Заголовок 1 3" xfId="19264" hidden="1"/>
    <cellStyle name="Заголовок 1 3" xfId="19270" hidden="1"/>
    <cellStyle name="Заголовок 1 3" xfId="19269" hidden="1"/>
    <cellStyle name="Заголовок 1 3" xfId="18790" hidden="1"/>
    <cellStyle name="Заголовок 1 3" xfId="19278" hidden="1"/>
    <cellStyle name="Заголовок 1 3" xfId="19277" hidden="1"/>
    <cellStyle name="Заголовок 1 3" xfId="19283" hidden="1"/>
    <cellStyle name="Заголовок 1 3" xfId="19289" hidden="1"/>
    <cellStyle name="Заголовок 1 3" xfId="19288" hidden="1"/>
    <cellStyle name="Заголовок 1 3" xfId="18884" hidden="1"/>
    <cellStyle name="Заголовок 1 3" xfId="19297" hidden="1"/>
    <cellStyle name="Заголовок 1 3" xfId="19296" hidden="1"/>
    <cellStyle name="Заголовок 1 3" xfId="19303" hidden="1"/>
    <cellStyle name="Заголовок 1 3" xfId="19308" hidden="1"/>
    <cellStyle name="Заголовок 1 3" xfId="19307" hidden="1"/>
    <cellStyle name="Заголовок 1 3" xfId="14648" hidden="1"/>
    <cellStyle name="Заголовок 1 3" xfId="19315" hidden="1"/>
    <cellStyle name="Заголовок 1 3" xfId="19314" hidden="1"/>
    <cellStyle name="Заголовок 1 3" xfId="19321" hidden="1"/>
    <cellStyle name="Заголовок 1 3" xfId="19327" hidden="1"/>
    <cellStyle name="Заголовок 1 3" xfId="19326" hidden="1"/>
    <cellStyle name="Заголовок 1 3" xfId="18792" hidden="1"/>
    <cellStyle name="Заголовок 1 3" xfId="19337" hidden="1"/>
    <cellStyle name="Заголовок 1 3" xfId="19336" hidden="1"/>
    <cellStyle name="Заголовок 1 3" xfId="19343" hidden="1"/>
    <cellStyle name="Заголовок 1 3" xfId="19347" hidden="1"/>
    <cellStyle name="Заголовок 1 3" xfId="19346" hidden="1"/>
    <cellStyle name="Заголовок 1 3" xfId="18333" hidden="1"/>
    <cellStyle name="Заголовок 1 3" xfId="19354" hidden="1"/>
    <cellStyle name="Заголовок 1 3" xfId="19353" hidden="1"/>
    <cellStyle name="Заголовок 1 3" xfId="19359" hidden="1"/>
    <cellStyle name="Заголовок 1 3" xfId="19365" hidden="1"/>
    <cellStyle name="Заголовок 1 3" xfId="19364" hidden="1"/>
    <cellStyle name="Заголовок 1 3" xfId="19075" hidden="1"/>
    <cellStyle name="Заголовок 1 3" xfId="19373" hidden="1"/>
    <cellStyle name="Заголовок 1 3" xfId="19372" hidden="1"/>
    <cellStyle name="Заголовок 1 3" xfId="19379" hidden="1"/>
    <cellStyle name="Заголовок 1 3" xfId="19385" hidden="1"/>
    <cellStyle name="Заголовок 1 3" xfId="19384" hidden="1"/>
    <cellStyle name="Заголовок 1 3" xfId="18423" hidden="1"/>
    <cellStyle name="Заголовок 1 3" xfId="19399" hidden="1"/>
    <cellStyle name="Заголовок 1 3" xfId="19398" hidden="1"/>
    <cellStyle name="Заголовок 1 3" xfId="19405" hidden="1"/>
    <cellStyle name="Заголовок 1 3" xfId="19409" hidden="1"/>
    <cellStyle name="Заголовок 1 3" xfId="19408" hidden="1"/>
    <cellStyle name="Заголовок 1 3" xfId="17368" hidden="1"/>
    <cellStyle name="Заголовок 1 3" xfId="19417" hidden="1"/>
    <cellStyle name="Заголовок 1 3" xfId="19416" hidden="1"/>
    <cellStyle name="Заголовок 1 3" xfId="19423" hidden="1"/>
    <cellStyle name="Заголовок 1 3" xfId="19428" hidden="1"/>
    <cellStyle name="Заголовок 1 3" xfId="19427" hidden="1"/>
    <cellStyle name="Заголовок 1 3" xfId="19392" hidden="1"/>
    <cellStyle name="Заголовок 1 3" xfId="19177" hidden="1"/>
    <cellStyle name="Заголовок 1 3" xfId="19000" hidden="1"/>
    <cellStyle name="Заголовок 1 3" xfId="19178" hidden="1"/>
    <cellStyle name="Заголовок 1 3" xfId="14637" hidden="1"/>
    <cellStyle name="Заголовок 1 3" xfId="19078" hidden="1"/>
    <cellStyle name="Заголовок 1 3" xfId="19148" hidden="1"/>
    <cellStyle name="Заголовок 1 3" xfId="19223" hidden="1"/>
    <cellStyle name="Заголовок 1 3" xfId="19216" hidden="1"/>
    <cellStyle name="Заголовок 1 3" xfId="19202" hidden="1"/>
    <cellStyle name="Заголовок 1 3" xfId="18698" hidden="1"/>
    <cellStyle name="Заголовок 1 3" xfId="18885" hidden="1"/>
    <cellStyle name="Заголовок 1 3" xfId="19192" hidden="1"/>
    <cellStyle name="Заголовок 1 3" xfId="19410" hidden="1"/>
    <cellStyle name="Заголовок 1 3" xfId="18511" hidden="1"/>
    <cellStyle name="Заголовок 1 3" xfId="19386" hidden="1"/>
    <cellStyle name="Заголовок 1 3" xfId="19366" hidden="1"/>
    <cellStyle name="Заголовок 1 3" xfId="19107" hidden="1"/>
    <cellStyle name="Заголовок 1 3" xfId="19042" hidden="1"/>
    <cellStyle name="Заголовок 1 3" xfId="19342" hidden="1"/>
    <cellStyle name="Заголовок 1 3" xfId="19345" hidden="1"/>
    <cellStyle name="Заголовок 1 3" xfId="19320" hidden="1"/>
    <cellStyle name="Заголовок 1 3" xfId="19302" hidden="1"/>
    <cellStyle name="Заголовок 1 3" xfId="19306" hidden="1"/>
    <cellStyle name="Заголовок 1 3" xfId="18804" hidden="1"/>
    <cellStyle name="Заголовок 1 3" xfId="19276" hidden="1"/>
    <cellStyle name="Заголовок 1 3" xfId="19279" hidden="1"/>
    <cellStyle name="Заголовок 1 3" xfId="19257" hidden="1"/>
    <cellStyle name="Заголовок 1 3" xfId="19238" hidden="1"/>
    <cellStyle name="Заголовок 1 3" xfId="19241" hidden="1"/>
    <cellStyle name="Заголовок 1 3" xfId="18534" hidden="1"/>
    <cellStyle name="Заголовок 1 3" xfId="19212" hidden="1"/>
    <cellStyle name="Заголовок 1 3" xfId="19077" hidden="1"/>
    <cellStyle name="Заголовок 1 3" xfId="18054" hidden="1"/>
    <cellStyle name="Заголовок 1 3" xfId="14700" hidden="1"/>
    <cellStyle name="Заголовок 1 3" xfId="17441" hidden="1"/>
    <cellStyle name="Заголовок 1 3" xfId="19191" hidden="1"/>
    <cellStyle name="Заголовок 1 3" xfId="19414" hidden="1"/>
    <cellStyle name="Заголовок 1 3" xfId="19419" hidden="1"/>
    <cellStyle name="Заголовок 1 3" xfId="19396" hidden="1"/>
    <cellStyle name="Заголовок 1 3" xfId="19370" hidden="1"/>
    <cellStyle name="Заголовок 1 3" xfId="19375" hidden="1"/>
    <cellStyle name="Заголовок 1 3" xfId="14623" hidden="1"/>
    <cellStyle name="Заголовок 1 3" xfId="19349" hidden="1"/>
    <cellStyle name="Заголовок 1 3" xfId="17411" hidden="1"/>
    <cellStyle name="Заголовок 1 3" xfId="19329" hidden="1"/>
    <cellStyle name="Заголовок 1 3" xfId="19310" hidden="1"/>
    <cellStyle name="Заголовок 1 3" xfId="18572" hidden="1"/>
    <cellStyle name="Заголовок 1 3" xfId="19020" hidden="1"/>
    <cellStyle name="Заголовок 1 3" xfId="18217" hidden="1"/>
    <cellStyle name="Заголовок 1 3" xfId="19275" hidden="1"/>
    <cellStyle name="Заголовок 1 3" xfId="18602" hidden="1"/>
    <cellStyle name="Заголовок 1 3" xfId="18063" hidden="1"/>
    <cellStyle name="Заголовок 1 3" xfId="19237" hidden="1"/>
    <cellStyle name="Заголовок 1 3" xfId="18409" hidden="1"/>
    <cellStyle name="Заголовок 1 3" xfId="19208" hidden="1"/>
    <cellStyle name="Заголовок 1 3" xfId="19213" hidden="1"/>
    <cellStyle name="Заголовок 1 3" xfId="18921" hidden="1"/>
    <cellStyle name="Заголовок 1 3" xfId="10740" hidden="1"/>
    <cellStyle name="Заголовок 1 3" xfId="17387" hidden="1"/>
    <cellStyle name="Заголовок 1 3" xfId="19150" hidden="1"/>
    <cellStyle name="Заголовок 1 3" xfId="19446" hidden="1"/>
    <cellStyle name="Заголовок 1 3" xfId="19445" hidden="1"/>
    <cellStyle name="Заголовок 1 3" xfId="19452" hidden="1"/>
    <cellStyle name="Заголовок 1 3" xfId="19458" hidden="1"/>
    <cellStyle name="Заголовок 1 3" xfId="19457" hidden="1"/>
    <cellStyle name="Заголовок 1 3" xfId="19194" hidden="1"/>
    <cellStyle name="Заголовок 1 3" xfId="19471" hidden="1"/>
    <cellStyle name="Заголовок 1 3" xfId="19470" hidden="1"/>
    <cellStyle name="Заголовок 1 3" xfId="19477" hidden="1"/>
    <cellStyle name="Заголовок 1 3" xfId="19483" hidden="1"/>
    <cellStyle name="Заголовок 1 3" xfId="19482" hidden="1"/>
    <cellStyle name="Заголовок 1 3" xfId="18439" hidden="1"/>
    <cellStyle name="Заголовок 1 3" xfId="19491" hidden="1"/>
    <cellStyle name="Заголовок 1 3" xfId="19490" hidden="1"/>
    <cellStyle name="Заголовок 1 3" xfId="19497" hidden="1"/>
    <cellStyle name="Заголовок 1 3" xfId="19503" hidden="1"/>
    <cellStyle name="Заголовок 1 3" xfId="19502" hidden="1"/>
    <cellStyle name="Заголовок 1 3" xfId="19465" hidden="1"/>
    <cellStyle name="Заголовок 1 3" xfId="17422" hidden="1"/>
    <cellStyle name="Заголовок 1 3" xfId="19164" hidden="1"/>
    <cellStyle name="Заголовок 1 3" xfId="19285" hidden="1"/>
    <cellStyle name="Заголовок 1 3" xfId="14404" hidden="1"/>
    <cellStyle name="Заголовок 1 3" xfId="19153" hidden="1"/>
    <cellStyle name="Заголовок 1 3" xfId="19432" hidden="1"/>
    <cellStyle name="Заголовок 1 3" xfId="19552" hidden="1"/>
    <cellStyle name="Заголовок 1 3" xfId="19551" hidden="1"/>
    <cellStyle name="Заголовок 1 3" xfId="19558" hidden="1"/>
    <cellStyle name="Заголовок 1 3" xfId="19564" hidden="1"/>
    <cellStyle name="Заголовок 1 3" xfId="19563" hidden="1"/>
    <cellStyle name="Заголовок 1 3" xfId="19236" hidden="1"/>
    <cellStyle name="Заголовок 1 3" xfId="19573" hidden="1"/>
    <cellStyle name="Заголовок 1 3" xfId="19572" hidden="1"/>
    <cellStyle name="Заголовок 1 3" xfId="19579" hidden="1"/>
    <cellStyle name="Заголовок 1 3" xfId="19585" hidden="1"/>
    <cellStyle name="Заголовок 1 3" xfId="19584" hidden="1"/>
    <cellStyle name="Заголовок 1 3" xfId="19157" hidden="1"/>
    <cellStyle name="Заголовок 1 3" xfId="19593" hidden="1"/>
    <cellStyle name="Заголовок 1 3" xfId="19592" hidden="1"/>
    <cellStyle name="Заголовок 1 3" xfId="19598" hidden="1"/>
    <cellStyle name="Заголовок 1 3" xfId="19604" hidden="1"/>
    <cellStyle name="Заголовок 1 3" xfId="19603" hidden="1"/>
    <cellStyle name="Заголовок 1 3" xfId="18961" hidden="1"/>
    <cellStyle name="Заголовок 1 3" xfId="19611" hidden="1"/>
    <cellStyle name="Заголовок 1 3" xfId="19610" hidden="1"/>
    <cellStyle name="Заголовок 1 3" xfId="19616" hidden="1"/>
    <cellStyle name="Заголовок 1 3" xfId="19621" hidden="1"/>
    <cellStyle name="Заголовок 1 3" xfId="19620" hidden="1"/>
    <cellStyle name="Заголовок 1 3" xfId="19158" hidden="1"/>
    <cellStyle name="Заголовок 1 3" xfId="19629" hidden="1"/>
    <cellStyle name="Заголовок 1 3" xfId="19628" hidden="1"/>
    <cellStyle name="Заголовок 1 3" xfId="19634" hidden="1"/>
    <cellStyle name="Заголовок 1 3" xfId="19640" hidden="1"/>
    <cellStyle name="Заголовок 1 3" xfId="19639" hidden="1"/>
    <cellStyle name="Заголовок 1 3" xfId="19247" hidden="1"/>
    <cellStyle name="Заголовок 1 3" xfId="19646" hidden="1"/>
    <cellStyle name="Заголовок 1 3" xfId="19645" hidden="1"/>
    <cellStyle name="Заголовок 1 3" xfId="19652" hidden="1"/>
    <cellStyle name="Заголовок 1 3" xfId="19656" hidden="1"/>
    <cellStyle name="Заголовок 1 3" xfId="19655" hidden="1"/>
    <cellStyle name="Заголовок 1 3" xfId="18059" hidden="1"/>
    <cellStyle name="Заголовок 1 3" xfId="19662" hidden="1"/>
    <cellStyle name="Заголовок 1 3" xfId="19661" hidden="1"/>
    <cellStyle name="Заголовок 1 3" xfId="19667" hidden="1"/>
    <cellStyle name="Заголовок 1 3" xfId="19672" hidden="1"/>
    <cellStyle name="Заголовок 1 3" xfId="19671" hidden="1"/>
    <cellStyle name="Заголовок 1 3" xfId="19159" hidden="1"/>
    <cellStyle name="Заголовок 1 3" xfId="19681" hidden="1"/>
    <cellStyle name="Заголовок 1 3" xfId="19680" hidden="1"/>
    <cellStyle name="Заголовок 1 3" xfId="19687" hidden="1"/>
    <cellStyle name="Заголовок 1 3" xfId="19691" hidden="1"/>
    <cellStyle name="Заголовок 1 3" xfId="19690" hidden="1"/>
    <cellStyle name="Заголовок 1 3" xfId="18706" hidden="1"/>
    <cellStyle name="Заголовок 1 3" xfId="19697" hidden="1"/>
    <cellStyle name="Заголовок 1 3" xfId="19696" hidden="1"/>
    <cellStyle name="Заголовок 1 3" xfId="19702" hidden="1"/>
    <cellStyle name="Заголовок 1 3" xfId="19708" hidden="1"/>
    <cellStyle name="Заголовок 1 3" xfId="19707" hidden="1"/>
    <cellStyle name="Заголовок 1 3" xfId="19434" hidden="1"/>
    <cellStyle name="Заголовок 1 3" xfId="19716" hidden="1"/>
    <cellStyle name="Заголовок 1 3" xfId="19715" hidden="1"/>
    <cellStyle name="Заголовок 1 3" xfId="19722" hidden="1"/>
    <cellStyle name="Заголовок 1 3" xfId="19727" hidden="1"/>
    <cellStyle name="Заголовок 1 3" xfId="19726" hidden="1"/>
    <cellStyle name="Заголовок 1 3" xfId="18794" hidden="1"/>
    <cellStyle name="Заголовок 1 3" xfId="19740" hidden="1"/>
    <cellStyle name="Заголовок 1 3" xfId="19739" hidden="1"/>
    <cellStyle name="Заголовок 1 3" xfId="19746" hidden="1"/>
    <cellStyle name="Заголовок 1 3" xfId="19750" hidden="1"/>
    <cellStyle name="Заголовок 1 3" xfId="19749" hidden="1"/>
    <cellStyle name="Заголовок 1 3" xfId="14698" hidden="1"/>
    <cellStyle name="Заголовок 1 3" xfId="19758" hidden="1"/>
    <cellStyle name="Заголовок 1 3" xfId="19757" hidden="1"/>
    <cellStyle name="Заголовок 1 3" xfId="19764" hidden="1"/>
    <cellStyle name="Заголовок 1 3" xfId="19768" hidden="1"/>
    <cellStyle name="Заголовок 1 3" xfId="19767" hidden="1"/>
    <cellStyle name="Заголовок 1 3" xfId="19734" hidden="1"/>
    <cellStyle name="Заголовок 1 3" xfId="19530" hidden="1"/>
    <cellStyle name="Заголовок 1 3" xfId="19360" hidden="1"/>
    <cellStyle name="Заголовок 1 3" xfId="19531" hidden="1"/>
    <cellStyle name="Заголовок 1 3" xfId="10660" hidden="1"/>
    <cellStyle name="Заголовок 1 3" xfId="19437" hidden="1"/>
    <cellStyle name="Заголовок 1 3" xfId="19507" hidden="1"/>
    <cellStyle name="Заголовок 1 3" xfId="19576" hidden="1"/>
    <cellStyle name="Заголовок 1 3" xfId="19569" hidden="1"/>
    <cellStyle name="Заголовок 1 3" xfId="19555" hidden="1"/>
    <cellStyle name="Заголовок 1 3" xfId="19066" hidden="1"/>
    <cellStyle name="Заголовок 1 3" xfId="19248" hidden="1"/>
    <cellStyle name="Заголовок 1 3" xfId="19545" hidden="1"/>
    <cellStyle name="Заголовок 1 3" xfId="19751" hidden="1"/>
    <cellStyle name="Заголовок 1 3" xfId="18880" hidden="1"/>
    <cellStyle name="Заголовок 1 3" xfId="19728" hidden="1"/>
    <cellStyle name="Заголовок 1 3" xfId="19709" hidden="1"/>
    <cellStyle name="Заголовок 1 3" xfId="19466" hidden="1"/>
    <cellStyle name="Заголовок 1 3" xfId="19402" hidden="1"/>
    <cellStyle name="Заголовок 1 3" xfId="19686" hidden="1"/>
    <cellStyle name="Заголовок 1 3" xfId="19689" hidden="1"/>
    <cellStyle name="Заголовок 1 3" xfId="19666" hidden="1"/>
    <cellStyle name="Заголовок 1 3" xfId="19651" hidden="1"/>
    <cellStyle name="Заголовок 1 3" xfId="19654" hidden="1"/>
    <cellStyle name="Заголовок 1 3" xfId="19167" hidden="1"/>
    <cellStyle name="Заголовок 1 3" xfId="19627" hidden="1"/>
    <cellStyle name="Заголовок 1 3" xfId="19630" hidden="1"/>
    <cellStyle name="Заголовок 1 3" xfId="19609" hidden="1"/>
    <cellStyle name="Заголовок 1 3" xfId="19591" hidden="1"/>
    <cellStyle name="Заголовок 1 3" xfId="19594" hidden="1"/>
    <cellStyle name="Заголовок 1 3" xfId="18903" hidden="1"/>
    <cellStyle name="Заголовок 1 3" xfId="19565" hidden="1"/>
    <cellStyle name="Заголовок 1 3" xfId="19436" hidden="1"/>
    <cellStyle name="Заголовок 1 3" xfId="18428" hidden="1"/>
    <cellStyle name="Заголовок 1 3" xfId="14457" hidden="1"/>
    <cellStyle name="Заголовок 1 3" xfId="17439" hidden="1"/>
    <cellStyle name="Заголовок 1 3" xfId="19544" hidden="1"/>
    <cellStyle name="Заголовок 1 3" xfId="19755" hidden="1"/>
    <cellStyle name="Заголовок 1 3" xfId="19760" hidden="1"/>
    <cellStyle name="Заголовок 1 3" xfId="19737" hidden="1"/>
    <cellStyle name="Заголовок 1 3" xfId="19713" hidden="1"/>
    <cellStyle name="Заголовок 1 3" xfId="19718" hidden="1"/>
    <cellStyle name="Заголовок 1 3" xfId="18321" hidden="1"/>
    <cellStyle name="Заголовок 1 3" xfId="19693" hidden="1"/>
    <cellStyle name="Заголовок 1 3" xfId="10707" hidden="1"/>
    <cellStyle name="Заголовок 1 3" xfId="19674" hidden="1"/>
    <cellStyle name="Заголовок 1 3" xfId="19658" hidden="1"/>
    <cellStyle name="Заголовок 1 3" xfId="18941" hidden="1"/>
    <cellStyle name="Заголовок 1 3" xfId="19380" hidden="1"/>
    <cellStyle name="Заголовок 1 3" xfId="18591" hidden="1"/>
    <cellStyle name="Заголовок 1 3" xfId="19626" hidden="1"/>
    <cellStyle name="Заголовок 1 3" xfId="18971" hidden="1"/>
    <cellStyle name="Заголовок 1 3" xfId="18437" hidden="1"/>
    <cellStyle name="Заголовок 1 3" xfId="19590" hidden="1"/>
    <cellStyle name="Заголовок 1 3" xfId="18781" hidden="1"/>
    <cellStyle name="Заголовок 1 3" xfId="19561" hidden="1"/>
    <cellStyle name="Заголовок 1 3" xfId="19566" hidden="1"/>
    <cellStyle name="Заголовок 1 3" xfId="19284" hidden="1"/>
    <cellStyle name="Заголовок 1 3" xfId="18330" hidden="1"/>
    <cellStyle name="Заголовок 1 3" xfId="14636" hidden="1"/>
    <cellStyle name="Заголовок 1 3" xfId="19508" hidden="1"/>
    <cellStyle name="Заголовок 1 3" xfId="19784" hidden="1"/>
    <cellStyle name="Заголовок 1 3" xfId="19783" hidden="1"/>
    <cellStyle name="Заголовок 1 3" xfId="19790" hidden="1"/>
    <cellStyle name="Заголовок 1 3" xfId="19796" hidden="1"/>
    <cellStyle name="Заголовок 1 3" xfId="19795" hidden="1"/>
    <cellStyle name="Заголовок 1 3" xfId="19547" hidden="1"/>
    <cellStyle name="Заголовок 1 3" xfId="19809" hidden="1"/>
    <cellStyle name="Заголовок 1 3" xfId="19808" hidden="1"/>
    <cellStyle name="Заголовок 1 3" xfId="19815" hidden="1"/>
    <cellStyle name="Заголовок 1 3" xfId="19821" hidden="1"/>
    <cellStyle name="Заголовок 1 3" xfId="19820" hidden="1"/>
    <cellStyle name="Заголовок 1 3" xfId="18809" hidden="1"/>
    <cellStyle name="Заголовок 1 3" xfId="19829" hidden="1"/>
    <cellStyle name="Заголовок 1 3" xfId="19828" hidden="1"/>
    <cellStyle name="Заголовок 1 3" xfId="19835" hidden="1"/>
    <cellStyle name="Заголовок 1 3" xfId="19841" hidden="1"/>
    <cellStyle name="Заголовок 1 3" xfId="19840" hidden="1"/>
    <cellStyle name="Заголовок 1 3" xfId="19803" hidden="1"/>
    <cellStyle name="Заголовок 1 3" xfId="14686" hidden="1"/>
    <cellStyle name="Заголовок 1 3" xfId="19521" hidden="1"/>
    <cellStyle name="Заголовок 1 3" xfId="19636" hidden="1"/>
    <cellStyle name="Заголовок 1 3" xfId="18080" hidden="1"/>
    <cellStyle name="Заголовок 1 3" xfId="19511" hidden="1"/>
    <cellStyle name="Заголовок 1 3" xfId="19772" hidden="1"/>
    <cellStyle name="Заголовок 1 3" xfId="19880" hidden="1"/>
    <cellStyle name="Заголовок 1 3" xfId="19879" hidden="1"/>
    <cellStyle name="Заголовок 1 3" xfId="19886" hidden="1"/>
    <cellStyle name="Заголовок 1 3" xfId="19892" hidden="1"/>
    <cellStyle name="Заголовок 1 3" xfId="19891" hidden="1"/>
    <cellStyle name="Заголовок 1 3" xfId="19589" hidden="1"/>
    <cellStyle name="Заголовок 1 3" xfId="19900" hidden="1"/>
    <cellStyle name="Заголовок 1 3" xfId="19899" hidden="1"/>
    <cellStyle name="Заголовок 1 3" xfId="19906" hidden="1"/>
    <cellStyle name="Заголовок 1 3" xfId="19912" hidden="1"/>
    <cellStyle name="Заголовок 1 3" xfId="19911" hidden="1"/>
    <cellStyle name="Заголовок 1 3" xfId="19514" hidden="1"/>
    <cellStyle name="Заголовок 1 3" xfId="19920" hidden="1"/>
    <cellStyle name="Заголовок 1 3" xfId="19919" hidden="1"/>
    <cellStyle name="Заголовок 1 3" xfId="19925" hidden="1"/>
    <cellStyle name="Заголовок 1 3" xfId="19930" hidden="1"/>
    <cellStyle name="Заголовок 1 3" xfId="19929" hidden="1"/>
    <cellStyle name="Заголовок 1 3" xfId="19323" hidden="1"/>
    <cellStyle name="Заголовок 1 3" xfId="19937" hidden="1"/>
    <cellStyle name="Заголовок 1 3" xfId="19936" hidden="1"/>
    <cellStyle name="Заголовок 1 3" xfId="19942" hidden="1"/>
    <cellStyle name="Заголовок 1 3" xfId="19946" hidden="1"/>
    <cellStyle name="Заголовок 1 3" xfId="19945" hidden="1"/>
    <cellStyle name="Заголовок 1 3" xfId="19515" hidden="1"/>
    <cellStyle name="Заголовок 1 3" xfId="19952" hidden="1"/>
    <cellStyle name="Заголовок 1 3" xfId="19951" hidden="1"/>
    <cellStyle name="Заголовок 1 3" xfId="19957" hidden="1"/>
    <cellStyle name="Заголовок 1 3" xfId="19963" hidden="1"/>
    <cellStyle name="Заголовок 1 3" xfId="19962" hidden="1"/>
    <cellStyle name="Заголовок 1 3" xfId="19599" hidden="1"/>
    <cellStyle name="Заголовок 1 3" xfId="19968" hidden="1"/>
    <cellStyle name="Заголовок 1 3" xfId="19967" hidden="1"/>
    <cellStyle name="Заголовок 1 3" xfId="19973" hidden="1"/>
    <cellStyle name="Заголовок 1 3" xfId="19977" hidden="1"/>
    <cellStyle name="Заголовок 1 3" xfId="19976" hidden="1"/>
    <cellStyle name="Заголовок 1 3" xfId="18433" hidden="1"/>
    <cellStyle name="Заголовок 1 3" xfId="19983" hidden="1"/>
    <cellStyle name="Заголовок 1 3" xfId="19982" hidden="1"/>
    <cellStyle name="Заголовок 1 3" xfId="19988" hidden="1"/>
    <cellStyle name="Заголовок 1 3" xfId="19992" hidden="1"/>
    <cellStyle name="Заголовок 1 3" xfId="19991" hidden="1"/>
    <cellStyle name="Заголовок 1 3" xfId="19516" hidden="1"/>
    <cellStyle name="Заголовок 1 3" xfId="19998" hidden="1"/>
    <cellStyle name="Заголовок 1 3" xfId="19997" hidden="1"/>
    <cellStyle name="Заголовок 1 3" xfId="20003" hidden="1"/>
    <cellStyle name="Заголовок 1 3" xfId="20007" hidden="1"/>
    <cellStyle name="Заголовок 1 3" xfId="20006" hidden="1"/>
    <cellStyle name="Заголовок 1 3" xfId="19074" hidden="1"/>
    <cellStyle name="Заголовок 1 3" xfId="20013" hidden="1"/>
    <cellStyle name="Заголовок 1 3" xfId="20012" hidden="1"/>
    <cellStyle name="Заголовок 1 3" xfId="20018" hidden="1"/>
    <cellStyle name="Заголовок 1 3" xfId="20022" hidden="1"/>
    <cellStyle name="Заголовок 1 3" xfId="20021" hidden="1"/>
    <cellStyle name="Заголовок 1 3" xfId="19773" hidden="1"/>
    <cellStyle name="Заголовок 1 3" xfId="20028" hidden="1"/>
    <cellStyle name="Заголовок 1 3" xfId="20027" hidden="1"/>
    <cellStyle name="Заголовок 1 3" xfId="20033" hidden="1"/>
    <cellStyle name="Заголовок 1 3" xfId="20037" hidden="1"/>
    <cellStyle name="Заголовок 1 3" xfId="20036" hidden="1"/>
    <cellStyle name="Заголовок 1 3" xfId="19161" hidden="1"/>
    <cellStyle name="Заголовок 1 3" xfId="20049" hidden="1"/>
    <cellStyle name="Заголовок 1 3" xfId="20048" hidden="1"/>
    <cellStyle name="Заголовок 1 3" xfId="20054" hidden="1"/>
    <cellStyle name="Заголовок 1 3" xfId="20058" hidden="1"/>
    <cellStyle name="Заголовок 1 3" xfId="20057" hidden="1"/>
    <cellStyle name="Заголовок 1 3" xfId="17354" hidden="1"/>
    <cellStyle name="Заголовок 1 3" xfId="20066" hidden="1"/>
    <cellStyle name="Заголовок 1 3" xfId="20065" hidden="1"/>
    <cellStyle name="Заголовок 1 3" xfId="20072" hidden="1"/>
    <cellStyle name="Заголовок 1 3" xfId="20076" hidden="1"/>
    <cellStyle name="Заголовок 1 3" xfId="20075" hidden="1"/>
    <cellStyle name="Заголовок 1 3" xfId="20043" hidden="1"/>
    <cellStyle name="Заголовок 1 3" xfId="19859" hidden="1"/>
    <cellStyle name="Заголовок 1 3" xfId="19703" hidden="1"/>
    <cellStyle name="Заголовок 1 3" xfId="19860" hidden="1"/>
    <cellStyle name="Заголовок 1 3" xfId="18332" hidden="1"/>
    <cellStyle name="Заголовок 1 3" xfId="19776" hidden="1"/>
    <cellStyle name="Заголовок 1 3" xfId="19845" hidden="1"/>
    <cellStyle name="Заголовок 1 3" xfId="19903" hidden="1"/>
    <cellStyle name="Заголовок 1 3" xfId="19896" hidden="1"/>
    <cellStyle name="Заголовок 1 3" xfId="19883" hidden="1"/>
    <cellStyle name="Заголовок 1 3" xfId="19426" hidden="1"/>
    <cellStyle name="Заголовок 1 3" xfId="19600" hidden="1"/>
    <cellStyle name="Заголовок 1 3" xfId="19874" hidden="1"/>
    <cellStyle name="Заголовок 1 3" xfId="20059" hidden="1"/>
    <cellStyle name="Заголовок 1 3" xfId="19243" hidden="1"/>
    <cellStyle name="Заголовок 1 3" xfId="20038" hidden="1"/>
    <cellStyle name="Заголовок 1 3" xfId="20023" hidden="1"/>
    <cellStyle name="Заголовок 1 3" xfId="19804" hidden="1"/>
    <cellStyle name="Заголовок 1 3" xfId="19743" hidden="1"/>
    <cellStyle name="Заголовок 1 3" xfId="20002" hidden="1"/>
    <cellStyle name="Заголовок 1 3" xfId="20005" hidden="1"/>
    <cellStyle name="Заголовок 1 3" xfId="19987" hidden="1"/>
    <cellStyle name="Заголовок 1 3" xfId="19972" hidden="1"/>
    <cellStyle name="Заголовок 1 3" xfId="19975" hidden="1"/>
    <cellStyle name="Заголовок 1 3" xfId="19523" hidden="1"/>
    <cellStyle name="Заголовок 1 3" xfId="19950" hidden="1"/>
    <cellStyle name="Заголовок 1 3" xfId="19953" hidden="1"/>
    <cellStyle name="Заголовок 1 3" xfId="19935" hidden="1"/>
    <cellStyle name="Заголовок 1 3" xfId="19918" hidden="1"/>
    <cellStyle name="Заголовок 1 3" xfId="19921" hidden="1"/>
    <cellStyle name="Заголовок 1 3" xfId="19266" hidden="1"/>
    <cellStyle name="Заголовок 1 3" xfId="19893" hidden="1"/>
    <cellStyle name="Заголовок 1 3" xfId="19775" hidden="1"/>
    <cellStyle name="Заголовок 1 3" xfId="18799" hidden="1"/>
    <cellStyle name="Заголовок 1 3" xfId="18032" hidden="1"/>
    <cellStyle name="Заголовок 1 3" xfId="17436" hidden="1"/>
    <cellStyle name="Заголовок 1 3" xfId="19873" hidden="1"/>
    <cellStyle name="Заголовок 1 3" xfId="20063" hidden="1"/>
    <cellStyle name="Заголовок 1 3" xfId="20068" hidden="1"/>
    <cellStyle name="Заголовок 1 3" xfId="20046" hidden="1"/>
    <cellStyle name="Заголовок 1 3" xfId="20025" hidden="1"/>
    <cellStyle name="Заголовок 1 3" xfId="20030" hidden="1"/>
    <cellStyle name="Заголовок 1 3" xfId="18695" hidden="1"/>
    <cellStyle name="Заголовок 1 3" xfId="20009" hidden="1"/>
    <cellStyle name="Заголовок 1 3" xfId="10839" hidden="1"/>
    <cellStyle name="Заголовок 1 3" xfId="19994" hidden="1"/>
    <cellStyle name="Заголовок 1 3" xfId="19979" hidden="1"/>
    <cellStyle name="Заголовок 1 3" xfId="19304" hidden="1"/>
    <cellStyle name="Заголовок 1 3" xfId="19723" hidden="1"/>
    <cellStyle name="Заголовок 1 3" xfId="18960" hidden="1"/>
    <cellStyle name="Заголовок 1 3" xfId="19949" hidden="1"/>
    <cellStyle name="Заголовок 1 3" xfId="19333" hidden="1"/>
    <cellStyle name="Заголовок 1 3" xfId="18807" hidden="1"/>
    <cellStyle name="Заголовок 1 3" xfId="19917" hidden="1"/>
    <cellStyle name="Заголовок 1 3" xfId="19149" hidden="1"/>
    <cellStyle name="Заголовок 1 3" xfId="19889" hidden="1"/>
    <cellStyle name="Заголовок 1 3" xfId="19894" hidden="1"/>
    <cellStyle name="Заголовок 1 3" xfId="19635" hidden="1"/>
    <cellStyle name="Заголовок 1 3" xfId="18704" hidden="1"/>
    <cellStyle name="Заголовок 1 3" xfId="18040" hidden="1"/>
    <cellStyle name="Заголовок 1 3" xfId="19846" hidden="1"/>
    <cellStyle name="Заголовок 1 3" xfId="20089" hidden="1"/>
    <cellStyle name="Заголовок 1 3" xfId="20088" hidden="1"/>
    <cellStyle name="Заголовок 1 3" xfId="20095" hidden="1"/>
    <cellStyle name="Заголовок 1 3" xfId="20101" hidden="1"/>
    <cellStyle name="Заголовок 1 3" xfId="20100" hidden="1"/>
    <cellStyle name="Заголовок 1 3" xfId="19875" hidden="1"/>
    <cellStyle name="Заголовок 1 3" xfId="20110" hidden="1"/>
    <cellStyle name="Заголовок 1 3" xfId="20109" hidden="1"/>
    <cellStyle name="Заголовок 1 3" xfId="20116" hidden="1"/>
    <cellStyle name="Заголовок 1 3" xfId="20122" hidden="1"/>
    <cellStyle name="Заголовок 1 3" xfId="20121" hidden="1"/>
    <cellStyle name="Заголовок 1 3" xfId="19172" hidden="1"/>
    <cellStyle name="Заголовок 1 3" xfId="20130" hidden="1"/>
    <cellStyle name="Заголовок 1 3" xfId="20129" hidden="1"/>
    <cellStyle name="Заголовок 1 3" xfId="20136" hidden="1"/>
    <cellStyle name="Заголовок 1 3" xfId="20142" hidden="1"/>
    <cellStyle name="Заголовок 1 3" xfId="20141" hidden="1"/>
    <cellStyle name="Заголовок 1 3" xfId="20105" hidden="1"/>
    <cellStyle name="Заголовок 1 3" xfId="10666" hidden="1"/>
    <cellStyle name="Заголовок 1 3" xfId="19855" hidden="1"/>
    <cellStyle name="Заголовок 1 3" xfId="19959" hidden="1"/>
    <cellStyle name="Заголовок 1 3" xfId="18454" hidden="1"/>
    <cellStyle name="Заголовок 1 3" xfId="19849" hidden="1"/>
    <cellStyle name="Заголовок 1 3" xfId="20080" hidden="1"/>
    <cellStyle name="Заголовок 1 3" xfId="20149" hidden="1"/>
    <cellStyle name="Заголовок 1 3" xfId="20148" hidden="1"/>
    <cellStyle name="Заголовок 1 3" xfId="20152" hidden="1"/>
    <cellStyle name="Заголовок 1 3" xfId="20155" hidden="1"/>
    <cellStyle name="Заголовок 1 3" xfId="20154" hidden="1"/>
    <cellStyle name="Заголовок 1 3" xfId="19916" hidden="1"/>
    <cellStyle name="Заголовок 1 3" xfId="20159" hidden="1"/>
    <cellStyle name="Заголовок 1 3" xfId="20158" hidden="1"/>
    <cellStyle name="Заголовок 1 3" xfId="20162" hidden="1"/>
    <cellStyle name="Заголовок 1 3" xfId="20165" hidden="1"/>
    <cellStyle name="Заголовок 1 3" xfId="20164" hidden="1"/>
    <cellStyle name="Заголовок 1 3" xfId="19851" hidden="1"/>
    <cellStyle name="Заголовок 1 3" xfId="20169" hidden="1"/>
    <cellStyle name="Заголовок 1 3" xfId="20168" hidden="1"/>
    <cellStyle name="Заголовок 1 3" xfId="20172" hidden="1"/>
    <cellStyle name="Заголовок 1 3" xfId="20175" hidden="1"/>
    <cellStyle name="Заголовок 1 3" xfId="20174" hidden="1"/>
    <cellStyle name="Заголовок 1 3" xfId="19668" hidden="1"/>
    <cellStyle name="Заголовок 1 3" xfId="20179" hidden="1"/>
    <cellStyle name="Заголовок 1 3" xfId="20178" hidden="1"/>
    <cellStyle name="Заголовок 1 3" xfId="20182" hidden="1"/>
    <cellStyle name="Заголовок 1 3" xfId="20185" hidden="1"/>
    <cellStyle name="Заголовок 1 3" xfId="20184" hidden="1"/>
    <cellStyle name="Заголовок 1 3" xfId="19852" hidden="1"/>
    <cellStyle name="Заголовок 1 3" xfId="20189" hidden="1"/>
    <cellStyle name="Заголовок 1 3" xfId="20188" hidden="1"/>
    <cellStyle name="Заголовок 1 3" xfId="20190" hidden="1"/>
    <cellStyle name="Заголовок 1 3" xfId="20192" hidden="1"/>
    <cellStyle name="Заголовок 1 3" xfId="20191" hidden="1"/>
    <cellStyle name="Заголовок 1 3" xfId="19926" hidden="1"/>
    <cellStyle name="Заголовок 1 3" xfId="20194" hidden="1"/>
    <cellStyle name="Заголовок 1 3" xfId="20193" hidden="1"/>
    <cellStyle name="Заголовок 1 3" xfId="20195" hidden="1"/>
    <cellStyle name="Заголовок 1 3" xfId="20197" hidden="1"/>
    <cellStyle name="Заголовок 1 3" xfId="20196" hidden="1"/>
    <cellStyle name="Заголовок 1 3" xfId="18803" hidden="1"/>
    <cellStyle name="Заголовок 1 3" xfId="20199" hidden="1"/>
    <cellStyle name="Заголовок 1 3" xfId="20198" hidden="1"/>
    <cellStyle name="Заголовок 1 3" xfId="20200" hidden="1"/>
    <cellStyle name="Заголовок 1 3" xfId="20202" hidden="1"/>
    <cellStyle name="Заголовок 1 3" xfId="20201" hidden="1"/>
    <cellStyle name="Заголовок 1 3" xfId="19853" hidden="1"/>
    <cellStyle name="Заголовок 1 3" xfId="20204" hidden="1"/>
    <cellStyle name="Заголовок 1 3" xfId="20203" hidden="1"/>
    <cellStyle name="Заголовок 1 3" xfId="20205" hidden="1"/>
    <cellStyle name="Заголовок 1 3" xfId="20207" hidden="1"/>
    <cellStyle name="Заголовок 1 3" xfId="20206" hidden="1"/>
    <cellStyle name="Заголовок 1 3" xfId="19433" hidden="1"/>
    <cellStyle name="Заголовок 1 3" xfId="20209" hidden="1"/>
    <cellStyle name="Заголовок 1 3" xfId="20208" hidden="1"/>
    <cellStyle name="Заголовок 1 3" xfId="20210" hidden="1"/>
    <cellStyle name="Заголовок 1 3" xfId="20212" hidden="1"/>
    <cellStyle name="Заголовок 1 3" xfId="20211" hidden="1"/>
    <cellStyle name="Заголовок 1 3" xfId="20081" hidden="1"/>
    <cellStyle name="Заголовок 1 3" xfId="20214" hidden="1"/>
    <cellStyle name="Заголовок 1 3" xfId="20213" hidden="1"/>
    <cellStyle name="Заголовок 1 3" xfId="20215" hidden="1"/>
    <cellStyle name="Заголовок 1 3" xfId="20217" hidden="1"/>
    <cellStyle name="Заголовок 1 3" xfId="20216" hidden="1"/>
    <cellStyle name="Заголовок 1 3" xfId="19518" hidden="1"/>
    <cellStyle name="Заголовок 1 3" xfId="20220" hidden="1"/>
    <cellStyle name="Заголовок 1 3" xfId="20219" hidden="1"/>
    <cellStyle name="Заголовок 1 3" xfId="20221" hidden="1"/>
    <cellStyle name="Заголовок 1 3" xfId="20224" hidden="1"/>
    <cellStyle name="Заголовок 1 3" xfId="20223" hidden="1"/>
    <cellStyle name="Заголовок 1 3" xfId="14640" hidden="1"/>
    <cellStyle name="Заголовок 1 3" xfId="20226" hidden="1"/>
    <cellStyle name="Заголовок 1 3" xfId="20225" hidden="1"/>
    <cellStyle name="Заголовок 1 3" xfId="20227" hidden="1"/>
    <cellStyle name="Заголовок 1 3" xfId="20229" hidden="1"/>
    <cellStyle name="Заголовок 1 3" xfId="20228" hidden="1"/>
    <cellStyle name="Заголовок 1 3" xfId="20218" hidden="1"/>
    <cellStyle name="Заголовок 1 3" xfId="20181" hidden="1"/>
    <cellStyle name="Заголовок 1 3" xfId="20183" hidden="1"/>
    <cellStyle name="Заголовок 1 3" xfId="20171" hidden="1"/>
    <cellStyle name="Заголовок 1 3" xfId="20161" hidden="1"/>
    <cellStyle name="Заголовок 1 3" xfId="20163" hidden="1"/>
    <cellStyle name="Заголовок 1 3" xfId="20242" hidden="1"/>
    <cellStyle name="Заголовок 1 3" xfId="20268" hidden="1"/>
    <cellStyle name="Заголовок 1 3" xfId="20267" hidden="1"/>
    <cellStyle name="Заголовок 1 3" xfId="20274" hidden="1"/>
    <cellStyle name="Заголовок 1 3" xfId="20280" hidden="1"/>
    <cellStyle name="Заголовок 1 3" xfId="20279" hidden="1"/>
    <cellStyle name="Заголовок 1 3" xfId="20234" hidden="1"/>
    <cellStyle name="Заголовок 1 3" xfId="20288" hidden="1"/>
    <cellStyle name="Заголовок 1 3" xfId="20287" hidden="1"/>
    <cellStyle name="Заголовок 1 3" xfId="20294" hidden="1"/>
    <cellStyle name="Заголовок 1 3" xfId="20300" hidden="1"/>
    <cellStyle name="Заголовок 1 3" xfId="20299" hidden="1"/>
    <cellStyle name="Заголовок 1 3" xfId="20236" hidden="1"/>
    <cellStyle name="Заголовок 1 3" xfId="20308" hidden="1"/>
    <cellStyle name="Заголовок 1 3" xfId="20307" hidden="1"/>
    <cellStyle name="Заголовок 1 3" xfId="20314" hidden="1"/>
    <cellStyle name="Заголовок 1 3" xfId="20320" hidden="1"/>
    <cellStyle name="Заголовок 1 3" xfId="20319" hidden="1"/>
    <cellStyle name="Заголовок 1 3" xfId="20233" hidden="1"/>
    <cellStyle name="Заголовок 1 3" xfId="20328" hidden="1"/>
    <cellStyle name="Заголовок 1 3" xfId="20327" hidden="1"/>
    <cellStyle name="Заголовок 1 3" xfId="20334" hidden="1"/>
    <cellStyle name="Заголовок 1 3" xfId="20340" hidden="1"/>
    <cellStyle name="Заголовок 1 3" xfId="20339" hidden="1"/>
    <cellStyle name="Заголовок 1 3" xfId="20237" hidden="1"/>
    <cellStyle name="Заголовок 1 3" xfId="20348" hidden="1"/>
    <cellStyle name="Заголовок 1 3" xfId="20347" hidden="1"/>
    <cellStyle name="Заголовок 1 3" xfId="20354" hidden="1"/>
    <cellStyle name="Заголовок 1 3" xfId="20360" hidden="1"/>
    <cellStyle name="Заголовок 1 3" xfId="20359" hidden="1"/>
    <cellStyle name="Заголовок 1 3" xfId="20235" hidden="1"/>
    <cellStyle name="Заголовок 1 3" xfId="20368" hidden="1"/>
    <cellStyle name="Заголовок 1 3" xfId="20367" hidden="1"/>
    <cellStyle name="Заголовок 1 3" xfId="20374" hidden="1"/>
    <cellStyle name="Заголовок 1 3" xfId="20380" hidden="1"/>
    <cellStyle name="Заголовок 1 3" xfId="20379" hidden="1"/>
    <cellStyle name="Заголовок 1 3" xfId="20238" hidden="1"/>
    <cellStyle name="Заголовок 1 3" xfId="20388" hidden="1"/>
    <cellStyle name="Заголовок 1 3" xfId="20387" hidden="1"/>
    <cellStyle name="Заголовок 1 3" xfId="20394" hidden="1"/>
    <cellStyle name="Заголовок 1 3" xfId="20400" hidden="1"/>
    <cellStyle name="Заголовок 1 3" xfId="20399" hidden="1"/>
    <cellStyle name="Заголовок 1 3" xfId="20153" hidden="1"/>
    <cellStyle name="Заголовок 1 3" xfId="20408" hidden="1"/>
    <cellStyle name="Заголовок 1 3" xfId="20407" hidden="1"/>
    <cellStyle name="Заголовок 1 3" xfId="20414" hidden="1"/>
    <cellStyle name="Заголовок 1 3" xfId="20420" hidden="1"/>
    <cellStyle name="Заголовок 1 3" xfId="20419" hidden="1"/>
    <cellStyle name="Заголовок 1 3" xfId="20240" hidden="1"/>
    <cellStyle name="Заголовок 1 3" xfId="20428" hidden="1"/>
    <cellStyle name="Заголовок 1 3" xfId="20427" hidden="1"/>
    <cellStyle name="Заголовок 1 3" xfId="20434" hidden="1"/>
    <cellStyle name="Заголовок 1 3" xfId="20440" hidden="1"/>
    <cellStyle name="Заголовок 1 3" xfId="20439" hidden="1"/>
    <cellStyle name="Заголовок 1 3" xfId="20241" hidden="1"/>
    <cellStyle name="Заголовок 1 3" xfId="20448" hidden="1"/>
    <cellStyle name="Заголовок 1 3" xfId="20447" hidden="1"/>
    <cellStyle name="Заголовок 1 3" xfId="20454" hidden="1"/>
    <cellStyle name="Заголовок 1 3" xfId="20460" hidden="1"/>
    <cellStyle name="Заголовок 1 3" xfId="20459" hidden="1"/>
    <cellStyle name="Заголовок 1 3" xfId="20239" hidden="1"/>
    <cellStyle name="Заголовок 1 3" xfId="20469" hidden="1"/>
    <cellStyle name="Заголовок 1 3" xfId="20468" hidden="1"/>
    <cellStyle name="Заголовок 1 3" xfId="20475" hidden="1"/>
    <cellStyle name="Заголовок 1 3" xfId="20481" hidden="1"/>
    <cellStyle name="Заголовок 1 3" xfId="20480" hidden="1"/>
    <cellStyle name="Заголовок 1 3" xfId="20230" hidden="1"/>
    <cellStyle name="Заголовок 1 3" xfId="20489" hidden="1"/>
    <cellStyle name="Заголовок 1 3" xfId="20488" hidden="1"/>
    <cellStyle name="Заголовок 1 3" xfId="20495" hidden="1"/>
    <cellStyle name="Заголовок 1 3" xfId="20501" hidden="1"/>
    <cellStyle name="Заголовок 1 3" xfId="20500" hidden="1"/>
    <cellStyle name="Заголовок 1 3" xfId="20464" hidden="1"/>
    <cellStyle name="Заголовок 1 3" xfId="20993" hidden="1"/>
    <cellStyle name="Заголовок 1 3" xfId="20994" hidden="1"/>
    <cellStyle name="Заголовок 1 3" xfId="20990" hidden="1"/>
    <cellStyle name="Заголовок 1 3" xfId="20988" hidden="1"/>
    <cellStyle name="Заголовок 1 3" xfId="17789" hidden="1"/>
    <cellStyle name="Заголовок 1 3" xfId="20963" hidden="1"/>
    <cellStyle name="Заголовок 1 3" xfId="20899" hidden="1"/>
    <cellStyle name="Заголовок 1 3" xfId="20900" hidden="1"/>
    <cellStyle name="Заголовок 1 3" xfId="20893" hidden="1"/>
    <cellStyle name="Заголовок 1 3" xfId="20890" hidden="1"/>
    <cellStyle name="Заголовок 1 3" xfId="17793" hidden="1"/>
    <cellStyle name="Заголовок 1 3" xfId="17712" hidden="1"/>
    <cellStyle name="Заголовок 1 3" xfId="14601" hidden="1"/>
    <cellStyle name="Заголовок 1 3" xfId="14664" hidden="1"/>
    <cellStyle name="Заголовок 1 3" xfId="20879" hidden="1"/>
    <cellStyle name="Заголовок 1 3" xfId="20874" hidden="1"/>
    <cellStyle name="Заголовок 1 3" xfId="20875" hidden="1"/>
    <cellStyle name="Заголовок 1 3" xfId="17713" hidden="1"/>
    <cellStyle name="Заголовок 1 3" xfId="17703" hidden="1"/>
    <cellStyle name="Заголовок 1 3" xfId="20868" hidden="1"/>
    <cellStyle name="Заголовок 1 3" xfId="20864" hidden="1"/>
    <cellStyle name="Заголовок 1 3" xfId="20862" hidden="1"/>
    <cellStyle name="Заголовок 1 3" xfId="17797" hidden="1"/>
    <cellStyle name="Заголовок 1 3" xfId="20970" hidden="1"/>
    <cellStyle name="Заголовок 1 3" xfId="20856" hidden="1"/>
    <cellStyle name="Заголовок 1 3" xfId="10692" hidden="1"/>
    <cellStyle name="Заголовок 1 3" xfId="20851" hidden="1"/>
    <cellStyle name="Заголовок 1 3" xfId="20845" hidden="1"/>
    <cellStyle name="Заголовок 1 3" xfId="20846" hidden="1"/>
    <cellStyle name="Заголовок 1 3" xfId="14658" hidden="1"/>
    <cellStyle name="Заголовок 1 3" xfId="17702" hidden="1"/>
    <cellStyle name="Заголовок 1 3" xfId="10649" hidden="1"/>
    <cellStyle name="Заголовок 1 3" xfId="20837" hidden="1"/>
    <cellStyle name="Заголовок 1 3" xfId="20831" hidden="1"/>
    <cellStyle name="Заголовок 1 3" xfId="20832" hidden="1"/>
    <cellStyle name="Заголовок 1 3" xfId="20969" hidden="1"/>
    <cellStyle name="Заголовок 1 3" xfId="10846" hidden="1"/>
    <cellStyle name="Заголовок 1 3" xfId="17700" hidden="1"/>
    <cellStyle name="Заголовок 1 3" xfId="17699" hidden="1"/>
    <cellStyle name="Заголовок 1 3" xfId="20821" hidden="1"/>
    <cellStyle name="Заголовок 1 3" xfId="20822" hidden="1"/>
    <cellStyle name="Заголовок 1 3" xfId="20968" hidden="1"/>
    <cellStyle name="Заголовок 1 3" xfId="20813" hidden="1"/>
    <cellStyle name="Заголовок 1 3" xfId="20814" hidden="1"/>
    <cellStyle name="Заголовок 1 3" xfId="20807" hidden="1"/>
    <cellStyle name="Заголовок 1 3" xfId="17696" hidden="1"/>
    <cellStyle name="Заголовок 1 3" xfId="20805" hidden="1"/>
    <cellStyle name="Заголовок 1 3" xfId="20984" hidden="1"/>
    <cellStyle name="Заголовок 1 3" xfId="20798" hidden="1"/>
    <cellStyle name="Заголовок 1 3" xfId="20799" hidden="1"/>
    <cellStyle name="Заголовок 1 3" xfId="20792" hidden="1"/>
    <cellStyle name="Заголовок 1 3" xfId="20786" hidden="1"/>
    <cellStyle name="Заголовок 1 3" xfId="20787" hidden="1"/>
    <cellStyle name="Заголовок 1 3" xfId="20966" hidden="1"/>
    <cellStyle name="Заголовок 1 3" xfId="17693" hidden="1"/>
    <cellStyle name="Заголовок 1 3" xfId="20783" hidden="1"/>
    <cellStyle name="Заголовок 1 3" xfId="20779" hidden="1"/>
    <cellStyle name="Заголовок 1 3" xfId="17806" hidden="1"/>
    <cellStyle name="Заголовок 1 3" xfId="17691" hidden="1"/>
    <cellStyle name="Заголовок 1 3" xfId="20965" hidden="1"/>
    <cellStyle name="Заголовок 1 3" xfId="20772" hidden="1"/>
    <cellStyle name="Заголовок 1 3" xfId="20773" hidden="1"/>
    <cellStyle name="Заголовок 1 3" xfId="20767" hidden="1"/>
    <cellStyle name="Заголовок 1 3" xfId="20761" hidden="1"/>
    <cellStyle name="Заголовок 1 3" xfId="20762" hidden="1"/>
    <cellStyle name="Заголовок 1 3" xfId="20967" hidden="1"/>
    <cellStyle name="Заголовок 1 3" xfId="17685" hidden="1"/>
    <cellStyle name="Заголовок 1 3" xfId="20751" hidden="1"/>
    <cellStyle name="Заголовок 1 3" xfId="20748" hidden="1"/>
    <cellStyle name="Заголовок 1 3" xfId="20743" hidden="1"/>
    <cellStyle name="Заголовок 1 3" xfId="20744" hidden="1"/>
    <cellStyle name="Заголовок 1 3" xfId="14590" hidden="1"/>
    <cellStyle name="Заголовок 1 3" xfId="20735" hidden="1"/>
    <cellStyle name="Заголовок 1 3" xfId="20736" hidden="1"/>
    <cellStyle name="Заголовок 1 3" xfId="20729" hidden="1"/>
    <cellStyle name="Заголовок 1 3" xfId="14589" hidden="1"/>
    <cellStyle name="Заголовок 1 3" xfId="20727" hidden="1"/>
    <cellStyle name="Заголовок 1 3" xfId="20754" hidden="1"/>
    <cellStyle name="Заголовок 1 3" xfId="20549" hidden="1"/>
    <cellStyle name="Заголовок 1 3" xfId="20550" hidden="1"/>
    <cellStyle name="Заголовок 1 3" xfId="20545" hidden="1"/>
    <cellStyle name="Заголовок 1 3" xfId="20540" hidden="1"/>
    <cellStyle name="Заголовок 1 3" xfId="20541" hidden="1"/>
    <cellStyle name="Заголовок 1 3" xfId="17531" hidden="1"/>
    <cellStyle name="Заголовок 1 3" xfId="17772" hidden="1"/>
    <cellStyle name="Заголовок 1 3" xfId="17779" hidden="1"/>
    <cellStyle name="Заголовок 1 3" xfId="17502" hidden="1"/>
    <cellStyle name="Заголовок 1 3" xfId="17521" hidden="1"/>
    <cellStyle name="Заголовок 1 3" xfId="17518" hidden="1"/>
    <cellStyle name="Заголовок 1 3" xfId="20517" hidden="1"/>
    <cellStyle name="Заголовок 1 3" xfId="17548" hidden="1"/>
    <cellStyle name="Заголовок 1 3" xfId="17718" hidden="1"/>
    <cellStyle name="Заголовок 1 3" xfId="10788" hidden="1"/>
    <cellStyle name="Заголовок 1 3" xfId="17582" hidden="1"/>
    <cellStyle name="Заголовок 1 3" xfId="17756" hidden="1"/>
    <cellStyle name="Заголовок 1 3" xfId="20515" hidden="1"/>
    <cellStyle name="Заголовок 1 3" xfId="17602" hidden="1"/>
    <cellStyle name="Заголовок 1 3" xfId="17597" hidden="1"/>
    <cellStyle name="Заголовок 1 3" xfId="17618" hidden="1"/>
    <cellStyle name="Заголовок 1 3" xfId="14581" hidden="1"/>
    <cellStyle name="Заголовок 1 3" xfId="10842" hidden="1"/>
    <cellStyle name="Заголовок 1 3" xfId="20518" hidden="1"/>
    <cellStyle name="Заголовок 1 3" xfId="17649" hidden="1"/>
    <cellStyle name="Заголовок 1 3" xfId="10732" hidden="1"/>
    <cellStyle name="Заголовок 1 3" xfId="17666" hidden="1"/>
    <cellStyle name="Заголовок 1 3" xfId="17677" hidden="1"/>
    <cellStyle name="Заголовок 1 3" xfId="17674" hidden="1"/>
    <cellStyle name="Заголовок 1 3" xfId="20514" hidden="1"/>
    <cellStyle name="Заголовок 1 3" xfId="10638" hidden="1"/>
    <cellStyle name="Заголовок 1 3" xfId="10627" hidden="1"/>
    <cellStyle name="Заголовок 1 3" xfId="17499" hidden="1"/>
    <cellStyle name="Заголовок 1 3" xfId="17519" hidden="1"/>
    <cellStyle name="Заголовок 1 3" xfId="17514" hidden="1"/>
    <cellStyle name="Заголовок 1 3" xfId="20516" hidden="1"/>
    <cellStyle name="Заголовок 1 3" xfId="17544" hidden="1"/>
    <cellStyle name="Заголовок 1 3" xfId="17539" hidden="1"/>
    <cellStyle name="Заголовок 1 3" xfId="17563" hidden="1"/>
    <cellStyle name="Заголовок 1 3" xfId="17575" hidden="1"/>
    <cellStyle name="Заголовок 1 3" xfId="14574" hidden="1"/>
    <cellStyle name="Заголовок 1 3" xfId="20512" hidden="1"/>
    <cellStyle name="Заголовок 1 3" xfId="14674" hidden="1"/>
    <cellStyle name="Заголовок 1 3" xfId="17725" hidden="1"/>
    <cellStyle name="Заголовок 1 3" xfId="17613" hidden="1"/>
    <cellStyle name="Заголовок 1 3" xfId="17625" hidden="1"/>
    <cellStyle name="Заголовок 1 3" xfId="14595" hidden="1"/>
    <cellStyle name="Заголовок 1 3" xfId="20535" hidden="1"/>
    <cellStyle name="Заголовок 1 3" xfId="17730" hidden="1"/>
    <cellStyle name="Заголовок 1 3" xfId="14669" hidden="1"/>
    <cellStyle name="Заголовок 1 3" xfId="17733" hidden="1"/>
    <cellStyle name="Заголовок 1 3" xfId="17748" hidden="1"/>
    <cellStyle name="Заголовок 1 3" xfId="17678" hidden="1"/>
    <cellStyle name="Заголовок 1 3" xfId="20510" hidden="1"/>
    <cellStyle name="Заголовок 1 3" xfId="10648" hidden="1"/>
    <cellStyle name="Заголовок 1 3" xfId="10639" hidden="1"/>
    <cellStyle name="Заголовок 1 3" xfId="21057" hidden="1"/>
    <cellStyle name="Заголовок 1 3" xfId="21063" hidden="1"/>
    <cellStyle name="Заголовок 1 3" xfId="21062" hidden="1"/>
    <cellStyle name="Заголовок 1 3" xfId="10656" hidden="1"/>
    <cellStyle name="Заголовок 1 3" xfId="21071" hidden="1"/>
    <cellStyle name="Заголовок 1 3" xfId="21070" hidden="1"/>
    <cellStyle name="Заголовок 1 3" xfId="21077" hidden="1"/>
    <cellStyle name="Заголовок 1 3" xfId="21083" hidden="1"/>
    <cellStyle name="Заголовок 1 3" xfId="21082" hidden="1"/>
    <cellStyle name="Заголовок 1 3" xfId="20511" hidden="1"/>
    <cellStyle name="Заголовок 1 3" xfId="21097" hidden="1"/>
    <cellStyle name="Заголовок 1 3" xfId="21096" hidden="1"/>
    <cellStyle name="Заголовок 1 3" xfId="21103" hidden="1"/>
    <cellStyle name="Заголовок 1 3" xfId="21109" hidden="1"/>
    <cellStyle name="Заголовок 1 3" xfId="21108" hidden="1"/>
    <cellStyle name="Заголовок 1 3" xfId="20521" hidden="1"/>
    <cellStyle name="Заголовок 1 3" xfId="21117" hidden="1"/>
    <cellStyle name="Заголовок 1 3" xfId="21116" hidden="1"/>
    <cellStyle name="Заголовок 1 3" xfId="21123" hidden="1"/>
    <cellStyle name="Заголовок 1 3" xfId="21129" hidden="1"/>
    <cellStyle name="Заголовок 1 3" xfId="21128" hidden="1"/>
    <cellStyle name="Заголовок 1 3" xfId="21090" hidden="1"/>
    <cellStyle name="Заголовок 1 3" xfId="17644" hidden="1"/>
    <cellStyle name="Заголовок 1 3" xfId="20507" hidden="1"/>
    <cellStyle name="Заголовок 1 3" xfId="17637" hidden="1"/>
    <cellStyle name="Заголовок 1 3" xfId="10743" hidden="1"/>
    <cellStyle name="Заголовок 1 3" xfId="20596" hidden="1"/>
    <cellStyle name="Заголовок 1 3" xfId="14654" hidden="1"/>
    <cellStyle name="Заголовок 1 3" xfId="21194" hidden="1"/>
    <cellStyle name="Заголовок 1 3" xfId="21193" hidden="1"/>
    <cellStyle name="Заголовок 1 3" xfId="21200" hidden="1"/>
    <cellStyle name="Заголовок 1 3" xfId="21206" hidden="1"/>
    <cellStyle name="Заголовок 1 3" xfId="21205" hidden="1"/>
    <cellStyle name="Заголовок 1 3" xfId="17679" hidden="1"/>
    <cellStyle name="Заголовок 1 3" xfId="21215" hidden="1"/>
    <cellStyle name="Заголовок 1 3" xfId="21214" hidden="1"/>
    <cellStyle name="Заголовок 1 3" xfId="21221" hidden="1"/>
    <cellStyle name="Заголовок 1 3" xfId="21227" hidden="1"/>
    <cellStyle name="Заголовок 1 3" xfId="21226" hidden="1"/>
    <cellStyle name="Заголовок 1 3" xfId="20606" hidden="1"/>
    <cellStyle name="Заголовок 1 3" xfId="21235" hidden="1"/>
    <cellStyle name="Заголовок 1 3" xfId="21234" hidden="1"/>
    <cellStyle name="Заголовок 1 3" xfId="21241" hidden="1"/>
    <cellStyle name="Заголовок 1 3" xfId="21247" hidden="1"/>
    <cellStyle name="Заголовок 1 3" xfId="21246" hidden="1"/>
    <cellStyle name="Заголовок 1 3" xfId="20605" hidden="1"/>
    <cellStyle name="Заголовок 1 3" xfId="21254" hidden="1"/>
    <cellStyle name="Заголовок 1 3" xfId="21253" hidden="1"/>
    <cellStyle name="Заголовок 1 3" xfId="21259" hidden="1"/>
    <cellStyle name="Заголовок 1 3" xfId="21265" hidden="1"/>
    <cellStyle name="Заголовок 1 3" xfId="21264" hidden="1"/>
    <cellStyle name="Заголовок 1 3" xfId="20607" hidden="1"/>
    <cellStyle name="Заголовок 1 3" xfId="21273" hidden="1"/>
    <cellStyle name="Заголовок 1 3" xfId="21272" hidden="1"/>
    <cellStyle name="Заголовок 1 3" xfId="21278" hidden="1"/>
    <cellStyle name="Заголовок 1 3" xfId="21284" hidden="1"/>
    <cellStyle name="Заголовок 1 3" xfId="21283" hidden="1"/>
    <cellStyle name="Заголовок 1 3" xfId="14585" hidden="1"/>
    <cellStyle name="Заголовок 1 3" xfId="21292" hidden="1"/>
    <cellStyle name="Заголовок 1 3" xfId="21291" hidden="1"/>
    <cellStyle name="Заголовок 1 3" xfId="21298" hidden="1"/>
    <cellStyle name="Заголовок 1 3" xfId="21303" hidden="1"/>
    <cellStyle name="Заголовок 1 3" xfId="21302" hidden="1"/>
    <cellStyle name="Заголовок 1 3" xfId="20716" hidden="1"/>
    <cellStyle name="Заголовок 1 3" xfId="21311" hidden="1"/>
    <cellStyle name="Заголовок 1 3" xfId="21310" hidden="1"/>
    <cellStyle name="Заголовок 1 3" xfId="21317" hidden="1"/>
    <cellStyle name="Заголовок 1 3" xfId="21323" hidden="1"/>
    <cellStyle name="Заголовок 1 3" xfId="21322" hidden="1"/>
    <cellStyle name="Заголовок 1 3" xfId="20597" hidden="1"/>
    <cellStyle name="Заголовок 1 3" xfId="21333" hidden="1"/>
    <cellStyle name="Заголовок 1 3" xfId="21332" hidden="1"/>
    <cellStyle name="Заголовок 1 3" xfId="21339" hidden="1"/>
    <cellStyle name="Заголовок 1 3" xfId="21344" hidden="1"/>
    <cellStyle name="Заголовок 1 3" xfId="21343" hidden="1"/>
    <cellStyle name="Заголовок 1 3" xfId="20609" hidden="1"/>
    <cellStyle name="Заголовок 1 3" xfId="21351" hidden="1"/>
    <cellStyle name="Заголовок 1 3" xfId="21350" hidden="1"/>
    <cellStyle name="Заголовок 1 3" xfId="21357" hidden="1"/>
    <cellStyle name="Заголовок 1 3" xfId="21363" hidden="1"/>
    <cellStyle name="Заголовок 1 3" xfId="21362" hidden="1"/>
    <cellStyle name="Заголовок 1 3" xfId="17832" hidden="1"/>
    <cellStyle name="Заголовок 1 3" xfId="21371" hidden="1"/>
    <cellStyle name="Заголовок 1 3" xfId="21370" hidden="1"/>
    <cellStyle name="Заголовок 1 3" xfId="21377" hidden="1"/>
    <cellStyle name="Заголовок 1 3" xfId="21383" hidden="1"/>
    <cellStyle name="Заголовок 1 3" xfId="21382" hidden="1"/>
    <cellStyle name="Заголовок 1 3" xfId="20608" hidden="1"/>
    <cellStyle name="Заголовок 1 3" xfId="21397" hidden="1"/>
    <cellStyle name="Заголовок 1 3" xfId="21396" hidden="1"/>
    <cellStyle name="Заголовок 1 3" xfId="21403" hidden="1"/>
    <cellStyle name="Заголовок 1 3" xfId="21407" hidden="1"/>
    <cellStyle name="Заголовок 1 3" xfId="21406" hidden="1"/>
    <cellStyle name="Заголовок 1 3" xfId="20623" hidden="1"/>
    <cellStyle name="Заголовок 1 3" xfId="21415" hidden="1"/>
    <cellStyle name="Заголовок 1 3" xfId="21414" hidden="1"/>
    <cellStyle name="Заголовок 1 3" xfId="21421" hidden="1"/>
    <cellStyle name="Заголовок 1 3" xfId="21427" hidden="1"/>
    <cellStyle name="Заголовок 1 3" xfId="21426" hidden="1"/>
    <cellStyle name="Заголовок 1 3" xfId="21390" hidden="1"/>
    <cellStyle name="Заголовок 1 3" xfId="21171" hidden="1"/>
    <cellStyle name="Заголовок 1 3" xfId="17595" hidden="1"/>
    <cellStyle name="Заголовок 1 3" xfId="21172" hidden="1"/>
    <cellStyle name="Заголовок 1 3" xfId="20573" hidden="1"/>
    <cellStyle name="Заголовок 1 3" xfId="14605" hidden="1"/>
    <cellStyle name="Заголовок 1 3" xfId="21134" hidden="1"/>
    <cellStyle name="Заголовок 1 3" xfId="21218" hidden="1"/>
    <cellStyle name="Заголовок 1 3" xfId="21211" hidden="1"/>
    <cellStyle name="Заголовок 1 3" xfId="21197" hidden="1"/>
    <cellStyle name="Заголовок 1 3" xfId="14604" hidden="1"/>
    <cellStyle name="Заголовок 1 3" xfId="14586" hidden="1"/>
    <cellStyle name="Заголовок 1 3" xfId="21187" hidden="1"/>
    <cellStyle name="Заголовок 1 3" xfId="21408" hidden="1"/>
    <cellStyle name="Заголовок 1 3" xfId="21089" hidden="1"/>
    <cellStyle name="Заголовок 1 3" xfId="21384" hidden="1"/>
    <cellStyle name="Заголовок 1 3" xfId="21364" hidden="1"/>
    <cellStyle name="Заголовок 1 3" xfId="20715" hidden="1"/>
    <cellStyle name="Заголовок 1 3" xfId="10796" hidden="1"/>
    <cellStyle name="Заголовок 1 3" xfId="21338" hidden="1"/>
    <cellStyle name="Заголовок 1 3" xfId="21342" hidden="1"/>
    <cellStyle name="Заголовок 1 3" xfId="21316" hidden="1"/>
    <cellStyle name="Заголовок 1 3" xfId="21297" hidden="1"/>
    <cellStyle name="Заголовок 1 3" xfId="21301" hidden="1"/>
    <cellStyle name="Заголовок 1 3" xfId="20568" hidden="1"/>
    <cellStyle name="Заголовок 1 3" xfId="21271" hidden="1"/>
    <cellStyle name="Заголовок 1 3" xfId="21274" hidden="1"/>
    <cellStyle name="Заголовок 1 3" xfId="21252" hidden="1"/>
    <cellStyle name="Заголовок 1 3" xfId="21233" hidden="1"/>
    <cellStyle name="Заголовок 1 3" xfId="21236" hidden="1"/>
    <cellStyle name="Заголовок 1 3" xfId="14597" hidden="1"/>
    <cellStyle name="Заголовок 1 3" xfId="21207" hidden="1"/>
    <cellStyle name="Заголовок 1 3" xfId="20627" hidden="1"/>
    <cellStyle name="Заголовок 1 3" xfId="20620" hidden="1"/>
    <cellStyle name="Заголовок 1 3" xfId="20667" hidden="1"/>
    <cellStyle name="Заголовок 1 3" xfId="20692" hidden="1"/>
    <cellStyle name="Заголовок 1 3" xfId="21186" hidden="1"/>
    <cellStyle name="Заголовок 1 3" xfId="21412" hidden="1"/>
    <cellStyle name="Заголовок 1 3" xfId="21417" hidden="1"/>
    <cellStyle name="Заголовок 1 3" xfId="21394" hidden="1"/>
    <cellStyle name="Заголовок 1 3" xfId="21368" hidden="1"/>
    <cellStyle name="Заголовок 1 3" xfId="21373" hidden="1"/>
    <cellStyle name="Заголовок 1 3" xfId="20652" hidden="1"/>
    <cellStyle name="Заголовок 1 3" xfId="21346" hidden="1"/>
    <cellStyle name="Заголовок 1 3" xfId="21092" hidden="1"/>
    <cellStyle name="Заголовок 1 3" xfId="21325" hidden="1"/>
    <cellStyle name="Заголовок 1 3" xfId="21305" hidden="1"/>
    <cellStyle name="Заголовок 1 3" xfId="20718" hidden="1"/>
    <cellStyle name="Заголовок 1 3" xfId="17588" hidden="1"/>
    <cellStyle name="Заголовок 1 3" xfId="20631" hidden="1"/>
    <cellStyle name="Заголовок 1 3" xfId="21270" hidden="1"/>
    <cellStyle name="Заголовок 1 3" xfId="20629" hidden="1"/>
    <cellStyle name="Заголовок 1 3" xfId="20613" hidden="1"/>
    <cellStyle name="Заголовок 1 3" xfId="21232" hidden="1"/>
    <cellStyle name="Заголовок 1 3" xfId="17818" hidden="1"/>
    <cellStyle name="Заголовок 1 3" xfId="21203" hidden="1"/>
    <cellStyle name="Заголовок 1 3" xfId="21208" hidden="1"/>
    <cellStyle name="Заголовок 1 3" xfId="10841" hidden="1"/>
    <cellStyle name="Заголовок 1 3" xfId="20651" hidden="1"/>
    <cellStyle name="Заголовок 1 3" xfId="20666" hidden="1"/>
    <cellStyle name="Заголовок 1 3" xfId="21136" hidden="1"/>
    <cellStyle name="Заголовок 1 3" xfId="21447" hidden="1"/>
    <cellStyle name="Заголовок 1 3" xfId="21446" hidden="1"/>
    <cellStyle name="Заголовок 1 3" xfId="21453" hidden="1"/>
    <cellStyle name="Заголовок 1 3" xfId="21459" hidden="1"/>
    <cellStyle name="Заголовок 1 3" xfId="21458" hidden="1"/>
    <cellStyle name="Заголовок 1 3" xfId="21189" hidden="1"/>
    <cellStyle name="Заголовок 1 3" xfId="21472" hidden="1"/>
    <cellStyle name="Заголовок 1 3" xfId="21471" hidden="1"/>
    <cellStyle name="Заголовок 1 3" xfId="21478" hidden="1"/>
    <cellStyle name="Заголовок 1 3" xfId="21484" hidden="1"/>
    <cellStyle name="Заголовок 1 3" xfId="21483" hidden="1"/>
    <cellStyle name="Заголовок 1 3" xfId="17488" hidden="1"/>
    <cellStyle name="Заголовок 1 3" xfId="21492" hidden="1"/>
    <cellStyle name="Заголовок 1 3" xfId="21491" hidden="1"/>
    <cellStyle name="Заголовок 1 3" xfId="21498" hidden="1"/>
    <cellStyle name="Заголовок 1 3" xfId="21504" hidden="1"/>
    <cellStyle name="Заголовок 1 3" xfId="21503" hidden="1"/>
    <cellStyle name="Заголовок 1 3" xfId="21466" hidden="1"/>
    <cellStyle name="Заголовок 1 3" xfId="20599" hidden="1"/>
    <cellStyle name="Заголовок 1 3" xfId="21153" hidden="1"/>
    <cellStyle name="Заголовок 1 3" xfId="21280" hidden="1"/>
    <cellStyle name="Заголовок 1 3" xfId="14687" hidden="1"/>
    <cellStyle name="Заголовок 1 3" xfId="21139" hidden="1"/>
    <cellStyle name="Заголовок 1 3" xfId="21432" hidden="1"/>
    <cellStyle name="Заголовок 1 3" xfId="21568" hidden="1"/>
    <cellStyle name="Заголовок 1 3" xfId="21567" hidden="1"/>
    <cellStyle name="Заголовок 1 3" xfId="21574" hidden="1"/>
    <cellStyle name="Заголовок 1 3" xfId="21580" hidden="1"/>
    <cellStyle name="Заголовок 1 3" xfId="21579" hidden="1"/>
    <cellStyle name="Заголовок 1 3" xfId="21231" hidden="1"/>
    <cellStyle name="Заголовок 1 3" xfId="21589" hidden="1"/>
    <cellStyle name="Заголовок 1 3" xfId="21588" hidden="1"/>
    <cellStyle name="Заголовок 1 3" xfId="21595" hidden="1"/>
    <cellStyle name="Заголовок 1 3" xfId="21601" hidden="1"/>
    <cellStyle name="Заголовок 1 3" xfId="21600" hidden="1"/>
    <cellStyle name="Заголовок 1 3" xfId="21144" hidden="1"/>
    <cellStyle name="Заголовок 1 3" xfId="21609" hidden="1"/>
    <cellStyle name="Заголовок 1 3" xfId="21608" hidden="1"/>
    <cellStyle name="Заголовок 1 3" xfId="21615" hidden="1"/>
    <cellStyle name="Заголовок 1 3" xfId="21621" hidden="1"/>
    <cellStyle name="Заголовок 1 3" xfId="21620" hidden="1"/>
    <cellStyle name="Заголовок 1 3" xfId="17612" hidden="1"/>
    <cellStyle name="Заголовок 1 3" xfId="21628" hidden="1"/>
    <cellStyle name="Заголовок 1 3" xfId="21627" hidden="1"/>
    <cellStyle name="Заголовок 1 3" xfId="21633" hidden="1"/>
    <cellStyle name="Заголовок 1 3" xfId="21639" hidden="1"/>
    <cellStyle name="Заголовок 1 3" xfId="21638" hidden="1"/>
    <cellStyle name="Заголовок 1 3" xfId="21145" hidden="1"/>
    <cellStyle name="Заголовок 1 3" xfId="21647" hidden="1"/>
    <cellStyle name="Заголовок 1 3" xfId="21646" hidden="1"/>
    <cellStyle name="Заголовок 1 3" xfId="21652" hidden="1"/>
    <cellStyle name="Заголовок 1 3" xfId="21658" hidden="1"/>
    <cellStyle name="Заголовок 1 3" xfId="21657" hidden="1"/>
    <cellStyle name="Заголовок 1 3" xfId="21242" hidden="1"/>
    <cellStyle name="Заголовок 1 3" xfId="21666" hidden="1"/>
    <cellStyle name="Заголовок 1 3" xfId="21665" hidden="1"/>
    <cellStyle name="Заголовок 1 3" xfId="21672" hidden="1"/>
    <cellStyle name="Заголовок 1 3" xfId="21677" hidden="1"/>
    <cellStyle name="Заголовок 1 3" xfId="21676" hidden="1"/>
    <cellStyle name="Заголовок 1 3" xfId="20645" hidden="1"/>
    <cellStyle name="Заголовок 1 3" xfId="21685" hidden="1"/>
    <cellStyle name="Заголовок 1 3" xfId="21684" hidden="1"/>
    <cellStyle name="Заголовок 1 3" xfId="21691" hidden="1"/>
    <cellStyle name="Заголовок 1 3" xfId="21697" hidden="1"/>
    <cellStyle name="Заголовок 1 3" xfId="21696" hidden="1"/>
    <cellStyle name="Заголовок 1 3" xfId="21148" hidden="1"/>
    <cellStyle name="Заголовок 1 3" xfId="21707" hidden="1"/>
    <cellStyle name="Заголовок 1 3" xfId="21706" hidden="1"/>
    <cellStyle name="Заголовок 1 3" xfId="21713" hidden="1"/>
    <cellStyle name="Заголовок 1 3" xfId="21718" hidden="1"/>
    <cellStyle name="Заголовок 1 3" xfId="21717" hidden="1"/>
    <cellStyle name="Заголовок 1 3" xfId="20505" hidden="1"/>
    <cellStyle name="Заголовок 1 3" xfId="21725" hidden="1"/>
    <cellStyle name="Заголовок 1 3" xfId="21724" hidden="1"/>
    <cellStyle name="Заголовок 1 3" xfId="21731" hidden="1"/>
    <cellStyle name="Заголовок 1 3" xfId="21737" hidden="1"/>
    <cellStyle name="Заголовок 1 3" xfId="21736" hidden="1"/>
    <cellStyle name="Заголовок 1 3" xfId="21435" hidden="1"/>
    <cellStyle name="Заголовок 1 3" xfId="21745" hidden="1"/>
    <cellStyle name="Заголовок 1 3" xfId="21744" hidden="1"/>
    <cellStyle name="Заголовок 1 3" xfId="21751" hidden="1"/>
    <cellStyle name="Заголовок 1 3" xfId="21757" hidden="1"/>
    <cellStyle name="Заголовок 1 3" xfId="21756" hidden="1"/>
    <cellStyle name="Заголовок 1 3" xfId="14607" hidden="1"/>
    <cellStyle name="Заголовок 1 3" xfId="21771" hidden="1"/>
    <cellStyle name="Заголовок 1 3" xfId="21770" hidden="1"/>
    <cellStyle name="Заголовок 1 3" xfId="21777" hidden="1"/>
    <cellStyle name="Заголовок 1 3" xfId="21781" hidden="1"/>
    <cellStyle name="Заголовок 1 3" xfId="21780" hidden="1"/>
    <cellStyle name="Заголовок 1 3" xfId="20610" hidden="1"/>
    <cellStyle name="Заголовок 1 3" xfId="21789" hidden="1"/>
    <cellStyle name="Заголовок 1 3" xfId="21788" hidden="1"/>
    <cellStyle name="Заголовок 1 3" xfId="21795" hidden="1"/>
    <cellStyle name="Заголовок 1 3" xfId="21801" hidden="1"/>
    <cellStyle name="Заголовок 1 3" xfId="21800" hidden="1"/>
    <cellStyle name="Заголовок 1 3" xfId="21764" hidden="1"/>
    <cellStyle name="Заголовок 1 3" xfId="21545" hidden="1"/>
    <cellStyle name="Заголовок 1 3" xfId="21358" hidden="1"/>
    <cellStyle name="Заголовок 1 3" xfId="21546" hidden="1"/>
    <cellStyle name="Заголовок 1 3" xfId="20650" hidden="1"/>
    <cellStyle name="Заголовок 1 3" xfId="21438" hidden="1"/>
    <cellStyle name="Заголовок 1 3" xfId="21508" hidden="1"/>
    <cellStyle name="Заголовок 1 3" xfId="21592" hidden="1"/>
    <cellStyle name="Заголовок 1 3" xfId="21585" hidden="1"/>
    <cellStyle name="Заголовок 1 3" xfId="21571" hidden="1"/>
    <cellStyle name="Заголовок 1 3" xfId="14678" hidden="1"/>
    <cellStyle name="Заголовок 1 3" xfId="21243" hidden="1"/>
    <cellStyle name="Заголовок 1 3" xfId="21561" hidden="1"/>
    <cellStyle name="Заголовок 1 3" xfId="21782" hidden="1"/>
    <cellStyle name="Заголовок 1 3" xfId="17672" hidden="1"/>
    <cellStyle name="Заголовок 1 3" xfId="21758" hidden="1"/>
    <cellStyle name="Заголовок 1 3" xfId="21738" hidden="1"/>
    <cellStyle name="Заголовок 1 3" xfId="21467" hidden="1"/>
    <cellStyle name="Заголовок 1 3" xfId="21400" hidden="1"/>
    <cellStyle name="Заголовок 1 3" xfId="21712" hidden="1"/>
    <cellStyle name="Заголовок 1 3" xfId="21716" hidden="1"/>
    <cellStyle name="Заголовок 1 3" xfId="21690" hidden="1"/>
    <cellStyle name="Заголовок 1 3" xfId="21671" hidden="1"/>
    <cellStyle name="Заголовок 1 3" xfId="21675" hidden="1"/>
    <cellStyle name="Заголовок 1 3" xfId="21161" hidden="1"/>
    <cellStyle name="Заголовок 1 3" xfId="21645" hidden="1"/>
    <cellStyle name="Заголовок 1 3" xfId="21648" hidden="1"/>
    <cellStyle name="Заголовок 1 3" xfId="21626" hidden="1"/>
    <cellStyle name="Заголовок 1 3" xfId="21607" hidden="1"/>
    <cellStyle name="Заголовок 1 3" xfId="21610" hidden="1"/>
    <cellStyle name="Заголовок 1 3" xfId="17650" hidden="1"/>
    <cellStyle name="Заголовок 1 3" xfId="21581" hidden="1"/>
    <cellStyle name="Заголовок 1 3" xfId="21437" hidden="1"/>
    <cellStyle name="Заголовок 1 3" xfId="17831" hidden="1"/>
    <cellStyle name="Заголовок 1 3" xfId="20658" hidden="1"/>
    <cellStyle name="Заголовок 1 3" xfId="20689" hidden="1"/>
    <cellStyle name="Заголовок 1 3" xfId="21560" hidden="1"/>
    <cellStyle name="Заголовок 1 3" xfId="21786" hidden="1"/>
    <cellStyle name="Заголовок 1 3" xfId="21791" hidden="1"/>
    <cellStyle name="Заголовок 1 3" xfId="21768" hidden="1"/>
    <cellStyle name="Заголовок 1 3" xfId="21742" hidden="1"/>
    <cellStyle name="Заголовок 1 3" xfId="21747" hidden="1"/>
    <cellStyle name="Заголовок 1 3" xfId="20638" hidden="1"/>
    <cellStyle name="Заголовок 1 3" xfId="21720" hidden="1"/>
    <cellStyle name="Заголовок 1 3" xfId="20662" hidden="1"/>
    <cellStyle name="Заголовок 1 3" xfId="21699" hidden="1"/>
    <cellStyle name="Заголовок 1 3" xfId="21679" hidden="1"/>
    <cellStyle name="Заголовок 1 3" xfId="17624" hidden="1"/>
    <cellStyle name="Заголовок 1 3" xfId="21378" hidden="1"/>
    <cellStyle name="Заголовок 1 3" xfId="20624" hidden="1"/>
    <cellStyle name="Заголовок 1 3" xfId="21644" hidden="1"/>
    <cellStyle name="Заголовок 1 3" xfId="17532" hidden="1"/>
    <cellStyle name="Заголовок 1 3" xfId="20589" hidden="1"/>
    <cellStyle name="Заголовок 1 3" xfId="21606" hidden="1"/>
    <cellStyle name="Заголовок 1 3" xfId="20579" hidden="1"/>
    <cellStyle name="Заголовок 1 3" xfId="21577" hidden="1"/>
    <cellStyle name="Заголовок 1 3" xfId="21582" hidden="1"/>
    <cellStyle name="Заголовок 1 3" xfId="21279" hidden="1"/>
    <cellStyle name="Заголовок 1 3" xfId="20622" hidden="1"/>
    <cellStyle name="Заголовок 1 3" xfId="20657" hidden="1"/>
    <cellStyle name="Заголовок 1 3" xfId="21511" hidden="1"/>
    <cellStyle name="Заголовок 1 3" xfId="21820" hidden="1"/>
    <cellStyle name="Заголовок 1 3" xfId="21819" hidden="1"/>
    <cellStyle name="Заголовок 1 3" xfId="21826" hidden="1"/>
    <cellStyle name="Заголовок 1 3" xfId="21832" hidden="1"/>
    <cellStyle name="Заголовок 1 3" xfId="21831" hidden="1"/>
    <cellStyle name="Заголовок 1 3" xfId="21563" hidden="1"/>
    <cellStyle name="Заголовок 1 3" xfId="21845" hidden="1"/>
    <cellStyle name="Заголовок 1 3" xfId="21844" hidden="1"/>
    <cellStyle name="Заголовок 1 3" xfId="21851" hidden="1"/>
    <cellStyle name="Заголовок 1 3" xfId="21857" hidden="1"/>
    <cellStyle name="Заголовок 1 3" xfId="21856" hidden="1"/>
    <cellStyle name="Заголовок 1 3" xfId="20562" hidden="1"/>
    <cellStyle name="Заголовок 1 3" xfId="21865" hidden="1"/>
    <cellStyle name="Заголовок 1 3" xfId="21864" hidden="1"/>
    <cellStyle name="Заголовок 1 3" xfId="21871" hidden="1"/>
    <cellStyle name="Заголовок 1 3" xfId="21877" hidden="1"/>
    <cellStyle name="Заголовок 1 3" xfId="21876" hidden="1"/>
    <cellStyle name="Заголовок 1 3" xfId="21839" hidden="1"/>
    <cellStyle name="Заголовок 1 3" xfId="20713" hidden="1"/>
    <cellStyle name="Заголовок 1 3" xfId="21527" hidden="1"/>
    <cellStyle name="Заголовок 1 3" xfId="21654" hidden="1"/>
    <cellStyle name="Заголовок 1 3" xfId="20644" hidden="1"/>
    <cellStyle name="Заголовок 1 3" xfId="21514" hidden="1"/>
    <cellStyle name="Заголовок 1 3" xfId="21806" hidden="1"/>
    <cellStyle name="Заголовок 1 3" xfId="21937" hidden="1"/>
    <cellStyle name="Заголовок 1 3" xfId="21936" hidden="1"/>
    <cellStyle name="Заголовок 1 3" xfId="21943" hidden="1"/>
    <cellStyle name="Заголовок 1 3" xfId="21949" hidden="1"/>
    <cellStyle name="Заголовок 1 3" xfId="21948" hidden="1"/>
    <cellStyle name="Заголовок 1 3" xfId="21605" hidden="1"/>
    <cellStyle name="Заголовок 1 3" xfId="21958" hidden="1"/>
    <cellStyle name="Заголовок 1 3" xfId="21957" hidden="1"/>
    <cellStyle name="Заголовок 1 3" xfId="21964" hidden="1"/>
    <cellStyle name="Заголовок 1 3" xfId="21970" hidden="1"/>
    <cellStyle name="Заголовок 1 3" xfId="21969" hidden="1"/>
    <cellStyle name="Заголовок 1 3" xfId="21518" hidden="1"/>
    <cellStyle name="Заголовок 1 3" xfId="21978" hidden="1"/>
    <cellStyle name="Заголовок 1 3" xfId="21977" hidden="1"/>
    <cellStyle name="Заголовок 1 3" xfId="21984" hidden="1"/>
    <cellStyle name="Заголовок 1 3" xfId="21990" hidden="1"/>
    <cellStyle name="Заголовок 1 3" xfId="21989" hidden="1"/>
    <cellStyle name="Заголовок 1 3" xfId="21319" hidden="1"/>
    <cellStyle name="Заголовок 1 3" xfId="21997" hidden="1"/>
    <cellStyle name="Заголовок 1 3" xfId="21996" hidden="1"/>
    <cellStyle name="Заголовок 1 3" xfId="22002" hidden="1"/>
    <cellStyle name="Заголовок 1 3" xfId="22008" hidden="1"/>
    <cellStyle name="Заголовок 1 3" xfId="22007" hidden="1"/>
    <cellStyle name="Заголовок 1 3" xfId="21519" hidden="1"/>
    <cellStyle name="Заголовок 1 3" xfId="22016" hidden="1"/>
    <cellStyle name="Заголовок 1 3" xfId="22015" hidden="1"/>
    <cellStyle name="Заголовок 1 3" xfId="22021" hidden="1"/>
    <cellStyle name="Заголовок 1 3" xfId="22027" hidden="1"/>
    <cellStyle name="Заголовок 1 3" xfId="22026" hidden="1"/>
    <cellStyle name="Заголовок 1 3" xfId="21616" hidden="1"/>
    <cellStyle name="Заголовок 1 3" xfId="22035" hidden="1"/>
    <cellStyle name="Заголовок 1 3" xfId="22034" hidden="1"/>
    <cellStyle name="Заголовок 1 3" xfId="22041" hidden="1"/>
    <cellStyle name="Заголовок 1 3" xfId="22046" hidden="1"/>
    <cellStyle name="Заголовок 1 3" xfId="22045" hidden="1"/>
    <cellStyle name="Заголовок 1 3" xfId="20602" hidden="1"/>
    <cellStyle name="Заголовок 1 3" xfId="22054" hidden="1"/>
    <cellStyle name="Заголовок 1 3" xfId="22053" hidden="1"/>
    <cellStyle name="Заголовок 1 3" xfId="22060" hidden="1"/>
    <cellStyle name="Заголовок 1 3" xfId="22066" hidden="1"/>
    <cellStyle name="Заголовок 1 3" xfId="22065" hidden="1"/>
    <cellStyle name="Заголовок 1 3" xfId="21522" hidden="1"/>
    <cellStyle name="Заголовок 1 3" xfId="22076" hidden="1"/>
    <cellStyle name="Заголовок 1 3" xfId="22075" hidden="1"/>
    <cellStyle name="Заголовок 1 3" xfId="22082" hidden="1"/>
    <cellStyle name="Заголовок 1 3" xfId="22087" hidden="1"/>
    <cellStyle name="Заголовок 1 3" xfId="22086" hidden="1"/>
    <cellStyle name="Заголовок 1 3" xfId="20581" hidden="1"/>
    <cellStyle name="Заголовок 1 3" xfId="22094" hidden="1"/>
    <cellStyle name="Заголовок 1 3" xfId="22093" hidden="1"/>
    <cellStyle name="Заголовок 1 3" xfId="22100" hidden="1"/>
    <cellStyle name="Заголовок 1 3" xfId="22106" hidden="1"/>
    <cellStyle name="Заголовок 1 3" xfId="22105" hidden="1"/>
    <cellStyle name="Заголовок 1 3" xfId="21808" hidden="1"/>
    <cellStyle name="Заголовок 1 3" xfId="22114" hidden="1"/>
    <cellStyle name="Заголовок 1 3" xfId="22113" hidden="1"/>
    <cellStyle name="Заголовок 1 3" xfId="22120" hidden="1"/>
    <cellStyle name="Заголовок 1 3" xfId="22126" hidden="1"/>
    <cellStyle name="Заголовок 1 3" xfId="22125" hidden="1"/>
    <cellStyle name="Заголовок 1 3" xfId="21150" hidden="1"/>
    <cellStyle name="Заголовок 1 3" xfId="22140" hidden="1"/>
    <cellStyle name="Заголовок 1 3" xfId="22139" hidden="1"/>
    <cellStyle name="Заголовок 1 3" xfId="22146" hidden="1"/>
    <cellStyle name="Заголовок 1 3" xfId="22150" hidden="1"/>
    <cellStyle name="Заголовок 1 3" xfId="22149" hidden="1"/>
    <cellStyle name="Заголовок 1 3" xfId="10731" hidden="1"/>
    <cellStyle name="Заголовок 1 3" xfId="22158" hidden="1"/>
    <cellStyle name="Заголовок 1 3" xfId="22157" hidden="1"/>
    <cellStyle name="Заголовок 1 3" xfId="22164" hidden="1"/>
    <cellStyle name="Заголовок 1 3" xfId="22169" hidden="1"/>
    <cellStyle name="Заголовок 1 3" xfId="22168" hidden="1"/>
    <cellStyle name="Заголовок 1 3" xfId="22133" hidden="1"/>
    <cellStyle name="Заголовок 1 3" xfId="21915" hidden="1"/>
    <cellStyle name="Заголовок 1 3" xfId="21732" hidden="1"/>
    <cellStyle name="Заголовок 1 3" xfId="21916" hidden="1"/>
    <cellStyle name="Заголовок 1 3" xfId="20619" hidden="1"/>
    <cellStyle name="Заголовок 1 3" xfId="21811" hidden="1"/>
    <cellStyle name="Заголовок 1 3" xfId="21881" hidden="1"/>
    <cellStyle name="Заголовок 1 3" xfId="21961" hidden="1"/>
    <cellStyle name="Заголовок 1 3" xfId="21954" hidden="1"/>
    <cellStyle name="Заголовок 1 3" xfId="21940" hidden="1"/>
    <cellStyle name="Заголовок 1 3" xfId="21425" hidden="1"/>
    <cellStyle name="Заголовок 1 3" xfId="21617" hidden="1"/>
    <cellStyle name="Заголовок 1 3" xfId="21930" hidden="1"/>
    <cellStyle name="Заголовок 1 3" xfId="22151" hidden="1"/>
    <cellStyle name="Заголовок 1 3" xfId="21238" hidden="1"/>
    <cellStyle name="Заголовок 1 3" xfId="22127" hidden="1"/>
    <cellStyle name="Заголовок 1 3" xfId="22107" hidden="1"/>
    <cellStyle name="Заголовок 1 3" xfId="21840" hidden="1"/>
    <cellStyle name="Заголовок 1 3" xfId="21774" hidden="1"/>
    <cellStyle name="Заголовок 1 3" xfId="22081" hidden="1"/>
    <cellStyle name="Заголовок 1 3" xfId="22085" hidden="1"/>
    <cellStyle name="Заголовок 1 3" xfId="22059" hidden="1"/>
    <cellStyle name="Заголовок 1 3" xfId="22040" hidden="1"/>
    <cellStyle name="Заголовок 1 3" xfId="22044" hidden="1"/>
    <cellStyle name="Заголовок 1 3" xfId="21535" hidden="1"/>
    <cellStyle name="Заголовок 1 3" xfId="22014" hidden="1"/>
    <cellStyle name="Заголовок 1 3" xfId="22017" hidden="1"/>
    <cellStyle name="Заголовок 1 3" xfId="21995" hidden="1"/>
    <cellStyle name="Заголовок 1 3" xfId="21976" hidden="1"/>
    <cellStyle name="Заголовок 1 3" xfId="21979" hidden="1"/>
    <cellStyle name="Заголовок 1 3" xfId="21261" hidden="1"/>
    <cellStyle name="Заголовок 1 3" xfId="21950" hidden="1"/>
    <cellStyle name="Заголовок 1 3" xfId="21810" hidden="1"/>
    <cellStyle name="Заголовок 1 3" xfId="20584" hidden="1"/>
    <cellStyle name="Заголовок 1 3" xfId="20647" hidden="1"/>
    <cellStyle name="Заголовок 1 3" xfId="20685" hidden="1"/>
    <cellStyle name="Заголовок 1 3" xfId="21929" hidden="1"/>
    <cellStyle name="Заголовок 1 3" xfId="22155" hidden="1"/>
    <cellStyle name="Заголовок 1 3" xfId="22160" hidden="1"/>
    <cellStyle name="Заголовок 1 3" xfId="22137" hidden="1"/>
    <cellStyle name="Заголовок 1 3" xfId="22111" hidden="1"/>
    <cellStyle name="Заголовок 1 3" xfId="22116" hidden="1"/>
    <cellStyle name="Заголовок 1 3" xfId="20557" hidden="1"/>
    <cellStyle name="Заголовок 1 3" xfId="22089" hidden="1"/>
    <cellStyle name="Заголовок 1 3" xfId="20654" hidden="1"/>
    <cellStyle name="Заголовок 1 3" xfId="22068" hidden="1"/>
    <cellStyle name="Заголовок 1 3" xfId="22048" hidden="1"/>
    <cellStyle name="Заголовок 1 3" xfId="21299" hidden="1"/>
    <cellStyle name="Заголовок 1 3" xfId="21752" hidden="1"/>
    <cellStyle name="Заголовок 1 3" xfId="17623" hidden="1"/>
    <cellStyle name="Заголовок 1 3" xfId="22013" hidden="1"/>
    <cellStyle name="Заголовок 1 3" xfId="21329" hidden="1"/>
    <cellStyle name="Заголовок 1 3" xfId="20565" hidden="1"/>
    <cellStyle name="Заголовок 1 3" xfId="21975" hidden="1"/>
    <cellStyle name="Заголовок 1 3" xfId="21135" hidden="1"/>
    <cellStyle name="Заголовок 1 3" xfId="21946" hidden="1"/>
    <cellStyle name="Заголовок 1 3" xfId="21951" hidden="1"/>
    <cellStyle name="Заголовок 1 3" xfId="21653" hidden="1"/>
    <cellStyle name="Заголовок 1 3" xfId="20555" hidden="1"/>
    <cellStyle name="Заголовок 1 3" xfId="20646" hidden="1"/>
    <cellStyle name="Заголовок 1 3" xfId="21883" hidden="1"/>
    <cellStyle name="Заголовок 1 3" xfId="22188" hidden="1"/>
    <cellStyle name="Заголовок 1 3" xfId="22187" hidden="1"/>
    <cellStyle name="Заголовок 1 3" xfId="22194" hidden="1"/>
    <cellStyle name="Заголовок 1 3" xfId="22200" hidden="1"/>
    <cellStyle name="Заголовок 1 3" xfId="22199" hidden="1"/>
    <cellStyle name="Заголовок 1 3" xfId="21932" hidden="1"/>
    <cellStyle name="Заголовок 1 3" xfId="22213" hidden="1"/>
    <cellStyle name="Заголовок 1 3" xfId="22212" hidden="1"/>
    <cellStyle name="Заголовок 1 3" xfId="22219" hidden="1"/>
    <cellStyle name="Заголовок 1 3" xfId="22225" hidden="1"/>
    <cellStyle name="Заголовок 1 3" xfId="22224" hidden="1"/>
    <cellStyle name="Заголовок 1 3" xfId="21166" hidden="1"/>
    <cellStyle name="Заголовок 1 3" xfId="22233" hidden="1"/>
    <cellStyle name="Заголовок 1 3" xfId="22232" hidden="1"/>
    <cellStyle name="Заголовок 1 3" xfId="22239" hidden="1"/>
    <cellStyle name="Заголовок 1 3" xfId="22245" hidden="1"/>
    <cellStyle name="Заголовок 1 3" xfId="22244" hidden="1"/>
    <cellStyle name="Заголовок 1 3" xfId="22207" hidden="1"/>
    <cellStyle name="Заголовок 1 3" xfId="20663" hidden="1"/>
    <cellStyle name="Заголовок 1 3" xfId="21898" hidden="1"/>
    <cellStyle name="Заголовок 1 3" xfId="22023" hidden="1"/>
    <cellStyle name="Заголовок 1 3" xfId="20591" hidden="1"/>
    <cellStyle name="Заголовок 1 3" xfId="21886" hidden="1"/>
    <cellStyle name="Заголовок 1 3" xfId="22174" hidden="1"/>
    <cellStyle name="Заголовок 1 3" xfId="22300" hidden="1"/>
    <cellStyle name="Заголовок 1 3" xfId="22299" hidden="1"/>
    <cellStyle name="Заголовок 1 3" xfId="22306" hidden="1"/>
    <cellStyle name="Заголовок 1 3" xfId="22312" hidden="1"/>
    <cellStyle name="Заголовок 1 3" xfId="22311" hidden="1"/>
    <cellStyle name="Заголовок 1 3" xfId="21974" hidden="1"/>
    <cellStyle name="Заголовок 1 3" xfId="22321" hidden="1"/>
    <cellStyle name="Заголовок 1 3" xfId="22320" hidden="1"/>
    <cellStyle name="Заголовок 1 3" xfId="22327" hidden="1"/>
    <cellStyle name="Заголовок 1 3" xfId="22333" hidden="1"/>
    <cellStyle name="Заголовок 1 3" xfId="22332" hidden="1"/>
    <cellStyle name="Заголовок 1 3" xfId="21890" hidden="1"/>
    <cellStyle name="Заголовок 1 3" xfId="22341" hidden="1"/>
    <cellStyle name="Заголовок 1 3" xfId="22340" hidden="1"/>
    <cellStyle name="Заголовок 1 3" xfId="22347" hidden="1"/>
    <cellStyle name="Заголовок 1 3" xfId="22353" hidden="1"/>
    <cellStyle name="Заголовок 1 3" xfId="22352" hidden="1"/>
    <cellStyle name="Заголовок 1 3" xfId="21693" hidden="1"/>
    <cellStyle name="Заголовок 1 3" xfId="22360" hidden="1"/>
    <cellStyle name="Заголовок 1 3" xfId="22359" hidden="1"/>
    <cellStyle name="Заголовок 1 3" xfId="22365" hidden="1"/>
    <cellStyle name="Заголовок 1 3" xfId="22371" hidden="1"/>
    <cellStyle name="Заголовок 1 3" xfId="22370" hidden="1"/>
    <cellStyle name="Заголовок 1 3" xfId="21891" hidden="1"/>
    <cellStyle name="Заголовок 1 3" xfId="22379" hidden="1"/>
    <cellStyle name="Заголовок 1 3" xfId="22378" hidden="1"/>
    <cellStyle name="Заголовок 1 3" xfId="22384" hidden="1"/>
    <cellStyle name="Заголовок 1 3" xfId="22390" hidden="1"/>
    <cellStyle name="Заголовок 1 3" xfId="22389" hidden="1"/>
    <cellStyle name="Заголовок 1 3" xfId="21985" hidden="1"/>
    <cellStyle name="Заголовок 1 3" xfId="22398" hidden="1"/>
    <cellStyle name="Заголовок 1 3" xfId="22397" hidden="1"/>
    <cellStyle name="Заголовок 1 3" xfId="22404" hidden="1"/>
    <cellStyle name="Заголовок 1 3" xfId="22409" hidden="1"/>
    <cellStyle name="Заголовок 1 3" xfId="22408" hidden="1"/>
    <cellStyle name="Заголовок 1 3" xfId="20522" hidden="1"/>
    <cellStyle name="Заголовок 1 3" xfId="22416" hidden="1"/>
    <cellStyle name="Заголовок 1 3" xfId="22415" hidden="1"/>
    <cellStyle name="Заголовок 1 3" xfId="22422" hidden="1"/>
    <cellStyle name="Заголовок 1 3" xfId="22428" hidden="1"/>
    <cellStyle name="Заголовок 1 3" xfId="22427" hidden="1"/>
    <cellStyle name="Заголовок 1 3" xfId="21893" hidden="1"/>
    <cellStyle name="Заголовок 1 3" xfId="22438" hidden="1"/>
    <cellStyle name="Заголовок 1 3" xfId="22437" hidden="1"/>
    <cellStyle name="Заголовок 1 3" xfId="22444" hidden="1"/>
    <cellStyle name="Заголовок 1 3" xfId="22448" hidden="1"/>
    <cellStyle name="Заголовок 1 3" xfId="22447" hidden="1"/>
    <cellStyle name="Заголовок 1 3" xfId="21434" hidden="1"/>
    <cellStyle name="Заголовок 1 3" xfId="22455" hidden="1"/>
    <cellStyle name="Заголовок 1 3" xfId="22454" hidden="1"/>
    <cellStyle name="Заголовок 1 3" xfId="22460" hidden="1"/>
    <cellStyle name="Заголовок 1 3" xfId="22466" hidden="1"/>
    <cellStyle name="Заголовок 1 3" xfId="22465" hidden="1"/>
    <cellStyle name="Заголовок 1 3" xfId="22176" hidden="1"/>
    <cellStyle name="Заголовок 1 3" xfId="22474" hidden="1"/>
    <cellStyle name="Заголовок 1 3" xfId="22473" hidden="1"/>
    <cellStyle name="Заголовок 1 3" xfId="22480" hidden="1"/>
    <cellStyle name="Заголовок 1 3" xfId="22486" hidden="1"/>
    <cellStyle name="Заголовок 1 3" xfId="22485" hidden="1"/>
    <cellStyle name="Заголовок 1 3" xfId="21524" hidden="1"/>
    <cellStyle name="Заголовок 1 3" xfId="22500" hidden="1"/>
    <cellStyle name="Заголовок 1 3" xfId="22499" hidden="1"/>
    <cellStyle name="Заголовок 1 3" xfId="22506" hidden="1"/>
    <cellStyle name="Заголовок 1 3" xfId="22510" hidden="1"/>
    <cellStyle name="Заголовок 1 3" xfId="22509" hidden="1"/>
    <cellStyle name="Заголовок 1 3" xfId="20600" hidden="1"/>
    <cellStyle name="Заголовок 1 3" xfId="22518" hidden="1"/>
    <cellStyle name="Заголовок 1 3" xfId="22517" hidden="1"/>
    <cellStyle name="Заголовок 1 3" xfId="22524" hidden="1"/>
    <cellStyle name="Заголовок 1 3" xfId="22529" hidden="1"/>
    <cellStyle name="Заголовок 1 3" xfId="22528" hidden="1"/>
    <cellStyle name="Заголовок 1 3" xfId="22493" hidden="1"/>
    <cellStyle name="Заголовок 1 3" xfId="22278" hidden="1"/>
    <cellStyle name="Заголовок 1 3" xfId="22101" hidden="1"/>
    <cellStyle name="Заголовок 1 3" xfId="22279" hidden="1"/>
    <cellStyle name="Заголовок 1 3" xfId="20554" hidden="1"/>
    <cellStyle name="Заголовок 1 3" xfId="22179" hidden="1"/>
    <cellStyle name="Заголовок 1 3" xfId="22249" hidden="1"/>
    <cellStyle name="Заголовок 1 3" xfId="22324" hidden="1"/>
    <cellStyle name="Заголовок 1 3" xfId="22317" hidden="1"/>
    <cellStyle name="Заголовок 1 3" xfId="22303" hidden="1"/>
    <cellStyle name="Заголовок 1 3" xfId="21799" hidden="1"/>
    <cellStyle name="Заголовок 1 3" xfId="21986" hidden="1"/>
    <cellStyle name="Заголовок 1 3" xfId="22293" hidden="1"/>
    <cellStyle name="Заголовок 1 3" xfId="22511" hidden="1"/>
    <cellStyle name="Заголовок 1 3" xfId="21612" hidden="1"/>
    <cellStyle name="Заголовок 1 3" xfId="22487" hidden="1"/>
    <cellStyle name="Заголовок 1 3" xfId="22467" hidden="1"/>
    <cellStyle name="Заголовок 1 3" xfId="22208" hidden="1"/>
    <cellStyle name="Заголовок 1 3" xfId="22143" hidden="1"/>
    <cellStyle name="Заголовок 1 3" xfId="22443" hidden="1"/>
    <cellStyle name="Заголовок 1 3" xfId="22446" hidden="1"/>
    <cellStyle name="Заголовок 1 3" xfId="22421" hidden="1"/>
    <cellStyle name="Заголовок 1 3" xfId="22403" hidden="1"/>
    <cellStyle name="Заголовок 1 3" xfId="22407" hidden="1"/>
    <cellStyle name="Заголовок 1 3" xfId="21905" hidden="1"/>
    <cellStyle name="Заголовок 1 3" xfId="22377" hidden="1"/>
    <cellStyle name="Заголовок 1 3" xfId="22380" hidden="1"/>
    <cellStyle name="Заголовок 1 3" xfId="22358" hidden="1"/>
    <cellStyle name="Заголовок 1 3" xfId="22339" hidden="1"/>
    <cellStyle name="Заголовок 1 3" xfId="22342" hidden="1"/>
    <cellStyle name="Заголовок 1 3" xfId="21635" hidden="1"/>
    <cellStyle name="Заголовок 1 3" xfId="22313" hidden="1"/>
    <cellStyle name="Заголовок 1 3" xfId="22178" hidden="1"/>
    <cellStyle name="Заголовок 1 3" xfId="21155" hidden="1"/>
    <cellStyle name="Заголовок 1 3" xfId="20614" hidden="1"/>
    <cellStyle name="Заголовок 1 3" xfId="20680" hidden="1"/>
    <cellStyle name="Заголовок 1 3" xfId="22292" hidden="1"/>
    <cellStyle name="Заголовок 1 3" xfId="22515" hidden="1"/>
    <cellStyle name="Заголовок 1 3" xfId="22520" hidden="1"/>
    <cellStyle name="Заголовок 1 3" xfId="22497" hidden="1"/>
    <cellStyle name="Заголовок 1 3" xfId="22471" hidden="1"/>
    <cellStyle name="Заголовок 1 3" xfId="22476" hidden="1"/>
    <cellStyle name="Заголовок 1 3" xfId="17636" hidden="1"/>
    <cellStyle name="Заголовок 1 3" xfId="22450" hidden="1"/>
    <cellStyle name="Заголовок 1 3" xfId="20641" hidden="1"/>
    <cellStyle name="Заголовок 1 3" xfId="22430" hidden="1"/>
    <cellStyle name="Заголовок 1 3" xfId="22411" hidden="1"/>
    <cellStyle name="Заголовок 1 3" xfId="21673" hidden="1"/>
    <cellStyle name="Заголовок 1 3" xfId="22121" hidden="1"/>
    <cellStyle name="Заголовок 1 3" xfId="21318" hidden="1"/>
    <cellStyle name="Заголовок 1 3" xfId="22376" hidden="1"/>
    <cellStyle name="Заголовок 1 3" xfId="21703" hidden="1"/>
    <cellStyle name="Заголовок 1 3" xfId="21164" hidden="1"/>
    <cellStyle name="Заголовок 1 3" xfId="22338" hidden="1"/>
    <cellStyle name="Заголовок 1 3" xfId="21510" hidden="1"/>
    <cellStyle name="Заголовок 1 3" xfId="22309" hidden="1"/>
    <cellStyle name="Заголовок 1 3" xfId="22314" hidden="1"/>
    <cellStyle name="Заголовок 1 3" xfId="22022" hidden="1"/>
    <cellStyle name="Заголовок 1 3" xfId="17755" hidden="1"/>
    <cellStyle name="Заголовок 1 3" xfId="17814" hidden="1"/>
    <cellStyle name="Заголовок 1 3" xfId="22251" hidden="1"/>
    <cellStyle name="Заголовок 1 3" xfId="22547" hidden="1"/>
    <cellStyle name="Заголовок 1 3" xfId="22546" hidden="1"/>
    <cellStyle name="Заголовок 1 3" xfId="22553" hidden="1"/>
    <cellStyle name="Заголовок 1 3" xfId="22559" hidden="1"/>
    <cellStyle name="Заголовок 1 3" xfId="22558" hidden="1"/>
    <cellStyle name="Заголовок 1 3" xfId="22295" hidden="1"/>
    <cellStyle name="Заголовок 1 3" xfId="22572" hidden="1"/>
    <cellStyle name="Заголовок 1 3" xfId="22571" hidden="1"/>
    <cellStyle name="Заголовок 1 3" xfId="22578" hidden="1"/>
    <cellStyle name="Заголовок 1 3" xfId="22584" hidden="1"/>
    <cellStyle name="Заголовок 1 3" xfId="22583" hidden="1"/>
    <cellStyle name="Заголовок 1 3" xfId="21540" hidden="1"/>
    <cellStyle name="Заголовок 1 3" xfId="22592" hidden="1"/>
    <cellStyle name="Заголовок 1 3" xfId="22591" hidden="1"/>
    <cellStyle name="Заголовок 1 3" xfId="22598" hidden="1"/>
    <cellStyle name="Заголовок 1 3" xfId="22604" hidden="1"/>
    <cellStyle name="Заголовок 1 3" xfId="22603" hidden="1"/>
    <cellStyle name="Заголовок 1 3" xfId="22566" hidden="1"/>
    <cellStyle name="Заголовок 1 3" xfId="20655" hidden="1"/>
    <cellStyle name="Заголовок 1 3" xfId="22265" hidden="1"/>
    <cellStyle name="Заголовок 1 3" xfId="22386" hidden="1"/>
    <cellStyle name="Заголовок 1 3" xfId="20513" hidden="1"/>
    <cellStyle name="Заголовок 1 3" xfId="22254" hidden="1"/>
    <cellStyle name="Заголовок 1 3" xfId="22533" hidden="1"/>
    <cellStyle name="Заголовок 1 3" xfId="22653" hidden="1"/>
    <cellStyle name="Заголовок 1 3" xfId="22652" hidden="1"/>
    <cellStyle name="Заголовок 1 3" xfId="22659" hidden="1"/>
    <cellStyle name="Заголовок 1 3" xfId="22665" hidden="1"/>
    <cellStyle name="Заголовок 1 3" xfId="22664" hidden="1"/>
    <cellStyle name="Заголовок 1 3" xfId="22337" hidden="1"/>
    <cellStyle name="Заголовок 1 3" xfId="22674" hidden="1"/>
    <cellStyle name="Заголовок 1 3" xfId="22673" hidden="1"/>
    <cellStyle name="Заголовок 1 3" xfId="22680" hidden="1"/>
    <cellStyle name="Заголовок 1 3" xfId="22686" hidden="1"/>
    <cellStyle name="Заголовок 1 3" xfId="22685" hidden="1"/>
    <cellStyle name="Заголовок 1 3" xfId="22258" hidden="1"/>
    <cellStyle name="Заголовок 1 3" xfId="22694" hidden="1"/>
    <cellStyle name="Заголовок 1 3" xfId="22693" hidden="1"/>
    <cellStyle name="Заголовок 1 3" xfId="22699" hidden="1"/>
    <cellStyle name="Заголовок 1 3" xfId="22705" hidden="1"/>
    <cellStyle name="Заголовок 1 3" xfId="22704" hidden="1"/>
    <cellStyle name="Заголовок 1 3" xfId="22062" hidden="1"/>
    <cellStyle name="Заголовок 1 3" xfId="22712" hidden="1"/>
    <cellStyle name="Заголовок 1 3" xfId="22711" hidden="1"/>
    <cellStyle name="Заголовок 1 3" xfId="22717" hidden="1"/>
    <cellStyle name="Заголовок 1 3" xfId="22722" hidden="1"/>
    <cellStyle name="Заголовок 1 3" xfId="22721" hidden="1"/>
    <cellStyle name="Заголовок 1 3" xfId="22259" hidden="1"/>
    <cellStyle name="Заголовок 1 3" xfId="22730" hidden="1"/>
    <cellStyle name="Заголовок 1 3" xfId="22729" hidden="1"/>
    <cellStyle name="Заголовок 1 3" xfId="22735" hidden="1"/>
    <cellStyle name="Заголовок 1 3" xfId="22741" hidden="1"/>
    <cellStyle name="Заголовок 1 3" xfId="22740" hidden="1"/>
    <cellStyle name="Заголовок 1 3" xfId="22348" hidden="1"/>
    <cellStyle name="Заголовок 1 3" xfId="22747" hidden="1"/>
    <cellStyle name="Заголовок 1 3" xfId="22746" hidden="1"/>
    <cellStyle name="Заголовок 1 3" xfId="22753" hidden="1"/>
    <cellStyle name="Заголовок 1 3" xfId="22757" hidden="1"/>
    <cellStyle name="Заголовок 1 3" xfId="22756" hidden="1"/>
    <cellStyle name="Заголовок 1 3" xfId="21160" hidden="1"/>
    <cellStyle name="Заголовок 1 3" xfId="22763" hidden="1"/>
    <cellStyle name="Заголовок 1 3" xfId="22762" hidden="1"/>
    <cellStyle name="Заголовок 1 3" xfId="22768" hidden="1"/>
    <cellStyle name="Заголовок 1 3" xfId="22773" hidden="1"/>
    <cellStyle name="Заголовок 1 3" xfId="22772" hidden="1"/>
    <cellStyle name="Заголовок 1 3" xfId="22260" hidden="1"/>
    <cellStyle name="Заголовок 1 3" xfId="22782" hidden="1"/>
    <cellStyle name="Заголовок 1 3" xfId="22781" hidden="1"/>
    <cellStyle name="Заголовок 1 3" xfId="22788" hidden="1"/>
    <cellStyle name="Заголовок 1 3" xfId="22792" hidden="1"/>
    <cellStyle name="Заголовок 1 3" xfId="22791" hidden="1"/>
    <cellStyle name="Заголовок 1 3" xfId="21807" hidden="1"/>
    <cellStyle name="Заголовок 1 3" xfId="22798" hidden="1"/>
    <cellStyle name="Заголовок 1 3" xfId="22797" hidden="1"/>
    <cellStyle name="Заголовок 1 3" xfId="22803" hidden="1"/>
    <cellStyle name="Заголовок 1 3" xfId="22809" hidden="1"/>
    <cellStyle name="Заголовок 1 3" xfId="22808" hidden="1"/>
    <cellStyle name="Заголовок 1 3" xfId="22535" hidden="1"/>
    <cellStyle name="Заголовок 1 3" xfId="22817" hidden="1"/>
    <cellStyle name="Заголовок 1 3" xfId="22816" hidden="1"/>
    <cellStyle name="Заголовок 1 3" xfId="22823" hidden="1"/>
    <cellStyle name="Заголовок 1 3" xfId="22828" hidden="1"/>
    <cellStyle name="Заголовок 1 3" xfId="22827" hidden="1"/>
    <cellStyle name="Заголовок 1 3" xfId="21895" hidden="1"/>
    <cellStyle name="Заголовок 1 3" xfId="22841" hidden="1"/>
    <cellStyle name="Заголовок 1 3" xfId="22840" hidden="1"/>
    <cellStyle name="Заголовок 1 3" xfId="22847" hidden="1"/>
    <cellStyle name="Заголовок 1 3" xfId="22851" hidden="1"/>
    <cellStyle name="Заголовок 1 3" xfId="22850" hidden="1"/>
    <cellStyle name="Заголовок 1 3" xfId="20639" hidden="1"/>
    <cellStyle name="Заголовок 1 3" xfId="22859" hidden="1"/>
    <cellStyle name="Заголовок 1 3" xfId="22858" hidden="1"/>
    <cellStyle name="Заголовок 1 3" xfId="22865" hidden="1"/>
    <cellStyle name="Заголовок 1 3" xfId="22869" hidden="1"/>
    <cellStyle name="Заголовок 1 3" xfId="22868" hidden="1"/>
    <cellStyle name="Заголовок 1 3" xfId="22835" hidden="1"/>
    <cellStyle name="Заголовок 1 3" xfId="22631" hidden="1"/>
    <cellStyle name="Заголовок 1 3" xfId="22461" hidden="1"/>
    <cellStyle name="Заголовок 1 3" xfId="22632" hidden="1"/>
    <cellStyle name="Заголовок 1 3" xfId="17661" hidden="1"/>
    <cellStyle name="Заголовок 1 3" xfId="22538" hidden="1"/>
    <cellStyle name="Заголовок 1 3" xfId="22608" hidden="1"/>
    <cellStyle name="Заголовок 1 3" xfId="22677" hidden="1"/>
    <cellStyle name="Заголовок 1 3" xfId="22670" hidden="1"/>
    <cellStyle name="Заголовок 1 3" xfId="22656" hidden="1"/>
    <cellStyle name="Заголовок 1 3" xfId="22167" hidden="1"/>
    <cellStyle name="Заголовок 1 3" xfId="22349" hidden="1"/>
    <cellStyle name="Заголовок 1 3" xfId="22646" hidden="1"/>
    <cellStyle name="Заголовок 1 3" xfId="22852" hidden="1"/>
    <cellStyle name="Заголовок 1 3" xfId="21981" hidden="1"/>
    <cellStyle name="Заголовок 1 3" xfId="22829" hidden="1"/>
    <cellStyle name="Заголовок 1 3" xfId="22810" hidden="1"/>
    <cellStyle name="Заголовок 1 3" xfId="22567" hidden="1"/>
    <cellStyle name="Заголовок 1 3" xfId="22503" hidden="1"/>
    <cellStyle name="Заголовок 1 3" xfId="22787" hidden="1"/>
    <cellStyle name="Заголовок 1 3" xfId="22790" hidden="1"/>
    <cellStyle name="Заголовок 1 3" xfId="22767" hidden="1"/>
    <cellStyle name="Заголовок 1 3" xfId="22752" hidden="1"/>
    <cellStyle name="Заголовок 1 3" xfId="22755" hidden="1"/>
    <cellStyle name="Заголовок 1 3" xfId="22268" hidden="1"/>
    <cellStyle name="Заголовок 1 3" xfId="22728" hidden="1"/>
    <cellStyle name="Заголовок 1 3" xfId="22731" hidden="1"/>
    <cellStyle name="Заголовок 1 3" xfId="22710" hidden="1"/>
    <cellStyle name="Заголовок 1 3" xfId="22692" hidden="1"/>
    <cellStyle name="Заголовок 1 3" xfId="22695" hidden="1"/>
    <cellStyle name="Заголовок 1 3" xfId="22004" hidden="1"/>
    <cellStyle name="Заголовок 1 3" xfId="22666" hidden="1"/>
    <cellStyle name="Заголовок 1 3" xfId="22537" hidden="1"/>
    <cellStyle name="Заголовок 1 3" xfId="21529" hidden="1"/>
    <cellStyle name="Заголовок 1 3" xfId="10689" hidden="1"/>
    <cellStyle name="Заголовок 1 3" xfId="20676" hidden="1"/>
    <cellStyle name="Заголовок 1 3" xfId="22645" hidden="1"/>
    <cellStyle name="Заголовок 1 3" xfId="22856" hidden="1"/>
    <cellStyle name="Заголовок 1 3" xfId="22861" hidden="1"/>
    <cellStyle name="Заголовок 1 3" xfId="22838" hidden="1"/>
    <cellStyle name="Заголовок 1 3" xfId="22814" hidden="1"/>
    <cellStyle name="Заголовок 1 3" xfId="22819" hidden="1"/>
    <cellStyle name="Заголовок 1 3" xfId="21422" hidden="1"/>
    <cellStyle name="Заголовок 1 3" xfId="22794" hidden="1"/>
    <cellStyle name="Заголовок 1 3" xfId="20586" hidden="1"/>
    <cellStyle name="Заголовок 1 3" xfId="22775" hidden="1"/>
    <cellStyle name="Заголовок 1 3" xfId="22759" hidden="1"/>
    <cellStyle name="Заголовок 1 3" xfId="22042" hidden="1"/>
    <cellStyle name="Заголовок 1 3" xfId="22481" hidden="1"/>
    <cellStyle name="Заголовок 1 3" xfId="21692" hidden="1"/>
    <cellStyle name="Заголовок 1 3" xfId="22727" hidden="1"/>
    <cellStyle name="Заголовок 1 3" xfId="22072" hidden="1"/>
    <cellStyle name="Заголовок 1 3" xfId="21538" hidden="1"/>
    <cellStyle name="Заголовок 1 3" xfId="22691" hidden="1"/>
    <cellStyle name="Заголовок 1 3" xfId="21882" hidden="1"/>
    <cellStyle name="Заголовок 1 3" xfId="22662" hidden="1"/>
    <cellStyle name="Заголовок 1 3" xfId="22667" hidden="1"/>
    <cellStyle name="Заголовок 1 3" xfId="22385" hidden="1"/>
    <cellStyle name="Заголовок 1 3" xfId="21431" hidden="1"/>
    <cellStyle name="Заголовок 1 3" xfId="20560" hidden="1"/>
    <cellStyle name="Заголовок 1 3" xfId="22609" hidden="1"/>
    <cellStyle name="Заголовок 1 3" xfId="22885" hidden="1"/>
    <cellStyle name="Заголовок 1 3" xfId="22884" hidden="1"/>
    <cellStyle name="Заголовок 1 3" xfId="22891" hidden="1"/>
    <cellStyle name="Заголовок 1 3" xfId="22897" hidden="1"/>
    <cellStyle name="Заголовок 1 3" xfId="22896" hidden="1"/>
    <cellStyle name="Заголовок 1 3" xfId="22648" hidden="1"/>
    <cellStyle name="Заголовок 1 3" xfId="22910" hidden="1"/>
    <cellStyle name="Заголовок 1 3" xfId="22909" hidden="1"/>
    <cellStyle name="Заголовок 1 3" xfId="22916" hidden="1"/>
    <cellStyle name="Заголовок 1 3" xfId="22922" hidden="1"/>
    <cellStyle name="Заголовок 1 3" xfId="22921" hidden="1"/>
    <cellStyle name="Заголовок 1 3" xfId="21910" hidden="1"/>
    <cellStyle name="Заголовок 1 3" xfId="22930" hidden="1"/>
    <cellStyle name="Заголовок 1 3" xfId="22929" hidden="1"/>
    <cellStyle name="Заголовок 1 3" xfId="22936" hidden="1"/>
    <cellStyle name="Заголовок 1 3" xfId="22942" hidden="1"/>
    <cellStyle name="Заголовок 1 3" xfId="22941" hidden="1"/>
    <cellStyle name="Заголовок 1 3" xfId="22904" hidden="1"/>
    <cellStyle name="Заголовок 1 3" xfId="20642" hidden="1"/>
    <cellStyle name="Заголовок 1 3" xfId="22622" hidden="1"/>
    <cellStyle name="Заголовок 1 3" xfId="22737" hidden="1"/>
    <cellStyle name="Заголовок 1 3" xfId="21181" hidden="1"/>
    <cellStyle name="Заголовок 1 3" xfId="22612" hidden="1"/>
    <cellStyle name="Заголовок 1 3" xfId="22873" hidden="1"/>
    <cellStyle name="Заголовок 1 3" xfId="22981" hidden="1"/>
    <cellStyle name="Заголовок 1 3" xfId="22980" hidden="1"/>
    <cellStyle name="Заголовок 1 3" xfId="22987" hidden="1"/>
    <cellStyle name="Заголовок 1 3" xfId="22993" hidden="1"/>
    <cellStyle name="Заголовок 1 3" xfId="22992" hidden="1"/>
    <cellStyle name="Заголовок 1 3" xfId="22690" hidden="1"/>
    <cellStyle name="Заголовок 1 3" xfId="23001" hidden="1"/>
    <cellStyle name="Заголовок 1 3" xfId="23000" hidden="1"/>
    <cellStyle name="Заголовок 1 3" xfId="23007" hidden="1"/>
    <cellStyle name="Заголовок 1 3" xfId="23013" hidden="1"/>
    <cellStyle name="Заголовок 1 3" xfId="23012" hidden="1"/>
    <cellStyle name="Заголовок 1 3" xfId="22615" hidden="1"/>
    <cellStyle name="Заголовок 1 3" xfId="23021" hidden="1"/>
    <cellStyle name="Заголовок 1 3" xfId="23020" hidden="1"/>
    <cellStyle name="Заголовок 1 3" xfId="23026" hidden="1"/>
    <cellStyle name="Заголовок 1 3" xfId="23031" hidden="1"/>
    <cellStyle name="Заголовок 1 3" xfId="23030" hidden="1"/>
    <cellStyle name="Заголовок 1 3" xfId="22424" hidden="1"/>
    <cellStyle name="Заголовок 1 3" xfId="23038" hidden="1"/>
    <cellStyle name="Заголовок 1 3" xfId="23037" hidden="1"/>
    <cellStyle name="Заголовок 1 3" xfId="23043" hidden="1"/>
    <cellStyle name="Заголовок 1 3" xfId="23047" hidden="1"/>
    <cellStyle name="Заголовок 1 3" xfId="23046" hidden="1"/>
    <cellStyle name="Заголовок 1 3" xfId="22616" hidden="1"/>
    <cellStyle name="Заголовок 1 3" xfId="23053" hidden="1"/>
    <cellStyle name="Заголовок 1 3" xfId="23052" hidden="1"/>
    <cellStyle name="Заголовок 1 3" xfId="23058" hidden="1"/>
    <cellStyle name="Заголовок 1 3" xfId="23064" hidden="1"/>
    <cellStyle name="Заголовок 1 3" xfId="23063" hidden="1"/>
    <cellStyle name="Заголовок 1 3" xfId="22700" hidden="1"/>
    <cellStyle name="Заголовок 1 3" xfId="23069" hidden="1"/>
    <cellStyle name="Заголовок 1 3" xfId="23068" hidden="1"/>
    <cellStyle name="Заголовок 1 3" xfId="23074" hidden="1"/>
    <cellStyle name="Заголовок 1 3" xfId="23078" hidden="1"/>
    <cellStyle name="Заголовок 1 3" xfId="23077" hidden="1"/>
    <cellStyle name="Заголовок 1 3" xfId="21534" hidden="1"/>
    <cellStyle name="Заголовок 1 3" xfId="23084" hidden="1"/>
    <cellStyle name="Заголовок 1 3" xfId="23083" hidden="1"/>
    <cellStyle name="Заголовок 1 3" xfId="23089" hidden="1"/>
    <cellStyle name="Заголовок 1 3" xfId="23093" hidden="1"/>
    <cellStyle name="Заголовок 1 3" xfId="23092" hidden="1"/>
    <cellStyle name="Заголовок 1 3" xfId="22617" hidden="1"/>
    <cellStyle name="Заголовок 1 3" xfId="23099" hidden="1"/>
    <cellStyle name="Заголовок 1 3" xfId="23098" hidden="1"/>
    <cellStyle name="Заголовок 1 3" xfId="23104" hidden="1"/>
    <cellStyle name="Заголовок 1 3" xfId="23108" hidden="1"/>
    <cellStyle name="Заголовок 1 3" xfId="23107" hidden="1"/>
    <cellStyle name="Заголовок 1 3" xfId="22175" hidden="1"/>
    <cellStyle name="Заголовок 1 3" xfId="23114" hidden="1"/>
    <cellStyle name="Заголовок 1 3" xfId="23113" hidden="1"/>
    <cellStyle name="Заголовок 1 3" xfId="23119" hidden="1"/>
    <cellStyle name="Заголовок 1 3" xfId="23123" hidden="1"/>
    <cellStyle name="Заголовок 1 3" xfId="23122" hidden="1"/>
    <cellStyle name="Заголовок 1 3" xfId="22874" hidden="1"/>
    <cellStyle name="Заголовок 1 3" xfId="23129" hidden="1"/>
    <cellStyle name="Заголовок 1 3" xfId="23128" hidden="1"/>
    <cellStyle name="Заголовок 1 3" xfId="23134" hidden="1"/>
    <cellStyle name="Заголовок 1 3" xfId="23138" hidden="1"/>
    <cellStyle name="Заголовок 1 3" xfId="23137" hidden="1"/>
    <cellStyle name="Заголовок 1 3" xfId="22262" hidden="1"/>
    <cellStyle name="Заголовок 1 3" xfId="23150" hidden="1"/>
    <cellStyle name="Заголовок 1 3" xfId="23149" hidden="1"/>
    <cellStyle name="Заголовок 1 3" xfId="23155" hidden="1"/>
    <cellStyle name="Заголовок 1 3" xfId="23159" hidden="1"/>
    <cellStyle name="Заголовок 1 3" xfId="23158" hidden="1"/>
    <cellStyle name="Заголовок 1 3" xfId="10837" hidden="1"/>
    <cellStyle name="Заголовок 1 3" xfId="23167" hidden="1"/>
    <cellStyle name="Заголовок 1 3" xfId="23166" hidden="1"/>
    <cellStyle name="Заголовок 1 3" xfId="23173" hidden="1"/>
    <cellStyle name="Заголовок 1 3" xfId="23177" hidden="1"/>
    <cellStyle name="Заголовок 1 3" xfId="23176" hidden="1"/>
    <cellStyle name="Заголовок 1 3" xfId="23144" hidden="1"/>
    <cellStyle name="Заголовок 1 3" xfId="22960" hidden="1"/>
    <cellStyle name="Заголовок 1 3" xfId="22804" hidden="1"/>
    <cellStyle name="Заголовок 1 3" xfId="22961" hidden="1"/>
    <cellStyle name="Заголовок 1 3" xfId="21433" hidden="1"/>
    <cellStyle name="Заголовок 1 3" xfId="22877" hidden="1"/>
    <cellStyle name="Заголовок 1 3" xfId="22946" hidden="1"/>
    <cellStyle name="Заголовок 1 3" xfId="23004" hidden="1"/>
    <cellStyle name="Заголовок 1 3" xfId="22997" hidden="1"/>
    <cellStyle name="Заголовок 1 3" xfId="22984" hidden="1"/>
    <cellStyle name="Заголовок 1 3" xfId="22527" hidden="1"/>
    <cellStyle name="Заголовок 1 3" xfId="22701" hidden="1"/>
    <cellStyle name="Заголовок 1 3" xfId="22975" hidden="1"/>
    <cellStyle name="Заголовок 1 3" xfId="23160" hidden="1"/>
    <cellStyle name="Заголовок 1 3" xfId="22344" hidden="1"/>
    <cellStyle name="Заголовок 1 3" xfId="23139" hidden="1"/>
    <cellStyle name="Заголовок 1 3" xfId="23124" hidden="1"/>
    <cellStyle name="Заголовок 1 3" xfId="22905" hidden="1"/>
    <cellStyle name="Заголовок 1 3" xfId="22844" hidden="1"/>
    <cellStyle name="Заголовок 1 3" xfId="23103" hidden="1"/>
    <cellStyle name="Заголовок 1 3" xfId="23106" hidden="1"/>
    <cellStyle name="Заголовок 1 3" xfId="23088" hidden="1"/>
    <cellStyle name="Заголовок 1 3" xfId="23073" hidden="1"/>
    <cellStyle name="Заголовок 1 3" xfId="23076" hidden="1"/>
    <cellStyle name="Заголовок 1 3" xfId="22624" hidden="1"/>
    <cellStyle name="Заголовок 1 3" xfId="23051" hidden="1"/>
    <cellStyle name="Заголовок 1 3" xfId="23054" hidden="1"/>
    <cellStyle name="Заголовок 1 3" xfId="23036" hidden="1"/>
    <cellStyle name="Заголовок 1 3" xfId="23019" hidden="1"/>
    <cellStyle name="Заголовок 1 3" xfId="23022" hidden="1"/>
    <cellStyle name="Заголовок 1 3" xfId="22367" hidden="1"/>
    <cellStyle name="Заголовок 1 3" xfId="22994" hidden="1"/>
    <cellStyle name="Заголовок 1 3" xfId="22876" hidden="1"/>
    <cellStyle name="Заголовок 1 3" xfId="21900" hidden="1"/>
    <cellStyle name="Заголовок 1 3" xfId="21133" hidden="1"/>
    <cellStyle name="Заголовок 1 3" xfId="20673" hidden="1"/>
    <cellStyle name="Заголовок 1 3" xfId="22974" hidden="1"/>
    <cellStyle name="Заголовок 1 3" xfId="23164" hidden="1"/>
    <cellStyle name="Заголовок 1 3" xfId="23169" hidden="1"/>
    <cellStyle name="Заголовок 1 3" xfId="23147" hidden="1"/>
    <cellStyle name="Заголовок 1 3" xfId="23126" hidden="1"/>
    <cellStyle name="Заголовок 1 3" xfId="23131" hidden="1"/>
    <cellStyle name="Заголовок 1 3" xfId="21796" hidden="1"/>
    <cellStyle name="Заголовок 1 3" xfId="23110" hidden="1"/>
    <cellStyle name="Заголовок 1 3" xfId="17564" hidden="1"/>
    <cellStyle name="Заголовок 1 3" xfId="23095" hidden="1"/>
    <cellStyle name="Заголовок 1 3" xfId="23080" hidden="1"/>
    <cellStyle name="Заголовок 1 3" xfId="22405" hidden="1"/>
    <cellStyle name="Заголовок 1 3" xfId="22824" hidden="1"/>
    <cellStyle name="Заголовок 1 3" xfId="22061" hidden="1"/>
    <cellStyle name="Заголовок 1 3" xfId="23050" hidden="1"/>
    <cellStyle name="Заголовок 1 3" xfId="22434" hidden="1"/>
    <cellStyle name="Заголовок 1 3" xfId="21908" hidden="1"/>
    <cellStyle name="Заголовок 1 3" xfId="23018" hidden="1"/>
    <cellStyle name="Заголовок 1 3" xfId="22250" hidden="1"/>
    <cellStyle name="Заголовок 1 3" xfId="22990" hidden="1"/>
    <cellStyle name="Заголовок 1 3" xfId="22995" hidden="1"/>
    <cellStyle name="Заголовок 1 3" xfId="22736" hidden="1"/>
    <cellStyle name="Заголовок 1 3" xfId="21805" hidden="1"/>
    <cellStyle name="Заголовок 1 3" xfId="21141" hidden="1"/>
    <cellStyle name="Заголовок 1 3" xfId="22947" hidden="1"/>
    <cellStyle name="Заголовок 1 3" xfId="23190" hidden="1"/>
    <cellStyle name="Заголовок 1 3" xfId="23189" hidden="1"/>
    <cellStyle name="Заголовок 1 3" xfId="23196" hidden="1"/>
    <cellStyle name="Заголовок 1 3" xfId="23202" hidden="1"/>
    <cellStyle name="Заголовок 1 3" xfId="23201" hidden="1"/>
    <cellStyle name="Заголовок 1 3" xfId="22976" hidden="1"/>
    <cellStyle name="Заголовок 1 3" xfId="23211" hidden="1"/>
    <cellStyle name="Заголовок 1 3" xfId="23210" hidden="1"/>
    <cellStyle name="Заголовок 1 3" xfId="23217" hidden="1"/>
    <cellStyle name="Заголовок 1 3" xfId="23223" hidden="1"/>
    <cellStyle name="Заголовок 1 3" xfId="23222" hidden="1"/>
    <cellStyle name="Заголовок 1 3" xfId="22273" hidden="1"/>
    <cellStyle name="Заголовок 1 3" xfId="23231" hidden="1"/>
    <cellStyle name="Заголовок 1 3" xfId="23230" hidden="1"/>
    <cellStyle name="Заголовок 1 3" xfId="23237" hidden="1"/>
    <cellStyle name="Заголовок 1 3" xfId="23243" hidden="1"/>
    <cellStyle name="Заголовок 1 3" xfId="23242" hidden="1"/>
    <cellStyle name="Заголовок 1 3" xfId="23206" hidden="1"/>
    <cellStyle name="Заголовок 1 3" xfId="20590" hidden="1"/>
    <cellStyle name="Заголовок 1 3" xfId="22956" hidden="1"/>
    <cellStyle name="Заголовок 1 3" xfId="23060" hidden="1"/>
    <cellStyle name="Заголовок 1 3" xfId="21555" hidden="1"/>
    <cellStyle name="Заголовок 1 3" xfId="22950" hidden="1"/>
    <cellStyle name="Заголовок 1 3" xfId="23181" hidden="1"/>
    <cellStyle name="Заголовок 1 3" xfId="23250" hidden="1"/>
    <cellStyle name="Заголовок 1 3" xfId="23249" hidden="1"/>
    <cellStyle name="Заголовок 1 3" xfId="23253" hidden="1"/>
    <cellStyle name="Заголовок 1 3" xfId="23256" hidden="1"/>
    <cellStyle name="Заголовок 1 3" xfId="23255" hidden="1"/>
    <cellStyle name="Заголовок 1 3" xfId="23017" hidden="1"/>
    <cellStyle name="Заголовок 1 3" xfId="23260" hidden="1"/>
    <cellStyle name="Заголовок 1 3" xfId="23259" hidden="1"/>
    <cellStyle name="Заголовок 1 3" xfId="23263" hidden="1"/>
    <cellStyle name="Заголовок 1 3" xfId="23266" hidden="1"/>
    <cellStyle name="Заголовок 1 3" xfId="23265" hidden="1"/>
    <cellStyle name="Заголовок 1 3" xfId="22952" hidden="1"/>
    <cellStyle name="Заголовок 1 3" xfId="23270" hidden="1"/>
    <cellStyle name="Заголовок 1 3" xfId="23269" hidden="1"/>
    <cellStyle name="Заголовок 1 3" xfId="23273" hidden="1"/>
    <cellStyle name="Заголовок 1 3" xfId="23276" hidden="1"/>
    <cellStyle name="Заголовок 1 3" xfId="23275" hidden="1"/>
    <cellStyle name="Заголовок 1 3" xfId="22769" hidden="1"/>
    <cellStyle name="Заголовок 1 3" xfId="23280" hidden="1"/>
    <cellStyle name="Заголовок 1 3" xfId="23279" hidden="1"/>
    <cellStyle name="Заголовок 1 3" xfId="23283" hidden="1"/>
    <cellStyle name="Заголовок 1 3" xfId="23286" hidden="1"/>
    <cellStyle name="Заголовок 1 3" xfId="23285" hidden="1"/>
    <cellStyle name="Заголовок 1 3" xfId="22953" hidden="1"/>
    <cellStyle name="Заголовок 1 3" xfId="23290" hidden="1"/>
    <cellStyle name="Заголовок 1 3" xfId="23289" hidden="1"/>
    <cellStyle name="Заголовок 1 3" xfId="23291" hidden="1"/>
    <cellStyle name="Заголовок 1 3" xfId="23293" hidden="1"/>
    <cellStyle name="Заголовок 1 3" xfId="23292" hidden="1"/>
    <cellStyle name="Заголовок 1 3" xfId="23027" hidden="1"/>
    <cellStyle name="Заголовок 1 3" xfId="23295" hidden="1"/>
    <cellStyle name="Заголовок 1 3" xfId="23294" hidden="1"/>
    <cellStyle name="Заголовок 1 3" xfId="23296" hidden="1"/>
    <cellStyle name="Заголовок 1 3" xfId="23298" hidden="1"/>
    <cellStyle name="Заголовок 1 3" xfId="23297" hidden="1"/>
    <cellStyle name="Заголовок 1 3" xfId="21904" hidden="1"/>
    <cellStyle name="Заголовок 1 3" xfId="23300" hidden="1"/>
    <cellStyle name="Заголовок 1 3" xfId="23299" hidden="1"/>
    <cellStyle name="Заголовок 1 3" xfId="23301" hidden="1"/>
    <cellStyle name="Заголовок 1 3" xfId="23303" hidden="1"/>
    <cellStyle name="Заголовок 1 3" xfId="23302" hidden="1"/>
    <cellStyle name="Заголовок 1 3" xfId="22954" hidden="1"/>
    <cellStyle name="Заголовок 1 3" xfId="23305" hidden="1"/>
    <cellStyle name="Заголовок 1 3" xfId="23304" hidden="1"/>
    <cellStyle name="Заголовок 1 3" xfId="23306" hidden="1"/>
    <cellStyle name="Заголовок 1 3" xfId="23308" hidden="1"/>
    <cellStyle name="Заголовок 1 3" xfId="23307" hidden="1"/>
    <cellStyle name="Заголовок 1 3" xfId="22534" hidden="1"/>
    <cellStyle name="Заголовок 1 3" xfId="23310" hidden="1"/>
    <cellStyle name="Заголовок 1 3" xfId="23309" hidden="1"/>
    <cellStyle name="Заголовок 1 3" xfId="23311" hidden="1"/>
    <cellStyle name="Заголовок 1 3" xfId="23313" hidden="1"/>
    <cellStyle name="Заголовок 1 3" xfId="23312" hidden="1"/>
    <cellStyle name="Заголовок 1 3" xfId="23182" hidden="1"/>
    <cellStyle name="Заголовок 1 3" xfId="23315" hidden="1"/>
    <cellStyle name="Заголовок 1 3" xfId="23314" hidden="1"/>
    <cellStyle name="Заголовок 1 3" xfId="23316" hidden="1"/>
    <cellStyle name="Заголовок 1 3" xfId="23318" hidden="1"/>
    <cellStyle name="Заголовок 1 3" xfId="23317" hidden="1"/>
    <cellStyle name="Заголовок 1 3" xfId="22619" hidden="1"/>
    <cellStyle name="Заголовок 1 3" xfId="23321" hidden="1"/>
    <cellStyle name="Заголовок 1 3" xfId="23320" hidden="1"/>
    <cellStyle name="Заголовок 1 3" xfId="23322" hidden="1"/>
    <cellStyle name="Заголовок 1 3" xfId="23325" hidden="1"/>
    <cellStyle name="Заголовок 1 3" xfId="23324" hidden="1"/>
    <cellStyle name="Заголовок 1 3" xfId="20583" hidden="1"/>
    <cellStyle name="Заголовок 1 3" xfId="23327" hidden="1"/>
    <cellStyle name="Заголовок 1 3" xfId="23326" hidden="1"/>
    <cellStyle name="Заголовок 1 3" xfId="23328" hidden="1"/>
    <cellStyle name="Заголовок 1 3" xfId="23330" hidden="1"/>
    <cellStyle name="Заголовок 1 3" xfId="23329" hidden="1"/>
    <cellStyle name="Заголовок 1 3" xfId="23319" hidden="1"/>
    <cellStyle name="Заголовок 1 3" xfId="23282" hidden="1"/>
    <cellStyle name="Заголовок 1 3" xfId="23284" hidden="1"/>
    <cellStyle name="Заголовок 1 3" xfId="23272" hidden="1"/>
    <cellStyle name="Заголовок 1 3" xfId="23262" hidden="1"/>
    <cellStyle name="Заголовок 1 3" xfId="23264" hidden="1"/>
    <cellStyle name="Заголовок 1 3" xfId="23343" hidden="1"/>
    <cellStyle name="Заголовок 1 3" xfId="23369" hidden="1"/>
    <cellStyle name="Заголовок 1 3" xfId="23368" hidden="1"/>
    <cellStyle name="Заголовок 1 3" xfId="23375" hidden="1"/>
    <cellStyle name="Заголовок 1 3" xfId="23381" hidden="1"/>
    <cellStyle name="Заголовок 1 3" xfId="23380" hidden="1"/>
    <cellStyle name="Заголовок 1 3" xfId="23335" hidden="1"/>
    <cellStyle name="Заголовок 1 3" xfId="23389" hidden="1"/>
    <cellStyle name="Заголовок 1 3" xfId="23388" hidden="1"/>
    <cellStyle name="Заголовок 1 3" xfId="23395" hidden="1"/>
    <cellStyle name="Заголовок 1 3" xfId="23401" hidden="1"/>
    <cellStyle name="Заголовок 1 3" xfId="23400" hidden="1"/>
    <cellStyle name="Заголовок 1 3" xfId="23337" hidden="1"/>
    <cellStyle name="Заголовок 1 3" xfId="23409" hidden="1"/>
    <cellStyle name="Заголовок 1 3" xfId="23408" hidden="1"/>
    <cellStyle name="Заголовок 1 3" xfId="23415" hidden="1"/>
    <cellStyle name="Заголовок 1 3" xfId="23421" hidden="1"/>
    <cellStyle name="Заголовок 1 3" xfId="23420" hidden="1"/>
    <cellStyle name="Заголовок 1 3" xfId="23334" hidden="1"/>
    <cellStyle name="Заголовок 1 3" xfId="23429" hidden="1"/>
    <cellStyle name="Заголовок 1 3" xfId="23428" hidden="1"/>
    <cellStyle name="Заголовок 1 3" xfId="23435" hidden="1"/>
    <cellStyle name="Заголовок 1 3" xfId="23441" hidden="1"/>
    <cellStyle name="Заголовок 1 3" xfId="23440" hidden="1"/>
    <cellStyle name="Заголовок 1 3" xfId="23338" hidden="1"/>
    <cellStyle name="Заголовок 1 3" xfId="23449" hidden="1"/>
    <cellStyle name="Заголовок 1 3" xfId="23448" hidden="1"/>
    <cellStyle name="Заголовок 1 3" xfId="23455" hidden="1"/>
    <cellStyle name="Заголовок 1 3" xfId="23461" hidden="1"/>
    <cellStyle name="Заголовок 1 3" xfId="23460" hidden="1"/>
    <cellStyle name="Заголовок 1 3" xfId="23336" hidden="1"/>
    <cellStyle name="Заголовок 1 3" xfId="23469" hidden="1"/>
    <cellStyle name="Заголовок 1 3" xfId="23468" hidden="1"/>
    <cellStyle name="Заголовок 1 3" xfId="23475" hidden="1"/>
    <cellStyle name="Заголовок 1 3" xfId="23481" hidden="1"/>
    <cellStyle name="Заголовок 1 3" xfId="23480" hidden="1"/>
    <cellStyle name="Заголовок 1 3" xfId="23339" hidden="1"/>
    <cellStyle name="Заголовок 1 3" xfId="23489" hidden="1"/>
    <cellStyle name="Заголовок 1 3" xfId="23488" hidden="1"/>
    <cellStyle name="Заголовок 1 3" xfId="23495" hidden="1"/>
    <cellStyle name="Заголовок 1 3" xfId="23501" hidden="1"/>
    <cellStyle name="Заголовок 1 3" xfId="23500" hidden="1"/>
    <cellStyle name="Заголовок 1 3" xfId="23254" hidden="1"/>
    <cellStyle name="Заголовок 1 3" xfId="23509" hidden="1"/>
    <cellStyle name="Заголовок 1 3" xfId="23508" hidden="1"/>
    <cellStyle name="Заголовок 1 3" xfId="23515" hidden="1"/>
    <cellStyle name="Заголовок 1 3" xfId="23521" hidden="1"/>
    <cellStyle name="Заголовок 1 3" xfId="23520" hidden="1"/>
    <cellStyle name="Заголовок 1 3" xfId="23341" hidden="1"/>
    <cellStyle name="Заголовок 1 3" xfId="23529" hidden="1"/>
    <cellStyle name="Заголовок 1 3" xfId="23528" hidden="1"/>
    <cellStyle name="Заголовок 1 3" xfId="23535" hidden="1"/>
    <cellStyle name="Заголовок 1 3" xfId="23541" hidden="1"/>
    <cellStyle name="Заголовок 1 3" xfId="23540" hidden="1"/>
    <cellStyle name="Заголовок 1 3" xfId="23342" hidden="1"/>
    <cellStyle name="Заголовок 1 3" xfId="23549" hidden="1"/>
    <cellStyle name="Заголовок 1 3" xfId="23548" hidden="1"/>
    <cellStyle name="Заголовок 1 3" xfId="23555" hidden="1"/>
    <cellStyle name="Заголовок 1 3" xfId="23561" hidden="1"/>
    <cellStyle name="Заголовок 1 3" xfId="23560" hidden="1"/>
    <cellStyle name="Заголовок 1 3" xfId="23340" hidden="1"/>
    <cellStyle name="Заголовок 1 3" xfId="23570" hidden="1"/>
    <cellStyle name="Заголовок 1 3" xfId="23569" hidden="1"/>
    <cellStyle name="Заголовок 1 3" xfId="23576" hidden="1"/>
    <cellStyle name="Заголовок 1 3" xfId="23582" hidden="1"/>
    <cellStyle name="Заголовок 1 3" xfId="23581" hidden="1"/>
    <cellStyle name="Заголовок 1 3" xfId="23331" hidden="1"/>
    <cellStyle name="Заголовок 1 3" xfId="23590" hidden="1"/>
    <cellStyle name="Заголовок 1 3" xfId="23589" hidden="1"/>
    <cellStyle name="Заголовок 1 3" xfId="23596" hidden="1"/>
    <cellStyle name="Заголовок 1 3" xfId="23602" hidden="1"/>
    <cellStyle name="Заголовок 1 3" xfId="23601" hidden="1"/>
    <cellStyle name="Заголовок 1 3" xfId="23565" hidden="1"/>
    <cellStyle name="Заголовок 1 3" xfId="24088" hidden="1"/>
    <cellStyle name="Заголовок 1 3" xfId="24089" hidden="1"/>
    <cellStyle name="Заголовок 1 3" xfId="24085" hidden="1"/>
    <cellStyle name="Заголовок 1 3" xfId="24083" hidden="1"/>
    <cellStyle name="Заголовок 1 3" xfId="14596" hidden="1"/>
    <cellStyle name="Заголовок 1 3" xfId="24060" hidden="1"/>
    <cellStyle name="Заголовок 1 3" xfId="23999" hidden="1"/>
    <cellStyle name="Заголовок 1 3" xfId="24000" hidden="1"/>
    <cellStyle name="Заголовок 1 3" xfId="23993" hidden="1"/>
    <cellStyle name="Заголовок 1 3" xfId="23990" hidden="1"/>
    <cellStyle name="Заголовок 1 3" xfId="21007" hidden="1"/>
    <cellStyle name="Заголовок 1 3" xfId="20944" hidden="1"/>
    <cellStyle name="Заголовок 1 3" xfId="21008" hidden="1"/>
    <cellStyle name="Заголовок 1 3" xfId="20934" hidden="1"/>
    <cellStyle name="Заголовок 1 3" xfId="23979" hidden="1"/>
    <cellStyle name="Заголовок 1 3" xfId="23974" hidden="1"/>
    <cellStyle name="Заголовок 1 3" xfId="23975" hidden="1"/>
    <cellStyle name="Заголовок 1 3" xfId="20945" hidden="1"/>
    <cellStyle name="Заголовок 1 3" xfId="20929" hidden="1"/>
    <cellStyle name="Заголовок 1 3" xfId="23968" hidden="1"/>
    <cellStyle name="Заголовок 1 3" xfId="23964" hidden="1"/>
    <cellStyle name="Заголовок 1 3" xfId="23962" hidden="1"/>
    <cellStyle name="Заголовок 1 3" xfId="21011" hidden="1"/>
    <cellStyle name="Заголовок 1 3" xfId="24066" hidden="1"/>
    <cellStyle name="Заголовок 1 3" xfId="23956" hidden="1"/>
    <cellStyle name="Заголовок 1 3" xfId="14665" hidden="1"/>
    <cellStyle name="Заголовок 1 3" xfId="23951" hidden="1"/>
    <cellStyle name="Заголовок 1 3" xfId="23945" hidden="1"/>
    <cellStyle name="Заголовок 1 3" xfId="23946" hidden="1"/>
    <cellStyle name="Заголовок 1 3" xfId="17709" hidden="1"/>
    <cellStyle name="Заголовок 1 3" xfId="20928" hidden="1"/>
    <cellStyle name="Заголовок 1 3" xfId="17849" hidden="1"/>
    <cellStyle name="Заголовок 1 3" xfId="23937" hidden="1"/>
    <cellStyle name="Заголовок 1 3" xfId="23931" hidden="1"/>
    <cellStyle name="Заголовок 1 3" xfId="23932" hidden="1"/>
    <cellStyle name="Заголовок 1 3" xfId="24065" hidden="1"/>
    <cellStyle name="Заголовок 1 3" xfId="20925" hidden="1"/>
    <cellStyle name="Заголовок 1 3" xfId="20924" hidden="1"/>
    <cellStyle name="Заголовок 1 3" xfId="20923" hidden="1"/>
    <cellStyle name="Заголовок 1 3" xfId="23921" hidden="1"/>
    <cellStyle name="Заголовок 1 3" xfId="23922" hidden="1"/>
    <cellStyle name="Заголовок 1 3" xfId="24064" hidden="1"/>
    <cellStyle name="Заголовок 1 3" xfId="23913" hidden="1"/>
    <cellStyle name="Заголовок 1 3" xfId="23914" hidden="1"/>
    <cellStyle name="Заголовок 1 3" xfId="23907" hidden="1"/>
    <cellStyle name="Заголовок 1 3" xfId="20921" hidden="1"/>
    <cellStyle name="Заголовок 1 3" xfId="23905" hidden="1"/>
    <cellStyle name="Заголовок 1 3" xfId="24079" hidden="1"/>
    <cellStyle name="Заголовок 1 3" xfId="23898" hidden="1"/>
    <cellStyle name="Заголовок 1 3" xfId="23899" hidden="1"/>
    <cellStyle name="Заголовок 1 3" xfId="23892" hidden="1"/>
    <cellStyle name="Заголовок 1 3" xfId="23886" hidden="1"/>
    <cellStyle name="Заголовок 1 3" xfId="23887" hidden="1"/>
    <cellStyle name="Заголовок 1 3" xfId="24062" hidden="1"/>
    <cellStyle name="Заголовок 1 3" xfId="14591" hidden="1"/>
    <cellStyle name="Заголовок 1 3" xfId="23883" hidden="1"/>
    <cellStyle name="Заголовок 1 3" xfId="23879" hidden="1"/>
    <cellStyle name="Заголовок 1 3" xfId="21018" hidden="1"/>
    <cellStyle name="Заголовок 1 3" xfId="14603" hidden="1"/>
    <cellStyle name="Заголовок 1 3" xfId="24061" hidden="1"/>
    <cellStyle name="Заголовок 1 3" xfId="23872" hidden="1"/>
    <cellStyle name="Заголовок 1 3" xfId="23873" hidden="1"/>
    <cellStyle name="Заголовок 1 3" xfId="23867" hidden="1"/>
    <cellStyle name="Заголовок 1 3" xfId="23861" hidden="1"/>
    <cellStyle name="Заголовок 1 3" xfId="23862" hidden="1"/>
    <cellStyle name="Заголовок 1 3" xfId="24063" hidden="1"/>
    <cellStyle name="Заголовок 1 3" xfId="17835" hidden="1"/>
    <cellStyle name="Заголовок 1 3" xfId="23851" hidden="1"/>
    <cellStyle name="Заголовок 1 3" xfId="23848" hidden="1"/>
    <cellStyle name="Заголовок 1 3" xfId="23843" hidden="1"/>
    <cellStyle name="Заголовок 1 3" xfId="23844" hidden="1"/>
    <cellStyle name="Заголовок 1 3" xfId="20943" hidden="1"/>
    <cellStyle name="Заголовок 1 3" xfId="23835" hidden="1"/>
    <cellStyle name="Заголовок 1 3" xfId="23836" hidden="1"/>
    <cellStyle name="Заголовок 1 3" xfId="23829" hidden="1"/>
    <cellStyle name="Заголовок 1 3" xfId="20911" hidden="1"/>
    <cellStyle name="Заголовок 1 3" xfId="23827" hidden="1"/>
    <cellStyle name="Заголовок 1 3" xfId="23854" hidden="1"/>
    <cellStyle name="Заголовок 1 3" xfId="23650" hidden="1"/>
    <cellStyle name="Заголовок 1 3" xfId="23651" hidden="1"/>
    <cellStyle name="Заголовок 1 3" xfId="23646" hidden="1"/>
    <cellStyle name="Заголовок 1 3" xfId="23641" hidden="1"/>
    <cellStyle name="Заголовок 1 3" xfId="23642" hidden="1"/>
    <cellStyle name="Заголовок 1 3" xfId="20757" hidden="1"/>
    <cellStyle name="Заголовок 1 3" xfId="20991" hidden="1"/>
    <cellStyle name="Заголовок 1 3" xfId="17579" hidden="1"/>
    <cellStyle name="Заголовок 1 3" xfId="20734" hidden="1"/>
    <cellStyle name="Заголовок 1 3" xfId="20750" hidden="1"/>
    <cellStyle name="Заголовок 1 3" xfId="20749" hidden="1"/>
    <cellStyle name="Заголовок 1 3" xfId="23618" hidden="1"/>
    <cellStyle name="Заголовок 1 3" xfId="20775" hidden="1"/>
    <cellStyle name="Заголовок 1 3" xfId="14602" hidden="1"/>
    <cellStyle name="Заголовок 1 3" xfId="14704" hidden="1"/>
    <cellStyle name="Заголовок 1 3" xfId="20804" hidden="1"/>
    <cellStyle name="Заголовок 1 3" xfId="20977" hidden="1"/>
    <cellStyle name="Заголовок 1 3" xfId="23616" hidden="1"/>
    <cellStyle name="Заголовок 1 3" xfId="20825" hidden="1"/>
    <cellStyle name="Заголовок 1 3" xfId="20823" hidden="1"/>
    <cellStyle name="Заголовок 1 3" xfId="20838" hidden="1"/>
    <cellStyle name="Заголовок 1 3" xfId="20852" hidden="1"/>
    <cellStyle name="Заголовок 1 3" xfId="20847" hidden="1"/>
    <cellStyle name="Заголовок 1 3" xfId="23619" hidden="1"/>
    <cellStyle name="Заголовок 1 3" xfId="20869" hidden="1"/>
    <cellStyle name="Заголовок 1 3" xfId="20867" hidden="1"/>
    <cellStyle name="Заголовок 1 3" xfId="20884" hidden="1"/>
    <cellStyle name="Заголовок 1 3" xfId="20901" hidden="1"/>
    <cellStyle name="Заголовок 1 3" xfId="20898" hidden="1"/>
    <cellStyle name="Заголовок 1 3" xfId="23615" hidden="1"/>
    <cellStyle name="Заголовок 1 3" xfId="17839" hidden="1"/>
    <cellStyle name="Заголовок 1 3" xfId="10736" hidden="1"/>
    <cellStyle name="Заголовок 1 3" xfId="20731" hidden="1"/>
    <cellStyle name="Заголовок 1 3" xfId="17810" hidden="1"/>
    <cellStyle name="Заголовок 1 3" xfId="20746" hidden="1"/>
    <cellStyle name="Заголовок 1 3" xfId="23617" hidden="1"/>
    <cellStyle name="Заголовок 1 3" xfId="17807" hidden="1"/>
    <cellStyle name="Заголовок 1 3" xfId="17828" hidden="1"/>
    <cellStyle name="Заголовок 1 3" xfId="20784" hidden="1"/>
    <cellStyle name="Заголовок 1 3" xfId="17827" hidden="1"/>
    <cellStyle name="Заголовок 1 3" xfId="20796" hidden="1"/>
    <cellStyle name="Заголовок 1 3" xfId="23613" hidden="1"/>
    <cellStyle name="Заголовок 1 3" xfId="20819" hidden="1"/>
    <cellStyle name="Заголовок 1 3" xfId="20952" hidden="1"/>
    <cellStyle name="Заголовок 1 3" xfId="20829" hidden="1"/>
    <cellStyle name="Заголовок 1 3" xfId="20843" hidden="1"/>
    <cellStyle name="Заголовок 1 3" xfId="20956" hidden="1"/>
    <cellStyle name="Заголовок 1 3" xfId="23636" hidden="1"/>
    <cellStyle name="Заголовок 1 3" xfId="20958" hidden="1"/>
    <cellStyle name="Заголовок 1 3" xfId="20870" hidden="1"/>
    <cellStyle name="Заголовок 1 3" xfId="20960" hidden="1"/>
    <cellStyle name="Заголовок 1 3" xfId="17714" hidden="1"/>
    <cellStyle name="Заголовок 1 3" xfId="20902" hidden="1"/>
    <cellStyle name="Заголовок 1 3" xfId="23611" hidden="1"/>
    <cellStyle name="Заголовок 1 3" xfId="17848" hidden="1"/>
    <cellStyle name="Заголовок 1 3" xfId="17840" hidden="1"/>
    <cellStyle name="Заголовок 1 3" xfId="24145" hidden="1"/>
    <cellStyle name="Заголовок 1 3" xfId="24151" hidden="1"/>
    <cellStyle name="Заголовок 1 3" xfId="24150" hidden="1"/>
    <cellStyle name="Заголовок 1 3" xfId="17857" hidden="1"/>
    <cellStyle name="Заголовок 1 3" xfId="24159" hidden="1"/>
    <cellStyle name="Заголовок 1 3" xfId="24158" hidden="1"/>
    <cellStyle name="Заголовок 1 3" xfId="24165" hidden="1"/>
    <cellStyle name="Заголовок 1 3" xfId="24171" hidden="1"/>
    <cellStyle name="Заголовок 1 3" xfId="24170" hidden="1"/>
    <cellStyle name="Заголовок 1 3" xfId="23612" hidden="1"/>
    <cellStyle name="Заголовок 1 3" xfId="24185" hidden="1"/>
    <cellStyle name="Заголовок 1 3" xfId="24184" hidden="1"/>
    <cellStyle name="Заголовок 1 3" xfId="24191" hidden="1"/>
    <cellStyle name="Заголовок 1 3" xfId="24197" hidden="1"/>
    <cellStyle name="Заголовок 1 3" xfId="24196" hidden="1"/>
    <cellStyle name="Заголовок 1 3" xfId="23622" hidden="1"/>
    <cellStyle name="Заголовок 1 3" xfId="24205" hidden="1"/>
    <cellStyle name="Заголовок 1 3" xfId="24204" hidden="1"/>
    <cellStyle name="Заголовок 1 3" xfId="24211" hidden="1"/>
    <cellStyle name="Заголовок 1 3" xfId="24217" hidden="1"/>
    <cellStyle name="Заголовок 1 3" xfId="24216" hidden="1"/>
    <cellStyle name="Заголовок 1 3" xfId="24178" hidden="1"/>
    <cellStyle name="Заголовок 1 3" xfId="20863" hidden="1"/>
    <cellStyle name="Заголовок 1 3" xfId="23608" hidden="1"/>
    <cellStyle name="Заголовок 1 3" xfId="20859" hidden="1"/>
    <cellStyle name="Заголовок 1 3" xfId="14384" hidden="1"/>
    <cellStyle name="Заголовок 1 3" xfId="23697" hidden="1"/>
    <cellStyle name="Заголовок 1 3" xfId="21027" hidden="1"/>
    <cellStyle name="Заголовок 1 3" xfId="24282" hidden="1"/>
    <cellStyle name="Заголовок 1 3" xfId="24281" hidden="1"/>
    <cellStyle name="Заголовок 1 3" xfId="24288" hidden="1"/>
    <cellStyle name="Заголовок 1 3" xfId="24294" hidden="1"/>
    <cellStyle name="Заголовок 1 3" xfId="24293" hidden="1"/>
    <cellStyle name="Заголовок 1 3" xfId="20903" hidden="1"/>
    <cellStyle name="Заголовок 1 3" xfId="24303" hidden="1"/>
    <cellStyle name="Заголовок 1 3" xfId="24302" hidden="1"/>
    <cellStyle name="Заголовок 1 3" xfId="24309" hidden="1"/>
    <cellStyle name="Заголовок 1 3" xfId="24315" hidden="1"/>
    <cellStyle name="Заголовок 1 3" xfId="24314" hidden="1"/>
    <cellStyle name="Заголовок 1 3" xfId="23707" hidden="1"/>
    <cellStyle name="Заголовок 1 3" xfId="24323" hidden="1"/>
    <cellStyle name="Заголовок 1 3" xfId="24322" hidden="1"/>
    <cellStyle name="Заголовок 1 3" xfId="24329" hidden="1"/>
    <cellStyle name="Заголовок 1 3" xfId="24335" hidden="1"/>
    <cellStyle name="Заголовок 1 3" xfId="24334" hidden="1"/>
    <cellStyle name="Заголовок 1 3" xfId="23706" hidden="1"/>
    <cellStyle name="Заголовок 1 3" xfId="24342" hidden="1"/>
    <cellStyle name="Заголовок 1 3" xfId="24341" hidden="1"/>
    <cellStyle name="Заголовок 1 3" xfId="24347" hidden="1"/>
    <cellStyle name="Заголовок 1 3" xfId="24353" hidden="1"/>
    <cellStyle name="Заголовок 1 3" xfId="24352" hidden="1"/>
    <cellStyle name="Заголовок 1 3" xfId="23708" hidden="1"/>
    <cellStyle name="Заголовок 1 3" xfId="24361" hidden="1"/>
    <cellStyle name="Заголовок 1 3" xfId="24360" hidden="1"/>
    <cellStyle name="Заголовок 1 3" xfId="24366" hidden="1"/>
    <cellStyle name="Заголовок 1 3" xfId="24372" hidden="1"/>
    <cellStyle name="Заголовок 1 3" xfId="24371" hidden="1"/>
    <cellStyle name="Заголовок 1 3" xfId="20892" hidden="1"/>
    <cellStyle name="Заголовок 1 3" xfId="24380" hidden="1"/>
    <cellStyle name="Заголовок 1 3" xfId="24379" hidden="1"/>
    <cellStyle name="Заголовок 1 3" xfId="24386" hidden="1"/>
    <cellStyle name="Заголовок 1 3" xfId="24391" hidden="1"/>
    <cellStyle name="Заголовок 1 3" xfId="24390" hidden="1"/>
    <cellStyle name="Заголовок 1 3" xfId="23817" hidden="1"/>
    <cellStyle name="Заголовок 1 3" xfId="24399" hidden="1"/>
    <cellStyle name="Заголовок 1 3" xfId="24398" hidden="1"/>
    <cellStyle name="Заголовок 1 3" xfId="24405" hidden="1"/>
    <cellStyle name="Заголовок 1 3" xfId="24411" hidden="1"/>
    <cellStyle name="Заголовок 1 3" xfId="24410" hidden="1"/>
    <cellStyle name="Заголовок 1 3" xfId="23698" hidden="1"/>
    <cellStyle name="Заголовок 1 3" xfId="24421" hidden="1"/>
    <cellStyle name="Заголовок 1 3" xfId="24420" hidden="1"/>
    <cellStyle name="Заголовок 1 3" xfId="24427" hidden="1"/>
    <cellStyle name="Заголовок 1 3" xfId="24432" hidden="1"/>
    <cellStyle name="Заголовок 1 3" xfId="24431" hidden="1"/>
    <cellStyle name="Заголовок 1 3" xfId="23710" hidden="1"/>
    <cellStyle name="Заголовок 1 3" xfId="24439" hidden="1"/>
    <cellStyle name="Заголовок 1 3" xfId="24438" hidden="1"/>
    <cellStyle name="Заголовок 1 3" xfId="24445" hidden="1"/>
    <cellStyle name="Заголовок 1 3" xfId="24451" hidden="1"/>
    <cellStyle name="Заголовок 1 3" xfId="24450" hidden="1"/>
    <cellStyle name="Заголовок 1 3" xfId="21044" hidden="1"/>
    <cellStyle name="Заголовок 1 3" xfId="24459" hidden="1"/>
    <cellStyle name="Заголовок 1 3" xfId="24458" hidden="1"/>
    <cellStyle name="Заголовок 1 3" xfId="24465" hidden="1"/>
    <cellStyle name="Заголовок 1 3" xfId="24471" hidden="1"/>
    <cellStyle name="Заголовок 1 3" xfId="24470" hidden="1"/>
    <cellStyle name="Заголовок 1 3" xfId="23709" hidden="1"/>
    <cellStyle name="Заголовок 1 3" xfId="24485" hidden="1"/>
    <cellStyle name="Заголовок 1 3" xfId="24484" hidden="1"/>
    <cellStyle name="Заголовок 1 3" xfId="24491" hidden="1"/>
    <cellStyle name="Заголовок 1 3" xfId="24495" hidden="1"/>
    <cellStyle name="Заголовок 1 3" xfId="24494" hidden="1"/>
    <cellStyle name="Заголовок 1 3" xfId="23724" hidden="1"/>
    <cellStyle name="Заголовок 1 3" xfId="24503" hidden="1"/>
    <cellStyle name="Заголовок 1 3" xfId="24502" hidden="1"/>
    <cellStyle name="Заголовок 1 3" xfId="24509" hidden="1"/>
    <cellStyle name="Заголовок 1 3" xfId="24515" hidden="1"/>
    <cellStyle name="Заголовок 1 3" xfId="24514" hidden="1"/>
    <cellStyle name="Заголовок 1 3" xfId="24478" hidden="1"/>
    <cellStyle name="Заголовок 1 3" xfId="24259" hidden="1"/>
    <cellStyle name="Заголовок 1 3" xfId="20818" hidden="1"/>
    <cellStyle name="Заголовок 1 3" xfId="24260" hidden="1"/>
    <cellStyle name="Заголовок 1 3" xfId="23674" hidden="1"/>
    <cellStyle name="Заголовок 1 3" xfId="21026" hidden="1"/>
    <cellStyle name="Заголовок 1 3" xfId="24222" hidden="1"/>
    <cellStyle name="Заголовок 1 3" xfId="24306" hidden="1"/>
    <cellStyle name="Заголовок 1 3" xfId="24299" hidden="1"/>
    <cellStyle name="Заголовок 1 3" xfId="24285" hidden="1"/>
    <cellStyle name="Заголовок 1 3" xfId="21030" hidden="1"/>
    <cellStyle name="Заголовок 1 3" xfId="17824" hidden="1"/>
    <cellStyle name="Заголовок 1 3" xfId="24275" hidden="1"/>
    <cellStyle name="Заголовок 1 3" xfId="24496" hidden="1"/>
    <cellStyle name="Заголовок 1 3" xfId="24177" hidden="1"/>
    <cellStyle name="Заголовок 1 3" xfId="24472" hidden="1"/>
    <cellStyle name="Заголовок 1 3" xfId="24452" hidden="1"/>
    <cellStyle name="Заголовок 1 3" xfId="23816" hidden="1"/>
    <cellStyle name="Заголовок 1 3" xfId="20795" hidden="1"/>
    <cellStyle name="Заголовок 1 3" xfId="24426" hidden="1"/>
    <cellStyle name="Заголовок 1 3" xfId="24430" hidden="1"/>
    <cellStyle name="Заголовок 1 3" xfId="24404" hidden="1"/>
    <cellStyle name="Заголовок 1 3" xfId="24385" hidden="1"/>
    <cellStyle name="Заголовок 1 3" xfId="24389" hidden="1"/>
    <cellStyle name="Заголовок 1 3" xfId="23669" hidden="1"/>
    <cellStyle name="Заголовок 1 3" xfId="24359" hidden="1"/>
    <cellStyle name="Заголовок 1 3" xfId="24362" hidden="1"/>
    <cellStyle name="Заголовок 1 3" xfId="24340" hidden="1"/>
    <cellStyle name="Заголовок 1 3" xfId="24321" hidden="1"/>
    <cellStyle name="Заголовок 1 3" xfId="24324" hidden="1"/>
    <cellStyle name="Заголовок 1 3" xfId="20985" hidden="1"/>
    <cellStyle name="Заголовок 1 3" xfId="24295" hidden="1"/>
    <cellStyle name="Заголовок 1 3" xfId="23728" hidden="1"/>
    <cellStyle name="Заголовок 1 3" xfId="23721" hidden="1"/>
    <cellStyle name="Заголовок 1 3" xfId="23768" hidden="1"/>
    <cellStyle name="Заголовок 1 3" xfId="23793" hidden="1"/>
    <cellStyle name="Заголовок 1 3" xfId="24274" hidden="1"/>
    <cellStyle name="Заголовок 1 3" xfId="24500" hidden="1"/>
    <cellStyle name="Заголовок 1 3" xfId="24505" hidden="1"/>
    <cellStyle name="Заголовок 1 3" xfId="24482" hidden="1"/>
    <cellStyle name="Заголовок 1 3" xfId="24456" hidden="1"/>
    <cellStyle name="Заголовок 1 3" xfId="24461" hidden="1"/>
    <cellStyle name="Заголовок 1 3" xfId="23753" hidden="1"/>
    <cellStyle name="Заголовок 1 3" xfId="24434" hidden="1"/>
    <cellStyle name="Заголовок 1 3" xfId="24180" hidden="1"/>
    <cellStyle name="Заголовок 1 3" xfId="24413" hidden="1"/>
    <cellStyle name="Заголовок 1 3" xfId="24393" hidden="1"/>
    <cellStyle name="Заголовок 1 3" xfId="23819" hidden="1"/>
    <cellStyle name="Заголовок 1 3" xfId="17695" hidden="1"/>
    <cellStyle name="Заголовок 1 3" xfId="23732" hidden="1"/>
    <cellStyle name="Заголовок 1 3" xfId="24358" hidden="1"/>
    <cellStyle name="Заголовок 1 3" xfId="23730" hidden="1"/>
    <cellStyle name="Заголовок 1 3" xfId="23714" hidden="1"/>
    <cellStyle name="Заголовок 1 3" xfId="24320" hidden="1"/>
    <cellStyle name="Заголовок 1 3" xfId="21032" hidden="1"/>
    <cellStyle name="Заголовок 1 3" xfId="24291" hidden="1"/>
    <cellStyle name="Заголовок 1 3" xfId="24296" hidden="1"/>
    <cellStyle name="Заголовок 1 3" xfId="20871" hidden="1"/>
    <cellStyle name="Заголовок 1 3" xfId="23752" hidden="1"/>
    <cellStyle name="Заголовок 1 3" xfId="23767" hidden="1"/>
    <cellStyle name="Заголовок 1 3" xfId="24224" hidden="1"/>
    <cellStyle name="Заголовок 1 3" xfId="24535" hidden="1"/>
    <cellStyle name="Заголовок 1 3" xfId="24534" hidden="1"/>
    <cellStyle name="Заголовок 1 3" xfId="24541" hidden="1"/>
    <cellStyle name="Заголовок 1 3" xfId="24547" hidden="1"/>
    <cellStyle name="Заголовок 1 3" xfId="24546" hidden="1"/>
    <cellStyle name="Заголовок 1 3" xfId="24277" hidden="1"/>
    <cellStyle name="Заголовок 1 3" xfId="24560" hidden="1"/>
    <cellStyle name="Заголовок 1 3" xfId="24559" hidden="1"/>
    <cellStyle name="Заголовок 1 3" xfId="24566" hidden="1"/>
    <cellStyle name="Заголовок 1 3" xfId="24572" hidden="1"/>
    <cellStyle name="Заголовок 1 3" xfId="24571" hidden="1"/>
    <cellStyle name="Заголовок 1 3" xfId="17812" hidden="1"/>
    <cellStyle name="Заголовок 1 3" xfId="24580" hidden="1"/>
    <cellStyle name="Заголовок 1 3" xfId="24579" hidden="1"/>
    <cellStyle name="Заголовок 1 3" xfId="24586" hidden="1"/>
    <cellStyle name="Заголовок 1 3" xfId="24592" hidden="1"/>
    <cellStyle name="Заголовок 1 3" xfId="24591" hidden="1"/>
    <cellStyle name="Заголовок 1 3" xfId="24554" hidden="1"/>
    <cellStyle name="Заголовок 1 3" xfId="23700" hidden="1"/>
    <cellStyle name="Заголовок 1 3" xfId="24241" hidden="1"/>
    <cellStyle name="Заголовок 1 3" xfId="24368" hidden="1"/>
    <cellStyle name="Заголовок 1 3" xfId="21041" hidden="1"/>
    <cellStyle name="Заголовок 1 3" xfId="24227" hidden="1"/>
    <cellStyle name="Заголовок 1 3" xfId="24520" hidden="1"/>
    <cellStyle name="Заголовок 1 3" xfId="24656" hidden="1"/>
    <cellStyle name="Заголовок 1 3" xfId="24655" hidden="1"/>
    <cellStyle name="Заголовок 1 3" xfId="24662" hidden="1"/>
    <cellStyle name="Заголовок 1 3" xfId="24668" hidden="1"/>
    <cellStyle name="Заголовок 1 3" xfId="24667" hidden="1"/>
    <cellStyle name="Заголовок 1 3" xfId="24319" hidden="1"/>
    <cellStyle name="Заголовок 1 3" xfId="24677" hidden="1"/>
    <cellStyle name="Заголовок 1 3" xfId="24676" hidden="1"/>
    <cellStyle name="Заголовок 1 3" xfId="24683" hidden="1"/>
    <cellStyle name="Заголовок 1 3" xfId="24689" hidden="1"/>
    <cellStyle name="Заголовок 1 3" xfId="24688" hidden="1"/>
    <cellStyle name="Заголовок 1 3" xfId="24232" hidden="1"/>
    <cellStyle name="Заголовок 1 3" xfId="24697" hidden="1"/>
    <cellStyle name="Заголовок 1 3" xfId="24696" hidden="1"/>
    <cellStyle name="Заголовок 1 3" xfId="24703" hidden="1"/>
    <cellStyle name="Заголовок 1 3" xfId="24709" hidden="1"/>
    <cellStyle name="Заголовок 1 3" xfId="24708" hidden="1"/>
    <cellStyle name="Заголовок 1 3" xfId="20828" hidden="1"/>
    <cellStyle name="Заголовок 1 3" xfId="24716" hidden="1"/>
    <cellStyle name="Заголовок 1 3" xfId="24715" hidden="1"/>
    <cellStyle name="Заголовок 1 3" xfId="24721" hidden="1"/>
    <cellStyle name="Заголовок 1 3" xfId="24727" hidden="1"/>
    <cellStyle name="Заголовок 1 3" xfId="24726" hidden="1"/>
    <cellStyle name="Заголовок 1 3" xfId="24233" hidden="1"/>
    <cellStyle name="Заголовок 1 3" xfId="24735" hidden="1"/>
    <cellStyle name="Заголовок 1 3" xfId="24734" hidden="1"/>
    <cellStyle name="Заголовок 1 3" xfId="24740" hidden="1"/>
    <cellStyle name="Заголовок 1 3" xfId="24746" hidden="1"/>
    <cellStyle name="Заголовок 1 3" xfId="24745" hidden="1"/>
    <cellStyle name="Заголовок 1 3" xfId="24330" hidden="1"/>
    <cellStyle name="Заголовок 1 3" xfId="24754" hidden="1"/>
    <cellStyle name="Заголовок 1 3" xfId="24753" hidden="1"/>
    <cellStyle name="Заголовок 1 3" xfId="24760" hidden="1"/>
    <cellStyle name="Заголовок 1 3" xfId="24765" hidden="1"/>
    <cellStyle name="Заголовок 1 3" xfId="24764" hidden="1"/>
    <cellStyle name="Заголовок 1 3" xfId="23746" hidden="1"/>
    <cellStyle name="Заголовок 1 3" xfId="24773" hidden="1"/>
    <cellStyle name="Заголовок 1 3" xfId="24772" hidden="1"/>
    <cellStyle name="Заголовок 1 3" xfId="24779" hidden="1"/>
    <cellStyle name="Заголовок 1 3" xfId="24785" hidden="1"/>
    <cellStyle name="Заголовок 1 3" xfId="24784" hidden="1"/>
    <cellStyle name="Заголовок 1 3" xfId="24236" hidden="1"/>
    <cellStyle name="Заголовок 1 3" xfId="24795" hidden="1"/>
    <cellStyle name="Заголовок 1 3" xfId="24794" hidden="1"/>
    <cellStyle name="Заголовок 1 3" xfId="24801" hidden="1"/>
    <cellStyle name="Заголовок 1 3" xfId="24806" hidden="1"/>
    <cellStyle name="Заголовок 1 3" xfId="24805" hidden="1"/>
    <cellStyle name="Заголовок 1 3" xfId="23606" hidden="1"/>
    <cellStyle name="Заголовок 1 3" xfId="24813" hidden="1"/>
    <cellStyle name="Заголовок 1 3" xfId="24812" hidden="1"/>
    <cellStyle name="Заголовок 1 3" xfId="24819" hidden="1"/>
    <cellStyle name="Заголовок 1 3" xfId="24825" hidden="1"/>
    <cellStyle name="Заголовок 1 3" xfId="24824" hidden="1"/>
    <cellStyle name="Заголовок 1 3" xfId="24523" hidden="1"/>
    <cellStyle name="Заголовок 1 3" xfId="24833" hidden="1"/>
    <cellStyle name="Заголовок 1 3" xfId="24832" hidden="1"/>
    <cellStyle name="Заголовок 1 3" xfId="24839" hidden="1"/>
    <cellStyle name="Заголовок 1 3" xfId="24845" hidden="1"/>
    <cellStyle name="Заголовок 1 3" xfId="24844" hidden="1"/>
    <cellStyle name="Заголовок 1 3" xfId="21028" hidden="1"/>
    <cellStyle name="Заголовок 1 3" xfId="24859" hidden="1"/>
    <cellStyle name="Заголовок 1 3" xfId="24858" hidden="1"/>
    <cellStyle name="Заголовок 1 3" xfId="24865" hidden="1"/>
    <cellStyle name="Заголовок 1 3" xfId="24869" hidden="1"/>
    <cellStyle name="Заголовок 1 3" xfId="24868" hidden="1"/>
    <cellStyle name="Заголовок 1 3" xfId="23711" hidden="1"/>
    <cellStyle name="Заголовок 1 3" xfId="24877" hidden="1"/>
    <cellStyle name="Заголовок 1 3" xfId="24876" hidden="1"/>
    <cellStyle name="Заголовок 1 3" xfId="24883" hidden="1"/>
    <cellStyle name="Заголовок 1 3" xfId="24889" hidden="1"/>
    <cellStyle name="Заголовок 1 3" xfId="24888" hidden="1"/>
    <cellStyle name="Заголовок 1 3" xfId="24852" hidden="1"/>
    <cellStyle name="Заголовок 1 3" xfId="24633" hidden="1"/>
    <cellStyle name="Заголовок 1 3" xfId="24446" hidden="1"/>
    <cellStyle name="Заголовок 1 3" xfId="24634" hidden="1"/>
    <cellStyle name="Заголовок 1 3" xfId="23751" hidden="1"/>
    <cellStyle name="Заголовок 1 3" xfId="24526" hidden="1"/>
    <cellStyle name="Заголовок 1 3" xfId="24596" hidden="1"/>
    <cellStyle name="Заголовок 1 3" xfId="24680" hidden="1"/>
    <cellStyle name="Заголовок 1 3" xfId="24673" hidden="1"/>
    <cellStyle name="Заголовок 1 3" xfId="24659" hidden="1"/>
    <cellStyle name="Заголовок 1 3" xfId="20763" hidden="1"/>
    <cellStyle name="Заголовок 1 3" xfId="24331" hidden="1"/>
    <cellStyle name="Заголовок 1 3" xfId="24649" hidden="1"/>
    <cellStyle name="Заголовок 1 3" xfId="24870" hidden="1"/>
    <cellStyle name="Заголовок 1 3" xfId="20896" hidden="1"/>
    <cellStyle name="Заголовок 1 3" xfId="24846" hidden="1"/>
    <cellStyle name="Заголовок 1 3" xfId="24826" hidden="1"/>
    <cellStyle name="Заголовок 1 3" xfId="24555" hidden="1"/>
    <cellStyle name="Заголовок 1 3" xfId="24488" hidden="1"/>
    <cellStyle name="Заголовок 1 3" xfId="24800" hidden="1"/>
    <cellStyle name="Заголовок 1 3" xfId="24804" hidden="1"/>
    <cellStyle name="Заголовок 1 3" xfId="24778" hidden="1"/>
    <cellStyle name="Заголовок 1 3" xfId="24759" hidden="1"/>
    <cellStyle name="Заголовок 1 3" xfId="24763" hidden="1"/>
    <cellStyle name="Заголовок 1 3" xfId="24249" hidden="1"/>
    <cellStyle name="Заголовок 1 3" xfId="24733" hidden="1"/>
    <cellStyle name="Заголовок 1 3" xfId="24736" hidden="1"/>
    <cellStyle name="Заголовок 1 3" xfId="24714" hidden="1"/>
    <cellStyle name="Заголовок 1 3" xfId="24695" hidden="1"/>
    <cellStyle name="Заголовок 1 3" xfId="24698" hidden="1"/>
    <cellStyle name="Заголовок 1 3" xfId="17484" hidden="1"/>
    <cellStyle name="Заголовок 1 3" xfId="24669" hidden="1"/>
    <cellStyle name="Заголовок 1 3" xfId="24525" hidden="1"/>
    <cellStyle name="Заголовок 1 3" xfId="21043" hidden="1"/>
    <cellStyle name="Заголовок 1 3" xfId="23759" hidden="1"/>
    <cellStyle name="Заголовок 1 3" xfId="23790" hidden="1"/>
    <cellStyle name="Заголовок 1 3" xfId="24648" hidden="1"/>
    <cellStyle name="Заголовок 1 3" xfId="24874" hidden="1"/>
    <cellStyle name="Заголовок 1 3" xfId="24879" hidden="1"/>
    <cellStyle name="Заголовок 1 3" xfId="24856" hidden="1"/>
    <cellStyle name="Заголовок 1 3" xfId="24830" hidden="1"/>
    <cellStyle name="Заголовок 1 3" xfId="24835" hidden="1"/>
    <cellStyle name="Заголовок 1 3" xfId="23739" hidden="1"/>
    <cellStyle name="Заголовок 1 3" xfId="24808" hidden="1"/>
    <cellStyle name="Заголовок 1 3" xfId="23763" hidden="1"/>
    <cellStyle name="Заголовок 1 3" xfId="24787" hidden="1"/>
    <cellStyle name="Заголовок 1 3" xfId="24767" hidden="1"/>
    <cellStyle name="Заголовок 1 3" xfId="20842" hidden="1"/>
    <cellStyle name="Заголовок 1 3" xfId="24466" hidden="1"/>
    <cellStyle name="Заголовок 1 3" xfId="23725" hidden="1"/>
    <cellStyle name="Заголовок 1 3" xfId="24732" hidden="1"/>
    <cellStyle name="Заголовок 1 3" xfId="20758" hidden="1"/>
    <cellStyle name="Заголовок 1 3" xfId="23690" hidden="1"/>
    <cellStyle name="Заголовок 1 3" xfId="24694" hidden="1"/>
    <cellStyle name="Заголовок 1 3" xfId="23680" hidden="1"/>
    <cellStyle name="Заголовок 1 3" xfId="24665" hidden="1"/>
    <cellStyle name="Заголовок 1 3" xfId="24670" hidden="1"/>
    <cellStyle name="Заголовок 1 3" xfId="24367" hidden="1"/>
    <cellStyle name="Заголовок 1 3" xfId="23723" hidden="1"/>
    <cellStyle name="Заголовок 1 3" xfId="23758" hidden="1"/>
    <cellStyle name="Заголовок 1 3" xfId="24599" hidden="1"/>
    <cellStyle name="Заголовок 1 3" xfId="24908" hidden="1"/>
    <cellStyle name="Заголовок 1 3" xfId="24907" hidden="1"/>
    <cellStyle name="Заголовок 1 3" xfId="24914" hidden="1"/>
    <cellStyle name="Заголовок 1 3" xfId="24920" hidden="1"/>
    <cellStyle name="Заголовок 1 3" xfId="24919" hidden="1"/>
    <cellStyle name="Заголовок 1 3" xfId="24651" hidden="1"/>
    <cellStyle name="Заголовок 1 3" xfId="24933" hidden="1"/>
    <cellStyle name="Заголовок 1 3" xfId="24932" hidden="1"/>
    <cellStyle name="Заголовок 1 3" xfId="24939" hidden="1"/>
    <cellStyle name="Заголовок 1 3" xfId="24945" hidden="1"/>
    <cellStyle name="Заголовок 1 3" xfId="24944" hidden="1"/>
    <cellStyle name="Заголовок 1 3" xfId="23663" hidden="1"/>
    <cellStyle name="Заголовок 1 3" xfId="24953" hidden="1"/>
    <cellStyle name="Заголовок 1 3" xfId="24952" hidden="1"/>
    <cellStyle name="Заголовок 1 3" xfId="24959" hidden="1"/>
    <cellStyle name="Заголовок 1 3" xfId="24965" hidden="1"/>
    <cellStyle name="Заголовок 1 3" xfId="24964" hidden="1"/>
    <cellStyle name="Заголовок 1 3" xfId="24927" hidden="1"/>
    <cellStyle name="Заголовок 1 3" xfId="23814" hidden="1"/>
    <cellStyle name="Заголовок 1 3" xfId="24615" hidden="1"/>
    <cellStyle name="Заголовок 1 3" xfId="24742" hidden="1"/>
    <cellStyle name="Заголовок 1 3" xfId="23745" hidden="1"/>
    <cellStyle name="Заголовок 1 3" xfId="24602" hidden="1"/>
    <cellStyle name="Заголовок 1 3" xfId="24894" hidden="1"/>
    <cellStyle name="Заголовок 1 3" xfId="25025" hidden="1"/>
    <cellStyle name="Заголовок 1 3" xfId="25024" hidden="1"/>
    <cellStyle name="Заголовок 1 3" xfId="25031" hidden="1"/>
    <cellStyle name="Заголовок 1 3" xfId="25037" hidden="1"/>
    <cellStyle name="Заголовок 1 3" xfId="25036" hidden="1"/>
    <cellStyle name="Заголовок 1 3" xfId="24693" hidden="1"/>
    <cellStyle name="Заголовок 1 3" xfId="25046" hidden="1"/>
    <cellStyle name="Заголовок 1 3" xfId="25045" hidden="1"/>
    <cellStyle name="Заголовок 1 3" xfId="25052" hidden="1"/>
    <cellStyle name="Заголовок 1 3" xfId="25058" hidden="1"/>
    <cellStyle name="Заголовок 1 3" xfId="25057" hidden="1"/>
    <cellStyle name="Заголовок 1 3" xfId="24606" hidden="1"/>
    <cellStyle name="Заголовок 1 3" xfId="25066" hidden="1"/>
    <cellStyle name="Заголовок 1 3" xfId="25065" hidden="1"/>
    <cellStyle name="Заголовок 1 3" xfId="25072" hidden="1"/>
    <cellStyle name="Заголовок 1 3" xfId="25078" hidden="1"/>
    <cellStyle name="Заголовок 1 3" xfId="25077" hidden="1"/>
    <cellStyle name="Заголовок 1 3" xfId="24407" hidden="1"/>
    <cellStyle name="Заголовок 1 3" xfId="25085" hidden="1"/>
    <cellStyle name="Заголовок 1 3" xfId="25084" hidden="1"/>
    <cellStyle name="Заголовок 1 3" xfId="25090" hidden="1"/>
    <cellStyle name="Заголовок 1 3" xfId="25096" hidden="1"/>
    <cellStyle name="Заголовок 1 3" xfId="25095" hidden="1"/>
    <cellStyle name="Заголовок 1 3" xfId="24607" hidden="1"/>
    <cellStyle name="Заголовок 1 3" xfId="25104" hidden="1"/>
    <cellStyle name="Заголовок 1 3" xfId="25103" hidden="1"/>
    <cellStyle name="Заголовок 1 3" xfId="25109" hidden="1"/>
    <cellStyle name="Заголовок 1 3" xfId="25115" hidden="1"/>
    <cellStyle name="Заголовок 1 3" xfId="25114" hidden="1"/>
    <cellStyle name="Заголовок 1 3" xfId="24704" hidden="1"/>
    <cellStyle name="Заголовок 1 3" xfId="25123" hidden="1"/>
    <cellStyle name="Заголовок 1 3" xfId="25122" hidden="1"/>
    <cellStyle name="Заголовок 1 3" xfId="25129" hidden="1"/>
    <cellStyle name="Заголовок 1 3" xfId="25134" hidden="1"/>
    <cellStyle name="Заголовок 1 3" xfId="25133" hidden="1"/>
    <cellStyle name="Заголовок 1 3" xfId="23703" hidden="1"/>
    <cellStyle name="Заголовок 1 3" xfId="25142" hidden="1"/>
    <cellStyle name="Заголовок 1 3" xfId="25141" hidden="1"/>
    <cellStyle name="Заголовок 1 3" xfId="25148" hidden="1"/>
    <cellStyle name="Заголовок 1 3" xfId="25154" hidden="1"/>
    <cellStyle name="Заголовок 1 3" xfId="25153" hidden="1"/>
    <cellStyle name="Заголовок 1 3" xfId="24610" hidden="1"/>
    <cellStyle name="Заголовок 1 3" xfId="25164" hidden="1"/>
    <cellStyle name="Заголовок 1 3" xfId="25163" hidden="1"/>
    <cellStyle name="Заголовок 1 3" xfId="25170" hidden="1"/>
    <cellStyle name="Заголовок 1 3" xfId="25175" hidden="1"/>
    <cellStyle name="Заголовок 1 3" xfId="25174" hidden="1"/>
    <cellStyle name="Заголовок 1 3" xfId="23682" hidden="1"/>
    <cellStyle name="Заголовок 1 3" xfId="25182" hidden="1"/>
    <cellStyle name="Заголовок 1 3" xfId="25181" hidden="1"/>
    <cellStyle name="Заголовок 1 3" xfId="25188" hidden="1"/>
    <cellStyle name="Заголовок 1 3" xfId="25194" hidden="1"/>
    <cellStyle name="Заголовок 1 3" xfId="25193" hidden="1"/>
    <cellStyle name="Заголовок 1 3" xfId="24896" hidden="1"/>
    <cellStyle name="Заголовок 1 3" xfId="25202" hidden="1"/>
    <cellStyle name="Заголовок 1 3" xfId="25201" hidden="1"/>
    <cellStyle name="Заголовок 1 3" xfId="25208" hidden="1"/>
    <cellStyle name="Заголовок 1 3" xfId="25214" hidden="1"/>
    <cellStyle name="Заголовок 1 3" xfId="25213" hidden="1"/>
    <cellStyle name="Заголовок 1 3" xfId="24238" hidden="1"/>
    <cellStyle name="Заголовок 1 3" xfId="25228" hidden="1"/>
    <cellStyle name="Заголовок 1 3" xfId="25227" hidden="1"/>
    <cellStyle name="Заголовок 1 3" xfId="25234" hidden="1"/>
    <cellStyle name="Заголовок 1 3" xfId="25238" hidden="1"/>
    <cellStyle name="Заголовок 1 3" xfId="25237" hidden="1"/>
    <cellStyle name="Заголовок 1 3" xfId="20849" hidden="1"/>
    <cellStyle name="Заголовок 1 3" xfId="25246" hidden="1"/>
    <cellStyle name="Заголовок 1 3" xfId="25245" hidden="1"/>
    <cellStyle name="Заголовок 1 3" xfId="25252" hidden="1"/>
    <cellStyle name="Заголовок 1 3" xfId="25257" hidden="1"/>
    <cellStyle name="Заголовок 1 3" xfId="25256" hidden="1"/>
    <cellStyle name="Заголовок 1 3" xfId="25221" hidden="1"/>
    <cellStyle name="Заголовок 1 3" xfId="25003" hidden="1"/>
    <cellStyle name="Заголовок 1 3" xfId="24820" hidden="1"/>
    <cellStyle name="Заголовок 1 3" xfId="25004" hidden="1"/>
    <cellStyle name="Заголовок 1 3" xfId="23720" hidden="1"/>
    <cellStyle name="Заголовок 1 3" xfId="24899" hidden="1"/>
    <cellStyle name="Заголовок 1 3" xfId="24969" hidden="1"/>
    <cellStyle name="Заголовок 1 3" xfId="25049" hidden="1"/>
    <cellStyle name="Заголовок 1 3" xfId="25042" hidden="1"/>
    <cellStyle name="Заголовок 1 3" xfId="25028" hidden="1"/>
    <cellStyle name="Заголовок 1 3" xfId="24513" hidden="1"/>
    <cellStyle name="Заголовок 1 3" xfId="24705" hidden="1"/>
    <cellStyle name="Заголовок 1 3" xfId="25018" hidden="1"/>
    <cellStyle name="Заголовок 1 3" xfId="25239" hidden="1"/>
    <cellStyle name="Заголовок 1 3" xfId="24326" hidden="1"/>
    <cellStyle name="Заголовок 1 3" xfId="25215" hidden="1"/>
    <cellStyle name="Заголовок 1 3" xfId="25195" hidden="1"/>
    <cellStyle name="Заголовок 1 3" xfId="24928" hidden="1"/>
    <cellStyle name="Заголовок 1 3" xfId="24862" hidden="1"/>
    <cellStyle name="Заголовок 1 3" xfId="25169" hidden="1"/>
    <cellStyle name="Заголовок 1 3" xfId="25173" hidden="1"/>
    <cellStyle name="Заголовок 1 3" xfId="25147" hidden="1"/>
    <cellStyle name="Заголовок 1 3" xfId="25128" hidden="1"/>
    <cellStyle name="Заголовок 1 3" xfId="25132" hidden="1"/>
    <cellStyle name="Заголовок 1 3" xfId="24623" hidden="1"/>
    <cellStyle name="Заголовок 1 3" xfId="25102" hidden="1"/>
    <cellStyle name="Заголовок 1 3" xfId="25105" hidden="1"/>
    <cellStyle name="Заголовок 1 3" xfId="25083" hidden="1"/>
    <cellStyle name="Заголовок 1 3" xfId="25064" hidden="1"/>
    <cellStyle name="Заголовок 1 3" xfId="25067" hidden="1"/>
    <cellStyle name="Заголовок 1 3" xfId="24349" hidden="1"/>
    <cellStyle name="Заголовок 1 3" xfId="25038" hidden="1"/>
    <cellStyle name="Заголовок 1 3" xfId="24898" hidden="1"/>
    <cellStyle name="Заголовок 1 3" xfId="23685" hidden="1"/>
    <cellStyle name="Заголовок 1 3" xfId="23748" hidden="1"/>
    <cellStyle name="Заголовок 1 3" xfId="23786" hidden="1"/>
    <cellStyle name="Заголовок 1 3" xfId="25017" hidden="1"/>
    <cellStyle name="Заголовок 1 3" xfId="25243" hidden="1"/>
    <cellStyle name="Заголовок 1 3" xfId="25248" hidden="1"/>
    <cellStyle name="Заголовок 1 3" xfId="25225" hidden="1"/>
    <cellStyle name="Заголовок 1 3" xfId="25199" hidden="1"/>
    <cellStyle name="Заголовок 1 3" xfId="25204" hidden="1"/>
    <cellStyle name="Заголовок 1 3" xfId="23658" hidden="1"/>
    <cellStyle name="Заголовок 1 3" xfId="25177" hidden="1"/>
    <cellStyle name="Заголовок 1 3" xfId="23755" hidden="1"/>
    <cellStyle name="Заголовок 1 3" xfId="25156" hidden="1"/>
    <cellStyle name="Заголовок 1 3" xfId="25136" hidden="1"/>
    <cellStyle name="Заголовок 1 3" xfId="24387" hidden="1"/>
    <cellStyle name="Заголовок 1 3" xfId="24840" hidden="1"/>
    <cellStyle name="Заголовок 1 3" xfId="20841" hidden="1"/>
    <cellStyle name="Заголовок 1 3" xfId="25101" hidden="1"/>
    <cellStyle name="Заголовок 1 3" xfId="24417" hidden="1"/>
    <cellStyle name="Заголовок 1 3" xfId="23666" hidden="1"/>
    <cellStyle name="Заголовок 1 3" xfId="25063" hidden="1"/>
    <cellStyle name="Заголовок 1 3" xfId="24223" hidden="1"/>
    <cellStyle name="Заголовок 1 3" xfId="25034" hidden="1"/>
    <cellStyle name="Заголовок 1 3" xfId="25039" hidden="1"/>
    <cellStyle name="Заголовок 1 3" xfId="24741" hidden="1"/>
    <cellStyle name="Заголовок 1 3" xfId="23656" hidden="1"/>
    <cellStyle name="Заголовок 1 3" xfId="23747" hidden="1"/>
    <cellStyle name="Заголовок 1 3" xfId="24971" hidden="1"/>
    <cellStyle name="Заголовок 1 3" xfId="25276" hidden="1"/>
    <cellStyle name="Заголовок 1 3" xfId="25275" hidden="1"/>
    <cellStyle name="Заголовок 1 3" xfId="25282" hidden="1"/>
    <cellStyle name="Заголовок 1 3" xfId="25288" hidden="1"/>
    <cellStyle name="Заголовок 1 3" xfId="25287" hidden="1"/>
    <cellStyle name="Заголовок 1 3" xfId="25020" hidden="1"/>
    <cellStyle name="Заголовок 1 3" xfId="25301" hidden="1"/>
    <cellStyle name="Заголовок 1 3" xfId="25300" hidden="1"/>
    <cellStyle name="Заголовок 1 3" xfId="25307" hidden="1"/>
    <cellStyle name="Заголовок 1 3" xfId="25313" hidden="1"/>
    <cellStyle name="Заголовок 1 3" xfId="25312" hidden="1"/>
    <cellStyle name="Заголовок 1 3" xfId="24254" hidden="1"/>
    <cellStyle name="Заголовок 1 3" xfId="25321" hidden="1"/>
    <cellStyle name="Заголовок 1 3" xfId="25320" hidden="1"/>
    <cellStyle name="Заголовок 1 3" xfId="25327" hidden="1"/>
    <cellStyle name="Заголовок 1 3" xfId="25333" hidden="1"/>
    <cellStyle name="Заголовок 1 3" xfId="25332" hidden="1"/>
    <cellStyle name="Заголовок 1 3" xfId="25295" hidden="1"/>
    <cellStyle name="Заголовок 1 3" xfId="23764" hidden="1"/>
    <cellStyle name="Заголовок 1 3" xfId="24986" hidden="1"/>
    <cellStyle name="Заголовок 1 3" xfId="25111" hidden="1"/>
    <cellStyle name="Заголовок 1 3" xfId="23692" hidden="1"/>
    <cellStyle name="Заголовок 1 3" xfId="24974" hidden="1"/>
    <cellStyle name="Заголовок 1 3" xfId="25262" hidden="1"/>
    <cellStyle name="Заголовок 1 3" xfId="25388" hidden="1"/>
    <cellStyle name="Заголовок 1 3" xfId="25387" hidden="1"/>
    <cellStyle name="Заголовок 1 3" xfId="25394" hidden="1"/>
    <cellStyle name="Заголовок 1 3" xfId="25400" hidden="1"/>
    <cellStyle name="Заголовок 1 3" xfId="25399" hidden="1"/>
    <cellStyle name="Заголовок 1 3" xfId="25062" hidden="1"/>
    <cellStyle name="Заголовок 1 3" xfId="25409" hidden="1"/>
    <cellStyle name="Заголовок 1 3" xfId="25408" hidden="1"/>
    <cellStyle name="Заголовок 1 3" xfId="25415" hidden="1"/>
    <cellStyle name="Заголовок 1 3" xfId="25421" hidden="1"/>
    <cellStyle name="Заголовок 1 3" xfId="25420" hidden="1"/>
    <cellStyle name="Заголовок 1 3" xfId="24978" hidden="1"/>
    <cellStyle name="Заголовок 1 3" xfId="25429" hidden="1"/>
    <cellStyle name="Заголовок 1 3" xfId="25428" hidden="1"/>
    <cellStyle name="Заголовок 1 3" xfId="25435" hidden="1"/>
    <cellStyle name="Заголовок 1 3" xfId="25441" hidden="1"/>
    <cellStyle name="Заголовок 1 3" xfId="25440" hidden="1"/>
    <cellStyle name="Заголовок 1 3" xfId="24781" hidden="1"/>
    <cellStyle name="Заголовок 1 3" xfId="25448" hidden="1"/>
    <cellStyle name="Заголовок 1 3" xfId="25447" hidden="1"/>
    <cellStyle name="Заголовок 1 3" xfId="25453" hidden="1"/>
    <cellStyle name="Заголовок 1 3" xfId="25459" hidden="1"/>
    <cellStyle name="Заголовок 1 3" xfId="25458" hidden="1"/>
    <cellStyle name="Заголовок 1 3" xfId="24979" hidden="1"/>
    <cellStyle name="Заголовок 1 3" xfId="25467" hidden="1"/>
    <cellStyle name="Заголовок 1 3" xfId="25466" hidden="1"/>
    <cellStyle name="Заголовок 1 3" xfId="25472" hidden="1"/>
    <cellStyle name="Заголовок 1 3" xfId="25478" hidden="1"/>
    <cellStyle name="Заголовок 1 3" xfId="25477" hidden="1"/>
    <cellStyle name="Заголовок 1 3" xfId="25073" hidden="1"/>
    <cellStyle name="Заголовок 1 3" xfId="25486" hidden="1"/>
    <cellStyle name="Заголовок 1 3" xfId="25485" hidden="1"/>
    <cellStyle name="Заголовок 1 3" xfId="25492" hidden="1"/>
    <cellStyle name="Заголовок 1 3" xfId="25497" hidden="1"/>
    <cellStyle name="Заголовок 1 3" xfId="25496" hidden="1"/>
    <cellStyle name="Заголовок 1 3" xfId="23623" hidden="1"/>
    <cellStyle name="Заголовок 1 3" xfId="25504" hidden="1"/>
    <cellStyle name="Заголовок 1 3" xfId="25503" hidden="1"/>
    <cellStyle name="Заголовок 1 3" xfId="25510" hidden="1"/>
    <cellStyle name="Заголовок 1 3" xfId="25516" hidden="1"/>
    <cellStyle name="Заголовок 1 3" xfId="25515" hidden="1"/>
    <cellStyle name="Заголовок 1 3" xfId="24981" hidden="1"/>
    <cellStyle name="Заголовок 1 3" xfId="25526" hidden="1"/>
    <cellStyle name="Заголовок 1 3" xfId="25525" hidden="1"/>
    <cellStyle name="Заголовок 1 3" xfId="25532" hidden="1"/>
    <cellStyle name="Заголовок 1 3" xfId="25536" hidden="1"/>
    <cellStyle name="Заголовок 1 3" xfId="25535" hidden="1"/>
    <cellStyle name="Заголовок 1 3" xfId="24522" hidden="1"/>
    <cellStyle name="Заголовок 1 3" xfId="25543" hidden="1"/>
    <cellStyle name="Заголовок 1 3" xfId="25542" hidden="1"/>
    <cellStyle name="Заголовок 1 3" xfId="25548" hidden="1"/>
    <cellStyle name="Заголовок 1 3" xfId="25554" hidden="1"/>
    <cellStyle name="Заголовок 1 3" xfId="25553" hidden="1"/>
    <cellStyle name="Заголовок 1 3" xfId="25264" hidden="1"/>
    <cellStyle name="Заголовок 1 3" xfId="25562" hidden="1"/>
    <cellStyle name="Заголовок 1 3" xfId="25561" hidden="1"/>
    <cellStyle name="Заголовок 1 3" xfId="25568" hidden="1"/>
    <cellStyle name="Заголовок 1 3" xfId="25574" hidden="1"/>
    <cellStyle name="Заголовок 1 3" xfId="25573" hidden="1"/>
    <cellStyle name="Заголовок 1 3" xfId="24612" hidden="1"/>
    <cellStyle name="Заголовок 1 3" xfId="25588" hidden="1"/>
    <cellStyle name="Заголовок 1 3" xfId="25587" hidden="1"/>
    <cellStyle name="Заголовок 1 3" xfId="25594" hidden="1"/>
    <cellStyle name="Заголовок 1 3" xfId="25598" hidden="1"/>
    <cellStyle name="Заголовок 1 3" xfId="25597" hidden="1"/>
    <cellStyle name="Заголовок 1 3" xfId="23701" hidden="1"/>
    <cellStyle name="Заголовок 1 3" xfId="25606" hidden="1"/>
    <cellStyle name="Заголовок 1 3" xfId="25605" hidden="1"/>
    <cellStyle name="Заголовок 1 3" xfId="25612" hidden="1"/>
    <cellStyle name="Заголовок 1 3" xfId="25617" hidden="1"/>
    <cellStyle name="Заголовок 1 3" xfId="25616" hidden="1"/>
    <cellStyle name="Заголовок 1 3" xfId="25581" hidden="1"/>
    <cellStyle name="Заголовок 1 3" xfId="25366" hidden="1"/>
    <cellStyle name="Заголовок 1 3" xfId="25189" hidden="1"/>
    <cellStyle name="Заголовок 1 3" xfId="25367" hidden="1"/>
    <cellStyle name="Заголовок 1 3" xfId="23655" hidden="1"/>
    <cellStyle name="Заголовок 1 3" xfId="25267" hidden="1"/>
    <cellStyle name="Заголовок 1 3" xfId="25337" hidden="1"/>
    <cellStyle name="Заголовок 1 3" xfId="25412" hidden="1"/>
    <cellStyle name="Заголовок 1 3" xfId="25405" hidden="1"/>
    <cellStyle name="Заголовок 1 3" xfId="25391" hidden="1"/>
    <cellStyle name="Заголовок 1 3" xfId="24887" hidden="1"/>
    <cellStyle name="Заголовок 1 3" xfId="25074" hidden="1"/>
    <cellStyle name="Заголовок 1 3" xfId="25381" hidden="1"/>
    <cellStyle name="Заголовок 1 3" xfId="25599" hidden="1"/>
    <cellStyle name="Заголовок 1 3" xfId="24700" hidden="1"/>
    <cellStyle name="Заголовок 1 3" xfId="25575" hidden="1"/>
    <cellStyle name="Заголовок 1 3" xfId="25555" hidden="1"/>
    <cellStyle name="Заголовок 1 3" xfId="25296" hidden="1"/>
    <cellStyle name="Заголовок 1 3" xfId="25231" hidden="1"/>
    <cellStyle name="Заголовок 1 3" xfId="25531" hidden="1"/>
    <cellStyle name="Заголовок 1 3" xfId="25534" hidden="1"/>
    <cellStyle name="Заголовок 1 3" xfId="25509" hidden="1"/>
    <cellStyle name="Заголовок 1 3" xfId="25491" hidden="1"/>
    <cellStyle name="Заголовок 1 3" xfId="25495" hidden="1"/>
    <cellStyle name="Заголовок 1 3" xfId="24993" hidden="1"/>
    <cellStyle name="Заголовок 1 3" xfId="25465" hidden="1"/>
    <cellStyle name="Заголовок 1 3" xfId="25468" hidden="1"/>
    <cellStyle name="Заголовок 1 3" xfId="25446" hidden="1"/>
    <cellStyle name="Заголовок 1 3" xfId="25427" hidden="1"/>
    <cellStyle name="Заголовок 1 3" xfId="25430" hidden="1"/>
    <cellStyle name="Заголовок 1 3" xfId="24723" hidden="1"/>
    <cellStyle name="Заголовок 1 3" xfId="25401" hidden="1"/>
    <cellStyle name="Заголовок 1 3" xfId="25266" hidden="1"/>
    <cellStyle name="Заголовок 1 3" xfId="24243" hidden="1"/>
    <cellStyle name="Заголовок 1 3" xfId="23715" hidden="1"/>
    <cellStyle name="Заголовок 1 3" xfId="23781" hidden="1"/>
    <cellStyle name="Заголовок 1 3" xfId="25380" hidden="1"/>
    <cellStyle name="Заголовок 1 3" xfId="25603" hidden="1"/>
    <cellStyle name="Заголовок 1 3" xfId="25608" hidden="1"/>
    <cellStyle name="Заголовок 1 3" xfId="25585" hidden="1"/>
    <cellStyle name="Заголовок 1 3" xfId="25559" hidden="1"/>
    <cellStyle name="Заголовок 1 3" xfId="25564" hidden="1"/>
    <cellStyle name="Заголовок 1 3" xfId="20858" hidden="1"/>
    <cellStyle name="Заголовок 1 3" xfId="25538" hidden="1"/>
    <cellStyle name="Заголовок 1 3" xfId="23742" hidden="1"/>
    <cellStyle name="Заголовок 1 3" xfId="25518" hidden="1"/>
    <cellStyle name="Заголовок 1 3" xfId="25499" hidden="1"/>
    <cellStyle name="Заголовок 1 3" xfId="24761" hidden="1"/>
    <cellStyle name="Заголовок 1 3" xfId="25209" hidden="1"/>
    <cellStyle name="Заголовок 1 3" xfId="24406" hidden="1"/>
    <cellStyle name="Заголовок 1 3" xfId="25464" hidden="1"/>
    <cellStyle name="Заголовок 1 3" xfId="24791" hidden="1"/>
    <cellStyle name="Заголовок 1 3" xfId="24252" hidden="1"/>
    <cellStyle name="Заголовок 1 3" xfId="25426" hidden="1"/>
    <cellStyle name="Заголовок 1 3" xfId="24598" hidden="1"/>
    <cellStyle name="Заголовок 1 3" xfId="25397" hidden="1"/>
    <cellStyle name="Заголовок 1 3" xfId="25402" hidden="1"/>
    <cellStyle name="Заголовок 1 3" xfId="25110" hidden="1"/>
    <cellStyle name="Заголовок 1 3" xfId="20975" hidden="1"/>
    <cellStyle name="Заголовок 1 3" xfId="17479" hidden="1"/>
    <cellStyle name="Заголовок 1 3" xfId="25339" hidden="1"/>
    <cellStyle name="Заголовок 1 3" xfId="25635" hidden="1"/>
    <cellStyle name="Заголовок 1 3" xfId="25634" hidden="1"/>
    <cellStyle name="Заголовок 1 3" xfId="25641" hidden="1"/>
    <cellStyle name="Заголовок 1 3" xfId="25647" hidden="1"/>
    <cellStyle name="Заголовок 1 3" xfId="25646" hidden="1"/>
    <cellStyle name="Заголовок 1 3" xfId="25383" hidden="1"/>
    <cellStyle name="Заголовок 1 3" xfId="25660" hidden="1"/>
    <cellStyle name="Заголовок 1 3" xfId="25659" hidden="1"/>
    <cellStyle name="Заголовок 1 3" xfId="25666" hidden="1"/>
    <cellStyle name="Заголовок 1 3" xfId="25672" hidden="1"/>
    <cellStyle name="Заголовок 1 3" xfId="25671" hidden="1"/>
    <cellStyle name="Заголовок 1 3" xfId="24628" hidden="1"/>
    <cellStyle name="Заголовок 1 3" xfId="25680" hidden="1"/>
    <cellStyle name="Заголовок 1 3" xfId="25679" hidden="1"/>
    <cellStyle name="Заголовок 1 3" xfId="25686" hidden="1"/>
    <cellStyle name="Заголовок 1 3" xfId="25692" hidden="1"/>
    <cellStyle name="Заголовок 1 3" xfId="25691" hidden="1"/>
    <cellStyle name="Заголовок 1 3" xfId="25654" hidden="1"/>
    <cellStyle name="Заголовок 1 3" xfId="23756" hidden="1"/>
    <cellStyle name="Заголовок 1 3" xfId="25353" hidden="1"/>
    <cellStyle name="Заголовок 1 3" xfId="25474" hidden="1"/>
    <cellStyle name="Заголовок 1 3" xfId="23614" hidden="1"/>
    <cellStyle name="Заголовок 1 3" xfId="25342" hidden="1"/>
    <cellStyle name="Заголовок 1 3" xfId="25621" hidden="1"/>
    <cellStyle name="Заголовок 1 3" xfId="25741" hidden="1"/>
    <cellStyle name="Заголовок 1 3" xfId="25740" hidden="1"/>
    <cellStyle name="Заголовок 1 3" xfId="25747" hidden="1"/>
    <cellStyle name="Заголовок 1 3" xfId="25753" hidden="1"/>
    <cellStyle name="Заголовок 1 3" xfId="25752" hidden="1"/>
    <cellStyle name="Заголовок 1 3" xfId="25425" hidden="1"/>
    <cellStyle name="Заголовок 1 3" xfId="25762" hidden="1"/>
    <cellStyle name="Заголовок 1 3" xfId="25761" hidden="1"/>
    <cellStyle name="Заголовок 1 3" xfId="25768" hidden="1"/>
    <cellStyle name="Заголовок 1 3" xfId="25774" hidden="1"/>
    <cellStyle name="Заголовок 1 3" xfId="25773" hidden="1"/>
    <cellStyle name="Заголовок 1 3" xfId="25346" hidden="1"/>
    <cellStyle name="Заголовок 1 3" xfId="25782" hidden="1"/>
    <cellStyle name="Заголовок 1 3" xfId="25781" hidden="1"/>
    <cellStyle name="Заголовок 1 3" xfId="25787" hidden="1"/>
    <cellStyle name="Заголовок 1 3" xfId="25793" hidden="1"/>
    <cellStyle name="Заголовок 1 3" xfId="25792" hidden="1"/>
    <cellStyle name="Заголовок 1 3" xfId="25150" hidden="1"/>
    <cellStyle name="Заголовок 1 3" xfId="25800" hidden="1"/>
    <cellStyle name="Заголовок 1 3" xfId="25799" hidden="1"/>
    <cellStyle name="Заголовок 1 3" xfId="25805" hidden="1"/>
    <cellStyle name="Заголовок 1 3" xfId="25810" hidden="1"/>
    <cellStyle name="Заголовок 1 3" xfId="25809" hidden="1"/>
    <cellStyle name="Заголовок 1 3" xfId="25347" hidden="1"/>
    <cellStyle name="Заголовок 1 3" xfId="25818" hidden="1"/>
    <cellStyle name="Заголовок 1 3" xfId="25817" hidden="1"/>
    <cellStyle name="Заголовок 1 3" xfId="25823" hidden="1"/>
    <cellStyle name="Заголовок 1 3" xfId="25829" hidden="1"/>
    <cellStyle name="Заголовок 1 3" xfId="25828" hidden="1"/>
    <cellStyle name="Заголовок 1 3" xfId="25436" hidden="1"/>
    <cellStyle name="Заголовок 1 3" xfId="25835" hidden="1"/>
    <cellStyle name="Заголовок 1 3" xfId="25834" hidden="1"/>
    <cellStyle name="Заголовок 1 3" xfId="25841" hidden="1"/>
    <cellStyle name="Заголовок 1 3" xfId="25845" hidden="1"/>
    <cellStyle name="Заголовок 1 3" xfId="25844" hidden="1"/>
    <cellStyle name="Заголовок 1 3" xfId="24248" hidden="1"/>
    <cellStyle name="Заголовок 1 3" xfId="25851" hidden="1"/>
    <cellStyle name="Заголовок 1 3" xfId="25850" hidden="1"/>
    <cellStyle name="Заголовок 1 3" xfId="25856" hidden="1"/>
    <cellStyle name="Заголовок 1 3" xfId="25861" hidden="1"/>
    <cellStyle name="Заголовок 1 3" xfId="25860" hidden="1"/>
    <cellStyle name="Заголовок 1 3" xfId="25348" hidden="1"/>
    <cellStyle name="Заголовок 1 3" xfId="25870" hidden="1"/>
    <cellStyle name="Заголовок 1 3" xfId="25869" hidden="1"/>
    <cellStyle name="Заголовок 1 3" xfId="25876" hidden="1"/>
    <cellStyle name="Заголовок 1 3" xfId="25880" hidden="1"/>
    <cellStyle name="Заголовок 1 3" xfId="25879" hidden="1"/>
    <cellStyle name="Заголовок 1 3" xfId="24895" hidden="1"/>
    <cellStyle name="Заголовок 1 3" xfId="25886" hidden="1"/>
    <cellStyle name="Заголовок 1 3" xfId="25885" hidden="1"/>
    <cellStyle name="Заголовок 1 3" xfId="25891" hidden="1"/>
    <cellStyle name="Заголовок 1 3" xfId="25897" hidden="1"/>
    <cellStyle name="Заголовок 1 3" xfId="25896" hidden="1"/>
    <cellStyle name="Заголовок 1 3" xfId="25623" hidden="1"/>
    <cellStyle name="Заголовок 1 3" xfId="25905" hidden="1"/>
    <cellStyle name="Заголовок 1 3" xfId="25904" hidden="1"/>
    <cellStyle name="Заголовок 1 3" xfId="25911" hidden="1"/>
    <cellStyle name="Заголовок 1 3" xfId="25916" hidden="1"/>
    <cellStyle name="Заголовок 1 3" xfId="25915" hidden="1"/>
    <cellStyle name="Заголовок 1 3" xfId="24983" hidden="1"/>
    <cellStyle name="Заголовок 1 3" xfId="25929" hidden="1"/>
    <cellStyle name="Заголовок 1 3" xfId="25928" hidden="1"/>
    <cellStyle name="Заголовок 1 3" xfId="25935" hidden="1"/>
    <cellStyle name="Заголовок 1 3" xfId="25939" hidden="1"/>
    <cellStyle name="Заголовок 1 3" xfId="25938" hidden="1"/>
    <cellStyle name="Заголовок 1 3" xfId="23740" hidden="1"/>
    <cellStyle name="Заголовок 1 3" xfId="25947" hidden="1"/>
    <cellStyle name="Заголовок 1 3" xfId="25946" hidden="1"/>
    <cellStyle name="Заголовок 1 3" xfId="25953" hidden="1"/>
    <cellStyle name="Заголовок 1 3" xfId="25957" hidden="1"/>
    <cellStyle name="Заголовок 1 3" xfId="25956" hidden="1"/>
    <cellStyle name="Заголовок 1 3" xfId="25923" hidden="1"/>
    <cellStyle name="Заголовок 1 3" xfId="25719" hidden="1"/>
    <cellStyle name="Заголовок 1 3" xfId="25549" hidden="1"/>
    <cellStyle name="Заголовок 1 3" xfId="25720" hidden="1"/>
    <cellStyle name="Заголовок 1 3" xfId="20882" hidden="1"/>
    <cellStyle name="Заголовок 1 3" xfId="25626" hidden="1"/>
    <cellStyle name="Заголовок 1 3" xfId="25696" hidden="1"/>
    <cellStyle name="Заголовок 1 3" xfId="25765" hidden="1"/>
    <cellStyle name="Заголовок 1 3" xfId="25758" hidden="1"/>
    <cellStyle name="Заголовок 1 3" xfId="25744" hidden="1"/>
    <cellStyle name="Заголовок 1 3" xfId="25255" hidden="1"/>
    <cellStyle name="Заголовок 1 3" xfId="25437" hidden="1"/>
    <cellStyle name="Заголовок 1 3" xfId="25734" hidden="1"/>
    <cellStyle name="Заголовок 1 3" xfId="25940" hidden="1"/>
    <cellStyle name="Заголовок 1 3" xfId="25069" hidden="1"/>
    <cellStyle name="Заголовок 1 3" xfId="25917" hidden="1"/>
    <cellStyle name="Заголовок 1 3" xfId="25898" hidden="1"/>
    <cellStyle name="Заголовок 1 3" xfId="25655" hidden="1"/>
    <cellStyle name="Заголовок 1 3" xfId="25591" hidden="1"/>
    <cellStyle name="Заголовок 1 3" xfId="25875" hidden="1"/>
    <cellStyle name="Заголовок 1 3" xfId="25878" hidden="1"/>
    <cellStyle name="Заголовок 1 3" xfId="25855" hidden="1"/>
    <cellStyle name="Заголовок 1 3" xfId="25840" hidden="1"/>
    <cellStyle name="Заголовок 1 3" xfId="25843" hidden="1"/>
    <cellStyle name="Заголовок 1 3" xfId="25356" hidden="1"/>
    <cellStyle name="Заголовок 1 3" xfId="25816" hidden="1"/>
    <cellStyle name="Заголовок 1 3" xfId="25819" hidden="1"/>
    <cellStyle name="Заголовок 1 3" xfId="25798" hidden="1"/>
    <cellStyle name="Заголовок 1 3" xfId="25780" hidden="1"/>
    <cellStyle name="Заголовок 1 3" xfId="25783" hidden="1"/>
    <cellStyle name="Заголовок 1 3" xfId="25092" hidden="1"/>
    <cellStyle name="Заголовок 1 3" xfId="25754" hidden="1"/>
    <cellStyle name="Заголовок 1 3" xfId="25625" hidden="1"/>
    <cellStyle name="Заголовок 1 3" xfId="24617" hidden="1"/>
    <cellStyle name="Заголовок 1 3" xfId="21049" hidden="1"/>
    <cellStyle name="Заголовок 1 3" xfId="23777" hidden="1"/>
    <cellStyle name="Заголовок 1 3" xfId="25733" hidden="1"/>
    <cellStyle name="Заголовок 1 3" xfId="25944" hidden="1"/>
    <cellStyle name="Заголовок 1 3" xfId="25949" hidden="1"/>
    <cellStyle name="Заголовок 1 3" xfId="25926" hidden="1"/>
    <cellStyle name="Заголовок 1 3" xfId="25902" hidden="1"/>
    <cellStyle name="Заголовок 1 3" xfId="25907" hidden="1"/>
    <cellStyle name="Заголовок 1 3" xfId="24510" hidden="1"/>
    <cellStyle name="Заголовок 1 3" xfId="25882" hidden="1"/>
    <cellStyle name="Заголовок 1 3" xfId="23687" hidden="1"/>
    <cellStyle name="Заголовок 1 3" xfId="25863" hidden="1"/>
    <cellStyle name="Заголовок 1 3" xfId="25847" hidden="1"/>
    <cellStyle name="Заголовок 1 3" xfId="25130" hidden="1"/>
    <cellStyle name="Заголовок 1 3" xfId="25569" hidden="1"/>
    <cellStyle name="Заголовок 1 3" xfId="24780" hidden="1"/>
    <cellStyle name="Заголовок 1 3" xfId="25815" hidden="1"/>
    <cellStyle name="Заголовок 1 3" xfId="25160" hidden="1"/>
    <cellStyle name="Заголовок 1 3" xfId="24626" hidden="1"/>
    <cellStyle name="Заголовок 1 3" xfId="25779" hidden="1"/>
    <cellStyle name="Заголовок 1 3" xfId="24970" hidden="1"/>
    <cellStyle name="Заголовок 1 3" xfId="25750" hidden="1"/>
    <cellStyle name="Заголовок 1 3" xfId="25755" hidden="1"/>
    <cellStyle name="Заголовок 1 3" xfId="25473" hidden="1"/>
    <cellStyle name="Заголовок 1 3" xfId="24519" hidden="1"/>
    <cellStyle name="Заголовок 1 3" xfId="23661" hidden="1"/>
    <cellStyle name="Заголовок 1 3" xfId="25697" hidden="1"/>
    <cellStyle name="Заголовок 1 3" xfId="25973" hidden="1"/>
    <cellStyle name="Заголовок 1 3" xfId="25972" hidden="1"/>
    <cellStyle name="Заголовок 1 3" xfId="25979" hidden="1"/>
    <cellStyle name="Заголовок 1 3" xfId="25985" hidden="1"/>
    <cellStyle name="Заголовок 1 3" xfId="25984" hidden="1"/>
    <cellStyle name="Заголовок 1 3" xfId="25736" hidden="1"/>
    <cellStyle name="Заголовок 1 3" xfId="25998" hidden="1"/>
    <cellStyle name="Заголовок 1 3" xfId="25997" hidden="1"/>
    <cellStyle name="Заголовок 1 3" xfId="26004" hidden="1"/>
    <cellStyle name="Заголовок 1 3" xfId="26010" hidden="1"/>
    <cellStyle name="Заголовок 1 3" xfId="26009" hidden="1"/>
    <cellStyle name="Заголовок 1 3" xfId="24998" hidden="1"/>
    <cellStyle name="Заголовок 1 3" xfId="26018" hidden="1"/>
    <cellStyle name="Заголовок 1 3" xfId="26017" hidden="1"/>
    <cellStyle name="Заголовок 1 3" xfId="26024" hidden="1"/>
    <cellStyle name="Заголовок 1 3" xfId="26030" hidden="1"/>
    <cellStyle name="Заголовок 1 3" xfId="26029" hidden="1"/>
    <cellStyle name="Заголовок 1 3" xfId="25992" hidden="1"/>
    <cellStyle name="Заголовок 1 3" xfId="23743" hidden="1"/>
    <cellStyle name="Заголовок 1 3" xfId="25710" hidden="1"/>
    <cellStyle name="Заголовок 1 3" xfId="25825" hidden="1"/>
    <cellStyle name="Заголовок 1 3" xfId="24269" hidden="1"/>
    <cellStyle name="Заголовок 1 3" xfId="25700" hidden="1"/>
    <cellStyle name="Заголовок 1 3" xfId="25961" hidden="1"/>
    <cellStyle name="Заголовок 1 3" xfId="26069" hidden="1"/>
    <cellStyle name="Заголовок 1 3" xfId="26068" hidden="1"/>
    <cellStyle name="Заголовок 1 3" xfId="26075" hidden="1"/>
    <cellStyle name="Заголовок 1 3" xfId="26081" hidden="1"/>
    <cellStyle name="Заголовок 1 3" xfId="26080" hidden="1"/>
    <cellStyle name="Заголовок 1 3" xfId="25778" hidden="1"/>
    <cellStyle name="Заголовок 1 3" xfId="26089" hidden="1"/>
    <cellStyle name="Заголовок 1 3" xfId="26088" hidden="1"/>
    <cellStyle name="Заголовок 1 3" xfId="26095" hidden="1"/>
    <cellStyle name="Заголовок 1 3" xfId="26101" hidden="1"/>
    <cellStyle name="Заголовок 1 3" xfId="26100" hidden="1"/>
    <cellStyle name="Заголовок 1 3" xfId="25703" hidden="1"/>
    <cellStyle name="Заголовок 1 3" xfId="26109" hidden="1"/>
    <cellStyle name="Заголовок 1 3" xfId="26108" hidden="1"/>
    <cellStyle name="Заголовок 1 3" xfId="26114" hidden="1"/>
    <cellStyle name="Заголовок 1 3" xfId="26119" hidden="1"/>
    <cellStyle name="Заголовок 1 3" xfId="26118" hidden="1"/>
    <cellStyle name="Заголовок 1 3" xfId="25512" hidden="1"/>
    <cellStyle name="Заголовок 1 3" xfId="26126" hidden="1"/>
    <cellStyle name="Заголовок 1 3" xfId="26125" hidden="1"/>
    <cellStyle name="Заголовок 1 3" xfId="26131" hidden="1"/>
    <cellStyle name="Заголовок 1 3" xfId="26135" hidden="1"/>
    <cellStyle name="Заголовок 1 3" xfId="26134" hidden="1"/>
    <cellStyle name="Заголовок 1 3" xfId="25704" hidden="1"/>
    <cellStyle name="Заголовок 1 3" xfId="26141" hidden="1"/>
    <cellStyle name="Заголовок 1 3" xfId="26140" hidden="1"/>
    <cellStyle name="Заголовок 1 3" xfId="26146" hidden="1"/>
    <cellStyle name="Заголовок 1 3" xfId="26152" hidden="1"/>
    <cellStyle name="Заголовок 1 3" xfId="26151" hidden="1"/>
    <cellStyle name="Заголовок 1 3" xfId="25788" hidden="1"/>
    <cellStyle name="Заголовок 1 3" xfId="26157" hidden="1"/>
    <cellStyle name="Заголовок 1 3" xfId="26156" hidden="1"/>
    <cellStyle name="Заголовок 1 3" xfId="26162" hidden="1"/>
    <cellStyle name="Заголовок 1 3" xfId="26166" hidden="1"/>
    <cellStyle name="Заголовок 1 3" xfId="26165" hidden="1"/>
    <cellStyle name="Заголовок 1 3" xfId="24622" hidden="1"/>
    <cellStyle name="Заголовок 1 3" xfId="26172" hidden="1"/>
    <cellStyle name="Заголовок 1 3" xfId="26171" hidden="1"/>
    <cellStyle name="Заголовок 1 3" xfId="26177" hidden="1"/>
    <cellStyle name="Заголовок 1 3" xfId="26181" hidden="1"/>
    <cellStyle name="Заголовок 1 3" xfId="26180" hidden="1"/>
    <cellStyle name="Заголовок 1 3" xfId="25705" hidden="1"/>
    <cellStyle name="Заголовок 1 3" xfId="26187" hidden="1"/>
    <cellStyle name="Заголовок 1 3" xfId="26186" hidden="1"/>
    <cellStyle name="Заголовок 1 3" xfId="26192" hidden="1"/>
    <cellStyle name="Заголовок 1 3" xfId="26196" hidden="1"/>
    <cellStyle name="Заголовок 1 3" xfId="26195" hidden="1"/>
    <cellStyle name="Заголовок 1 3" xfId="25263" hidden="1"/>
    <cellStyle name="Заголовок 1 3" xfId="26202" hidden="1"/>
    <cellStyle name="Заголовок 1 3" xfId="26201" hidden="1"/>
    <cellStyle name="Заголовок 1 3" xfId="26207" hidden="1"/>
    <cellStyle name="Заголовок 1 3" xfId="26211" hidden="1"/>
    <cellStyle name="Заголовок 1 3" xfId="26210" hidden="1"/>
    <cellStyle name="Заголовок 1 3" xfId="25962" hidden="1"/>
    <cellStyle name="Заголовок 1 3" xfId="26217" hidden="1"/>
    <cellStyle name="Заголовок 1 3" xfId="26216" hidden="1"/>
    <cellStyle name="Заголовок 1 3" xfId="26222" hidden="1"/>
    <cellStyle name="Заголовок 1 3" xfId="26226" hidden="1"/>
    <cellStyle name="Заголовок 1 3" xfId="26225" hidden="1"/>
    <cellStyle name="Заголовок 1 3" xfId="25350" hidden="1"/>
    <cellStyle name="Заголовок 1 3" xfId="26238" hidden="1"/>
    <cellStyle name="Заголовок 1 3" xfId="26237" hidden="1"/>
    <cellStyle name="Заголовок 1 3" xfId="26243" hidden="1"/>
    <cellStyle name="Заголовок 1 3" xfId="26247" hidden="1"/>
    <cellStyle name="Заголовок 1 3" xfId="26246" hidden="1"/>
    <cellStyle name="Заголовок 1 3" xfId="17780" hidden="1"/>
    <cellStyle name="Заголовок 1 3" xfId="26255" hidden="1"/>
    <cellStyle name="Заголовок 1 3" xfId="26254" hidden="1"/>
    <cellStyle name="Заголовок 1 3" xfId="26261" hidden="1"/>
    <cellStyle name="Заголовок 1 3" xfId="26265" hidden="1"/>
    <cellStyle name="Заголовок 1 3" xfId="26264" hidden="1"/>
    <cellStyle name="Заголовок 1 3" xfId="26232" hidden="1"/>
    <cellStyle name="Заголовок 1 3" xfId="26048" hidden="1"/>
    <cellStyle name="Заголовок 1 3" xfId="25892" hidden="1"/>
    <cellStyle name="Заголовок 1 3" xfId="26049" hidden="1"/>
    <cellStyle name="Заголовок 1 3" xfId="24521" hidden="1"/>
    <cellStyle name="Заголовок 1 3" xfId="25965" hidden="1"/>
    <cellStyle name="Заголовок 1 3" xfId="26034" hidden="1"/>
    <cellStyle name="Заголовок 1 3" xfId="26092" hidden="1"/>
    <cellStyle name="Заголовок 1 3" xfId="26085" hidden="1"/>
    <cellStyle name="Заголовок 1 3" xfId="26072" hidden="1"/>
    <cellStyle name="Заголовок 1 3" xfId="25615" hidden="1"/>
    <cellStyle name="Заголовок 1 3" xfId="25789" hidden="1"/>
    <cellStyle name="Заголовок 1 3" xfId="26063" hidden="1"/>
    <cellStyle name="Заголовок 1 3" xfId="26248" hidden="1"/>
    <cellStyle name="Заголовок 1 3" xfId="25432" hidden="1"/>
    <cellStyle name="Заголовок 1 3" xfId="26227" hidden="1"/>
    <cellStyle name="Заголовок 1 3" xfId="26212" hidden="1"/>
    <cellStyle name="Заголовок 1 3" xfId="25993" hidden="1"/>
    <cellStyle name="Заголовок 1 3" xfId="25932" hidden="1"/>
    <cellStyle name="Заголовок 1 3" xfId="26191" hidden="1"/>
    <cellStyle name="Заголовок 1 3" xfId="26194" hidden="1"/>
    <cellStyle name="Заголовок 1 3" xfId="26176" hidden="1"/>
    <cellStyle name="Заголовок 1 3" xfId="26161" hidden="1"/>
    <cellStyle name="Заголовок 1 3" xfId="26164" hidden="1"/>
    <cellStyle name="Заголовок 1 3" xfId="25712" hidden="1"/>
    <cellStyle name="Заголовок 1 3" xfId="26139" hidden="1"/>
    <cellStyle name="Заголовок 1 3" xfId="26142" hidden="1"/>
    <cellStyle name="Заголовок 1 3" xfId="26124" hidden="1"/>
    <cellStyle name="Заголовок 1 3" xfId="26107" hidden="1"/>
    <cellStyle name="Заголовок 1 3" xfId="26110" hidden="1"/>
    <cellStyle name="Заголовок 1 3" xfId="25455" hidden="1"/>
    <cellStyle name="Заголовок 1 3" xfId="26082" hidden="1"/>
    <cellStyle name="Заголовок 1 3" xfId="25964" hidden="1"/>
    <cellStyle name="Заголовок 1 3" xfId="24988" hidden="1"/>
    <cellStyle name="Заголовок 1 3" xfId="24221" hidden="1"/>
    <cellStyle name="Заголовок 1 3" xfId="23774" hidden="1"/>
    <cellStyle name="Заголовок 1 3" xfId="26062" hidden="1"/>
    <cellStyle name="Заголовок 1 3" xfId="26252" hidden="1"/>
    <cellStyle name="Заголовок 1 3" xfId="26257" hidden="1"/>
    <cellStyle name="Заголовок 1 3" xfId="26235" hidden="1"/>
    <cellStyle name="Заголовок 1 3" xfId="26214" hidden="1"/>
    <cellStyle name="Заголовок 1 3" xfId="26219" hidden="1"/>
    <cellStyle name="Заголовок 1 3" xfId="24884" hidden="1"/>
    <cellStyle name="Заголовок 1 3" xfId="26198" hidden="1"/>
    <cellStyle name="Заголовок 1 3" xfId="17803" hidden="1"/>
    <cellStyle name="Заголовок 1 3" xfId="26183" hidden="1"/>
    <cellStyle name="Заголовок 1 3" xfId="26168" hidden="1"/>
    <cellStyle name="Заголовок 1 3" xfId="25493" hidden="1"/>
    <cellStyle name="Заголовок 1 3" xfId="25912" hidden="1"/>
    <cellStyle name="Заголовок 1 3" xfId="25149" hidden="1"/>
    <cellStyle name="Заголовок 1 3" xfId="26138" hidden="1"/>
    <cellStyle name="Заголовок 1 3" xfId="25522" hidden="1"/>
    <cellStyle name="Заголовок 1 3" xfId="24996" hidden="1"/>
    <cellStyle name="Заголовок 1 3" xfId="26106" hidden="1"/>
    <cellStyle name="Заголовок 1 3" xfId="25338" hidden="1"/>
    <cellStyle name="Заголовок 1 3" xfId="26078" hidden="1"/>
    <cellStyle name="Заголовок 1 3" xfId="26083" hidden="1"/>
    <cellStyle name="Заголовок 1 3" xfId="25824" hidden="1"/>
    <cellStyle name="Заголовок 1 3" xfId="24893" hidden="1"/>
    <cellStyle name="Заголовок 1 3" xfId="24229" hidden="1"/>
    <cellStyle name="Заголовок 1 3" xfId="26035" hidden="1"/>
    <cellStyle name="Заголовок 1 3" xfId="26278" hidden="1"/>
    <cellStyle name="Заголовок 1 3" xfId="26277" hidden="1"/>
    <cellStyle name="Заголовок 1 3" xfId="26284" hidden="1"/>
    <cellStyle name="Заголовок 1 3" xfId="26290" hidden="1"/>
    <cellStyle name="Заголовок 1 3" xfId="26289" hidden="1"/>
    <cellStyle name="Заголовок 1 3" xfId="26064" hidden="1"/>
    <cellStyle name="Заголовок 1 3" xfId="26299" hidden="1"/>
    <cellStyle name="Заголовок 1 3" xfId="26298" hidden="1"/>
    <cellStyle name="Заголовок 1 3" xfId="26305" hidden="1"/>
    <cellStyle name="Заголовок 1 3" xfId="26311" hidden="1"/>
    <cellStyle name="Заголовок 1 3" xfId="26310" hidden="1"/>
    <cellStyle name="Заголовок 1 3" xfId="25361" hidden="1"/>
    <cellStyle name="Заголовок 1 3" xfId="26319" hidden="1"/>
    <cellStyle name="Заголовок 1 3" xfId="26318" hidden="1"/>
    <cellStyle name="Заголовок 1 3" xfId="26325" hidden="1"/>
    <cellStyle name="Заголовок 1 3" xfId="26331" hidden="1"/>
    <cellStyle name="Заголовок 1 3" xfId="26330" hidden="1"/>
    <cellStyle name="Заголовок 1 3" xfId="26294" hidden="1"/>
    <cellStyle name="Заголовок 1 3" xfId="23691" hidden="1"/>
    <cellStyle name="Заголовок 1 3" xfId="26044" hidden="1"/>
    <cellStyle name="Заголовок 1 3" xfId="26148" hidden="1"/>
    <cellStyle name="Заголовок 1 3" xfId="24643" hidden="1"/>
    <cellStyle name="Заголовок 1 3" xfId="26038" hidden="1"/>
    <cellStyle name="Заголовок 1 3" xfId="26269" hidden="1"/>
    <cellStyle name="Заголовок 1 3" xfId="26338" hidden="1"/>
    <cellStyle name="Заголовок 1 3" xfId="26337" hidden="1"/>
    <cellStyle name="Заголовок 1 3" xfId="26341" hidden="1"/>
    <cellStyle name="Заголовок 1 3" xfId="26344" hidden="1"/>
    <cellStyle name="Заголовок 1 3" xfId="26343" hidden="1"/>
    <cellStyle name="Заголовок 1 3" xfId="26105" hidden="1"/>
    <cellStyle name="Заголовок 1 3" xfId="26348" hidden="1"/>
    <cellStyle name="Заголовок 1 3" xfId="26347" hidden="1"/>
    <cellStyle name="Заголовок 1 3" xfId="26351" hidden="1"/>
    <cellStyle name="Заголовок 1 3" xfId="26354" hidden="1"/>
    <cellStyle name="Заголовок 1 3" xfId="26353" hidden="1"/>
    <cellStyle name="Заголовок 1 3" xfId="26040" hidden="1"/>
    <cellStyle name="Заголовок 1 3" xfId="26358" hidden="1"/>
    <cellStyle name="Заголовок 1 3" xfId="26357" hidden="1"/>
    <cellStyle name="Заголовок 1 3" xfId="26361" hidden="1"/>
    <cellStyle name="Заголовок 1 3" xfId="26364" hidden="1"/>
    <cellStyle name="Заголовок 1 3" xfId="26363" hidden="1"/>
    <cellStyle name="Заголовок 1 3" xfId="25857" hidden="1"/>
    <cellStyle name="Заголовок 1 3" xfId="26368" hidden="1"/>
    <cellStyle name="Заголовок 1 3" xfId="26367" hidden="1"/>
    <cellStyle name="Заголовок 1 3" xfId="26371" hidden="1"/>
    <cellStyle name="Заголовок 1 3" xfId="26374" hidden="1"/>
    <cellStyle name="Заголовок 1 3" xfId="26373" hidden="1"/>
    <cellStyle name="Заголовок 1 3" xfId="26041" hidden="1"/>
    <cellStyle name="Заголовок 1 3" xfId="26378" hidden="1"/>
    <cellStyle name="Заголовок 1 3" xfId="26377" hidden="1"/>
    <cellStyle name="Заголовок 1 3" xfId="26379" hidden="1"/>
    <cellStyle name="Заголовок 1 3" xfId="26381" hidden="1"/>
    <cellStyle name="Заголовок 1 3" xfId="26380" hidden="1"/>
    <cellStyle name="Заголовок 1 3" xfId="26115" hidden="1"/>
    <cellStyle name="Заголовок 1 3" xfId="26383" hidden="1"/>
    <cellStyle name="Заголовок 1 3" xfId="26382" hidden="1"/>
    <cellStyle name="Заголовок 1 3" xfId="26384" hidden="1"/>
    <cellStyle name="Заголовок 1 3" xfId="26386" hidden="1"/>
    <cellStyle name="Заголовок 1 3" xfId="26385" hidden="1"/>
    <cellStyle name="Заголовок 1 3" xfId="24992" hidden="1"/>
    <cellStyle name="Заголовок 1 3" xfId="26388" hidden="1"/>
    <cellStyle name="Заголовок 1 3" xfId="26387" hidden="1"/>
    <cellStyle name="Заголовок 1 3" xfId="26389" hidden="1"/>
    <cellStyle name="Заголовок 1 3" xfId="26391" hidden="1"/>
    <cellStyle name="Заголовок 1 3" xfId="26390" hidden="1"/>
    <cellStyle name="Заголовок 1 3" xfId="26042" hidden="1"/>
    <cellStyle name="Заголовок 1 3" xfId="26393" hidden="1"/>
    <cellStyle name="Заголовок 1 3" xfId="26392" hidden="1"/>
    <cellStyle name="Заголовок 1 3" xfId="26394" hidden="1"/>
    <cellStyle name="Заголовок 1 3" xfId="26396" hidden="1"/>
    <cellStyle name="Заголовок 1 3" xfId="26395" hidden="1"/>
    <cellStyle name="Заголовок 1 3" xfId="25622" hidden="1"/>
    <cellStyle name="Заголовок 1 3" xfId="26398" hidden="1"/>
    <cellStyle name="Заголовок 1 3" xfId="26397" hidden="1"/>
    <cellStyle name="Заголовок 1 3" xfId="26399" hidden="1"/>
    <cellStyle name="Заголовок 1 3" xfId="26401" hidden="1"/>
    <cellStyle name="Заголовок 1 3" xfId="26400" hidden="1"/>
    <cellStyle name="Заголовок 1 3" xfId="26270" hidden="1"/>
    <cellStyle name="Заголовок 1 3" xfId="26403" hidden="1"/>
    <cellStyle name="Заголовок 1 3" xfId="26402" hidden="1"/>
    <cellStyle name="Заголовок 1 3" xfId="26404" hidden="1"/>
    <cellStyle name="Заголовок 1 3" xfId="26406" hidden="1"/>
    <cellStyle name="Заголовок 1 3" xfId="26405" hidden="1"/>
    <cellStyle name="Заголовок 1 3" xfId="25707" hidden="1"/>
    <cellStyle name="Заголовок 1 3" xfId="26409" hidden="1"/>
    <cellStyle name="Заголовок 1 3" xfId="26408" hidden="1"/>
    <cellStyle name="Заголовок 1 3" xfId="26410" hidden="1"/>
    <cellStyle name="Заголовок 1 3" xfId="26413" hidden="1"/>
    <cellStyle name="Заголовок 1 3" xfId="26412" hidden="1"/>
    <cellStyle name="Заголовок 1 3" xfId="23684" hidden="1"/>
    <cellStyle name="Заголовок 1 3" xfId="26415" hidden="1"/>
    <cellStyle name="Заголовок 1 3" xfId="26414" hidden="1"/>
    <cellStyle name="Заголовок 1 3" xfId="26416" hidden="1"/>
    <cellStyle name="Заголовок 1 3" xfId="26418" hidden="1"/>
    <cellStyle name="Заголовок 1 3" xfId="26417" hidden="1"/>
    <cellStyle name="Заголовок 1 3" xfId="26407" hidden="1"/>
    <cellStyle name="Заголовок 1 3" xfId="26370" hidden="1"/>
    <cellStyle name="Заголовок 1 3" xfId="26372" hidden="1"/>
    <cellStyle name="Заголовок 1 3" xfId="26360" hidden="1"/>
    <cellStyle name="Заголовок 1 3" xfId="26350" hidden="1"/>
    <cellStyle name="Заголовок 1 3" xfId="26352" hidden="1"/>
    <cellStyle name="Заголовок 1 3" xfId="26431" hidden="1"/>
    <cellStyle name="Заголовок 1 3" xfId="26457" hidden="1"/>
    <cellStyle name="Заголовок 1 3" xfId="26456" hidden="1"/>
    <cellStyle name="Заголовок 1 3" xfId="26463" hidden="1"/>
    <cellStyle name="Заголовок 1 3" xfId="26469" hidden="1"/>
    <cellStyle name="Заголовок 1 3" xfId="26468" hidden="1"/>
    <cellStyle name="Заголовок 1 3" xfId="26423" hidden="1"/>
    <cellStyle name="Заголовок 1 3" xfId="26477" hidden="1"/>
    <cellStyle name="Заголовок 1 3" xfId="26476" hidden="1"/>
    <cellStyle name="Заголовок 1 3" xfId="26483" hidden="1"/>
    <cellStyle name="Заголовок 1 3" xfId="26489" hidden="1"/>
    <cellStyle name="Заголовок 1 3" xfId="26488" hidden="1"/>
    <cellStyle name="Заголовок 1 3" xfId="26425" hidden="1"/>
    <cellStyle name="Заголовок 1 3" xfId="26497" hidden="1"/>
    <cellStyle name="Заголовок 1 3" xfId="26496" hidden="1"/>
    <cellStyle name="Заголовок 1 3" xfId="26503" hidden="1"/>
    <cellStyle name="Заголовок 1 3" xfId="26509" hidden="1"/>
    <cellStyle name="Заголовок 1 3" xfId="26508" hidden="1"/>
    <cellStyle name="Заголовок 1 3" xfId="26422" hidden="1"/>
    <cellStyle name="Заголовок 1 3" xfId="26517" hidden="1"/>
    <cellStyle name="Заголовок 1 3" xfId="26516" hidden="1"/>
    <cellStyle name="Заголовок 1 3" xfId="26523" hidden="1"/>
    <cellStyle name="Заголовок 1 3" xfId="26529" hidden="1"/>
    <cellStyle name="Заголовок 1 3" xfId="26528" hidden="1"/>
    <cellStyle name="Заголовок 1 3" xfId="26426" hidden="1"/>
    <cellStyle name="Заголовок 1 3" xfId="26537" hidden="1"/>
    <cellStyle name="Заголовок 1 3" xfId="26536" hidden="1"/>
    <cellStyle name="Заголовок 1 3" xfId="26543" hidden="1"/>
    <cellStyle name="Заголовок 1 3" xfId="26549" hidden="1"/>
    <cellStyle name="Заголовок 1 3" xfId="26548" hidden="1"/>
    <cellStyle name="Заголовок 1 3" xfId="26424" hidden="1"/>
    <cellStyle name="Заголовок 1 3" xfId="26557" hidden="1"/>
    <cellStyle name="Заголовок 1 3" xfId="26556" hidden="1"/>
    <cellStyle name="Заголовок 1 3" xfId="26563" hidden="1"/>
    <cellStyle name="Заголовок 1 3" xfId="26569" hidden="1"/>
    <cellStyle name="Заголовок 1 3" xfId="26568" hidden="1"/>
    <cellStyle name="Заголовок 1 3" xfId="26427" hidden="1"/>
    <cellStyle name="Заголовок 1 3" xfId="26577" hidden="1"/>
    <cellStyle name="Заголовок 1 3" xfId="26576" hidden="1"/>
    <cellStyle name="Заголовок 1 3" xfId="26583" hidden="1"/>
    <cellStyle name="Заголовок 1 3" xfId="26589" hidden="1"/>
    <cellStyle name="Заголовок 1 3" xfId="26588" hidden="1"/>
    <cellStyle name="Заголовок 1 3" xfId="26342" hidden="1"/>
    <cellStyle name="Заголовок 1 3" xfId="26597" hidden="1"/>
    <cellStyle name="Заголовок 1 3" xfId="26596" hidden="1"/>
    <cellStyle name="Заголовок 1 3" xfId="26603" hidden="1"/>
    <cellStyle name="Заголовок 1 3" xfId="26609" hidden="1"/>
    <cellStyle name="Заголовок 1 3" xfId="26608" hidden="1"/>
    <cellStyle name="Заголовок 1 3" xfId="26429" hidden="1"/>
    <cellStyle name="Заголовок 1 3" xfId="26617" hidden="1"/>
    <cellStyle name="Заголовок 1 3" xfId="26616" hidden="1"/>
    <cellStyle name="Заголовок 1 3" xfId="26623" hidden="1"/>
    <cellStyle name="Заголовок 1 3" xfId="26629" hidden="1"/>
    <cellStyle name="Заголовок 1 3" xfId="26628" hidden="1"/>
    <cellStyle name="Заголовок 1 3" xfId="26430" hidden="1"/>
    <cellStyle name="Заголовок 1 3" xfId="26637" hidden="1"/>
    <cellStyle name="Заголовок 1 3" xfId="26636" hidden="1"/>
    <cellStyle name="Заголовок 1 3" xfId="26643" hidden="1"/>
    <cellStyle name="Заголовок 1 3" xfId="26649" hidden="1"/>
    <cellStyle name="Заголовок 1 3" xfId="26648" hidden="1"/>
    <cellStyle name="Заголовок 1 3" xfId="26428" hidden="1"/>
    <cellStyle name="Заголовок 1 3" xfId="26658" hidden="1"/>
    <cellStyle name="Заголовок 1 3" xfId="26657" hidden="1"/>
    <cellStyle name="Заголовок 1 3" xfId="26664" hidden="1"/>
    <cellStyle name="Заголовок 1 3" xfId="26670" hidden="1"/>
    <cellStyle name="Заголовок 1 3" xfId="26669" hidden="1"/>
    <cellStyle name="Заголовок 1 3" xfId="26419" hidden="1"/>
    <cellStyle name="Заголовок 1 3" xfId="26678" hidden="1"/>
    <cellStyle name="Заголовок 1 3" xfId="26677" hidden="1"/>
    <cellStyle name="Заголовок 1 3" xfId="26684" hidden="1"/>
    <cellStyle name="Заголовок 1 3" xfId="26690" hidden="1"/>
    <cellStyle name="Заголовок 1 3" xfId="26689" hidden="1"/>
    <cellStyle name="Заголовок 1 3" xfId="26653" hidden="1"/>
    <cellStyle name="Заголовок 1 3" xfId="27139" hidden="1"/>
    <cellStyle name="Заголовок 1 3" xfId="27140" hidden="1"/>
    <cellStyle name="Заголовок 1 3" xfId="27136" hidden="1"/>
    <cellStyle name="Заголовок 1 3" xfId="27134" hidden="1"/>
    <cellStyle name="Заголовок 1 3" xfId="20962" hidden="1"/>
    <cellStyle name="Заголовок 1 3" xfId="27113" hidden="1"/>
    <cellStyle name="Заголовок 1 3" xfId="27080" hidden="1"/>
    <cellStyle name="Заголовок 1 3" xfId="27081" hidden="1"/>
    <cellStyle name="Заголовок 1 3" xfId="27074" hidden="1"/>
    <cellStyle name="Заголовок 1 3" xfId="27071" hidden="1"/>
    <cellStyle name="Заголовок 1 3" xfId="24099" hidden="1"/>
    <cellStyle name="Заголовок 1 3" xfId="24041" hidden="1"/>
    <cellStyle name="Заголовок 1 3" xfId="24100" hidden="1"/>
    <cellStyle name="Заголовок 1 3" xfId="24034" hidden="1"/>
    <cellStyle name="Заголовок 1 3" xfId="27060" hidden="1"/>
    <cellStyle name="Заголовок 1 3" xfId="27055" hidden="1"/>
    <cellStyle name="Заголовок 1 3" xfId="27056" hidden="1"/>
    <cellStyle name="Заголовок 1 3" xfId="24042" hidden="1"/>
    <cellStyle name="Заголовок 1 3" xfId="24029" hidden="1"/>
    <cellStyle name="Заголовок 1 3" xfId="27049" hidden="1"/>
    <cellStyle name="Заголовок 1 3" xfId="27045" hidden="1"/>
    <cellStyle name="Заголовок 1 3" xfId="27043" hidden="1"/>
    <cellStyle name="Заголовок 1 3" xfId="24103" hidden="1"/>
    <cellStyle name="Заголовок 1 3" xfId="27119" hidden="1"/>
    <cellStyle name="Заголовок 1 3" xfId="27037" hidden="1"/>
    <cellStyle name="Заголовок 1 3" xfId="20933" hidden="1"/>
    <cellStyle name="Заголовок 1 3" xfId="27032" hidden="1"/>
    <cellStyle name="Заголовок 1 3" xfId="27026" hidden="1"/>
    <cellStyle name="Заголовок 1 3" xfId="27027" hidden="1"/>
    <cellStyle name="Заголовок 1 3" xfId="20939" hidden="1"/>
    <cellStyle name="Заголовок 1 3" xfId="24028" hidden="1"/>
    <cellStyle name="Заголовок 1 3" xfId="17853" hidden="1"/>
    <cellStyle name="Заголовок 1 3" xfId="27018" hidden="1"/>
    <cellStyle name="Заголовок 1 3" xfId="27012" hidden="1"/>
    <cellStyle name="Заголовок 1 3" xfId="27013" hidden="1"/>
    <cellStyle name="Заголовок 1 3" xfId="27118" hidden="1"/>
    <cellStyle name="Заголовок 1 3" xfId="24025" hidden="1"/>
    <cellStyle name="Заголовок 1 3" xfId="24024" hidden="1"/>
    <cellStyle name="Заголовок 1 3" xfId="24023" hidden="1"/>
    <cellStyle name="Заголовок 1 3" xfId="27002" hidden="1"/>
    <cellStyle name="Заголовок 1 3" xfId="27003" hidden="1"/>
    <cellStyle name="Заголовок 1 3" xfId="27117" hidden="1"/>
    <cellStyle name="Заголовок 1 3" xfId="26994" hidden="1"/>
    <cellStyle name="Заголовок 1 3" xfId="26995" hidden="1"/>
    <cellStyle name="Заголовок 1 3" xfId="26988" hidden="1"/>
    <cellStyle name="Заголовок 1 3" xfId="24021" hidden="1"/>
    <cellStyle name="Заголовок 1 3" xfId="26986" hidden="1"/>
    <cellStyle name="Заголовок 1 3" xfId="27130" hidden="1"/>
    <cellStyle name="Заголовок 1 3" xfId="26980" hidden="1"/>
    <cellStyle name="Заголовок 1 3" xfId="26981" hidden="1"/>
    <cellStyle name="Заголовок 1 3" xfId="26974" hidden="1"/>
    <cellStyle name="Заголовок 1 3" xfId="26968" hidden="1"/>
    <cellStyle name="Заголовок 1 3" xfId="26969" hidden="1"/>
    <cellStyle name="Заголовок 1 3" xfId="27115" hidden="1"/>
    <cellStyle name="Заголовок 1 3" xfId="20937" hidden="1"/>
    <cellStyle name="Заголовок 1 3" xfId="26965" hidden="1"/>
    <cellStyle name="Заголовок 1 3" xfId="26961" hidden="1"/>
    <cellStyle name="Заголовок 1 3" xfId="24109" hidden="1"/>
    <cellStyle name="Заголовок 1 3" xfId="21006" hidden="1"/>
    <cellStyle name="Заголовок 1 3" xfId="27114" hidden="1"/>
    <cellStyle name="Заголовок 1 3" xfId="26954" hidden="1"/>
    <cellStyle name="Заголовок 1 3" xfId="26955" hidden="1"/>
    <cellStyle name="Заголовок 1 3" xfId="26949" hidden="1"/>
    <cellStyle name="Заголовок 1 3" xfId="26943" hidden="1"/>
    <cellStyle name="Заголовок 1 3" xfId="26944" hidden="1"/>
    <cellStyle name="Заголовок 1 3" xfId="27116" hidden="1"/>
    <cellStyle name="Заголовок 1 3" xfId="21048" hidden="1"/>
    <cellStyle name="Заголовок 1 3" xfId="26933" hidden="1"/>
    <cellStyle name="Заголовок 1 3" xfId="26930" hidden="1"/>
    <cellStyle name="Заголовок 1 3" xfId="26925" hidden="1"/>
    <cellStyle name="Заголовок 1 3" xfId="26926" hidden="1"/>
    <cellStyle name="Заголовок 1 3" xfId="24040" hidden="1"/>
    <cellStyle name="Заголовок 1 3" xfId="26917" hidden="1"/>
    <cellStyle name="Заголовок 1 3" xfId="26918" hidden="1"/>
    <cellStyle name="Заголовок 1 3" xfId="26911" hidden="1"/>
    <cellStyle name="Заголовок 1 3" xfId="24011" hidden="1"/>
    <cellStyle name="Заголовок 1 3" xfId="26909" hidden="1"/>
    <cellStyle name="Заголовок 1 3" xfId="26936" hidden="1"/>
    <cellStyle name="Заголовок 1 3" xfId="26738" hidden="1"/>
    <cellStyle name="Заголовок 1 3" xfId="26739" hidden="1"/>
    <cellStyle name="Заголовок 1 3" xfId="26734" hidden="1"/>
    <cellStyle name="Заголовок 1 3" xfId="26729" hidden="1"/>
    <cellStyle name="Заголовок 1 3" xfId="26730" hidden="1"/>
    <cellStyle name="Заголовок 1 3" xfId="23857" hidden="1"/>
    <cellStyle name="Заголовок 1 3" xfId="24086" hidden="1"/>
    <cellStyle name="Заголовок 1 3" xfId="17802" hidden="1"/>
    <cellStyle name="Заголовок 1 3" xfId="23834" hidden="1"/>
    <cellStyle name="Заголовок 1 3" xfId="23850" hidden="1"/>
    <cellStyle name="Заголовок 1 3" xfId="23849" hidden="1"/>
    <cellStyle name="Заголовок 1 3" xfId="26706" hidden="1"/>
    <cellStyle name="Заголовок 1 3" xfId="23875" hidden="1"/>
    <cellStyle name="Заголовок 1 3" xfId="21004" hidden="1"/>
    <cellStyle name="Заголовок 1 3" xfId="20909" hidden="1"/>
    <cellStyle name="Заголовок 1 3" xfId="23904" hidden="1"/>
    <cellStyle name="Заголовок 1 3" xfId="24072" hidden="1"/>
    <cellStyle name="Заголовок 1 3" xfId="26704" hidden="1"/>
    <cellStyle name="Заголовок 1 3" xfId="23925" hidden="1"/>
    <cellStyle name="Заголовок 1 3" xfId="23923" hidden="1"/>
    <cellStyle name="Заголовок 1 3" xfId="23938" hidden="1"/>
    <cellStyle name="Заголовок 1 3" xfId="23952" hidden="1"/>
    <cellStyle name="Заголовок 1 3" xfId="23947" hidden="1"/>
    <cellStyle name="Заголовок 1 3" xfId="26707" hidden="1"/>
    <cellStyle name="Заголовок 1 3" xfId="23969" hidden="1"/>
    <cellStyle name="Заголовок 1 3" xfId="23967" hidden="1"/>
    <cellStyle name="Заголовок 1 3" xfId="23984" hidden="1"/>
    <cellStyle name="Заголовок 1 3" xfId="24001" hidden="1"/>
    <cellStyle name="Заголовок 1 3" xfId="23998" hidden="1"/>
    <cellStyle name="Заголовок 1 3" xfId="26703" hidden="1"/>
    <cellStyle name="Заголовок 1 3" xfId="17843" hidden="1"/>
    <cellStyle name="Заголовок 1 3" xfId="10812" hidden="1"/>
    <cellStyle name="Заголовок 1 3" xfId="23831" hidden="1"/>
    <cellStyle name="Заголовок 1 3" xfId="14690" hidden="1"/>
    <cellStyle name="Заголовок 1 3" xfId="23846" hidden="1"/>
    <cellStyle name="Заголовок 1 3" xfId="26705" hidden="1"/>
    <cellStyle name="Заголовок 1 3" xfId="17735" hidden="1"/>
    <cellStyle name="Заголовок 1 3" xfId="17750" hidden="1"/>
    <cellStyle name="Заголовок 1 3" xfId="23884" hidden="1"/>
    <cellStyle name="Заголовок 1 3" xfId="17782" hidden="1"/>
    <cellStyle name="Заголовок 1 3" xfId="23896" hidden="1"/>
    <cellStyle name="Заголовок 1 3" xfId="26701" hidden="1"/>
    <cellStyle name="Заголовок 1 3" xfId="23919" hidden="1"/>
    <cellStyle name="Заголовок 1 3" xfId="24049" hidden="1"/>
    <cellStyle name="Заголовок 1 3" xfId="23929" hidden="1"/>
    <cellStyle name="Заголовок 1 3" xfId="23943" hidden="1"/>
    <cellStyle name="Заголовок 1 3" xfId="24053" hidden="1"/>
    <cellStyle name="Заголовок 1 3" xfId="26724" hidden="1"/>
    <cellStyle name="Заголовок 1 3" xfId="24055" hidden="1"/>
    <cellStyle name="Заголовок 1 3" xfId="23970" hidden="1"/>
    <cellStyle name="Заголовок 1 3" xfId="24057" hidden="1"/>
    <cellStyle name="Заголовок 1 3" xfId="20946" hidden="1"/>
    <cellStyle name="Заголовок 1 3" xfId="24002" hidden="1"/>
    <cellStyle name="Заголовок 1 3" xfId="26699" hidden="1"/>
    <cellStyle name="Заголовок 1 3" xfId="17852" hidden="1"/>
    <cellStyle name="Заголовок 1 3" xfId="17844" hidden="1"/>
    <cellStyle name="Заголовок 1 3" xfId="27168" hidden="1"/>
    <cellStyle name="Заголовок 1 3" xfId="27174" hidden="1"/>
    <cellStyle name="Заголовок 1 3" xfId="27173" hidden="1"/>
    <cellStyle name="Заголовок 1 3" xfId="21052" hidden="1"/>
    <cellStyle name="Заголовок 1 3" xfId="27182" hidden="1"/>
    <cellStyle name="Заголовок 1 3" xfId="27181" hidden="1"/>
    <cellStyle name="Заголовок 1 3" xfId="27188" hidden="1"/>
    <cellStyle name="Заголовок 1 3" xfId="27194" hidden="1"/>
    <cellStyle name="Заголовок 1 3" xfId="27193" hidden="1"/>
    <cellStyle name="Заголовок 1 3" xfId="26700" hidden="1"/>
    <cellStyle name="Заголовок 1 3" xfId="27208" hidden="1"/>
    <cellStyle name="Заголовок 1 3" xfId="27207" hidden="1"/>
    <cellStyle name="Заголовок 1 3" xfId="27214" hidden="1"/>
    <cellStyle name="Заголовок 1 3" xfId="27220" hidden="1"/>
    <cellStyle name="Заголовок 1 3" xfId="27219" hidden="1"/>
    <cellStyle name="Заголовок 1 3" xfId="26710" hidden="1"/>
    <cellStyle name="Заголовок 1 3" xfId="27228" hidden="1"/>
    <cellStyle name="Заголовок 1 3" xfId="27227" hidden="1"/>
    <cellStyle name="Заголовок 1 3" xfId="27234" hidden="1"/>
    <cellStyle name="Заголовок 1 3" xfId="27240" hidden="1"/>
    <cellStyle name="Заголовок 1 3" xfId="27239" hidden="1"/>
    <cellStyle name="Заголовок 1 3" xfId="27201" hidden="1"/>
    <cellStyle name="Заголовок 1 3" xfId="23963" hidden="1"/>
    <cellStyle name="Заголовок 1 3" xfId="26696" hidden="1"/>
    <cellStyle name="Заголовок 1 3" xfId="23959" hidden="1"/>
    <cellStyle name="Заголовок 1 3" xfId="21033" hidden="1"/>
    <cellStyle name="Заголовок 1 3" xfId="26785" hidden="1"/>
    <cellStyle name="Заголовок 1 3" xfId="24118" hidden="1"/>
    <cellStyle name="Заголовок 1 3" xfId="27305" hidden="1"/>
    <cellStyle name="Заголовок 1 3" xfId="27304" hidden="1"/>
    <cellStyle name="Заголовок 1 3" xfId="27311" hidden="1"/>
    <cellStyle name="Заголовок 1 3" xfId="27317" hidden="1"/>
    <cellStyle name="Заголовок 1 3" xfId="27316" hidden="1"/>
    <cellStyle name="Заголовок 1 3" xfId="24003" hidden="1"/>
    <cellStyle name="Заголовок 1 3" xfId="27326" hidden="1"/>
    <cellStyle name="Заголовок 1 3" xfId="27325" hidden="1"/>
    <cellStyle name="Заголовок 1 3" xfId="27332" hidden="1"/>
    <cellStyle name="Заголовок 1 3" xfId="27338" hidden="1"/>
    <cellStyle name="Заголовок 1 3" xfId="27337" hidden="1"/>
    <cellStyle name="Заголовок 1 3" xfId="26795" hidden="1"/>
    <cellStyle name="Заголовок 1 3" xfId="27346" hidden="1"/>
    <cellStyle name="Заголовок 1 3" xfId="27345" hidden="1"/>
    <cellStyle name="Заголовок 1 3" xfId="27352" hidden="1"/>
    <cellStyle name="Заголовок 1 3" xfId="27358" hidden="1"/>
    <cellStyle name="Заголовок 1 3" xfId="27357" hidden="1"/>
    <cellStyle name="Заголовок 1 3" xfId="26794" hidden="1"/>
    <cellStyle name="Заголовок 1 3" xfId="27365" hidden="1"/>
    <cellStyle name="Заголовок 1 3" xfId="27364" hidden="1"/>
    <cellStyle name="Заголовок 1 3" xfId="27370" hidden="1"/>
    <cellStyle name="Заголовок 1 3" xfId="27376" hidden="1"/>
    <cellStyle name="Заголовок 1 3" xfId="27375" hidden="1"/>
    <cellStyle name="Заголовок 1 3" xfId="26796" hidden="1"/>
    <cellStyle name="Заголовок 1 3" xfId="27384" hidden="1"/>
    <cellStyle name="Заголовок 1 3" xfId="27383" hidden="1"/>
    <cellStyle name="Заголовок 1 3" xfId="27389" hidden="1"/>
    <cellStyle name="Заголовок 1 3" xfId="27395" hidden="1"/>
    <cellStyle name="Заголовок 1 3" xfId="27394" hidden="1"/>
    <cellStyle name="Заголовок 1 3" xfId="23992" hidden="1"/>
    <cellStyle name="Заголовок 1 3" xfId="27403" hidden="1"/>
    <cellStyle name="Заголовок 1 3" xfId="27402" hidden="1"/>
    <cellStyle name="Заголовок 1 3" xfId="27409" hidden="1"/>
    <cellStyle name="Заголовок 1 3" xfId="27414" hidden="1"/>
    <cellStyle name="Заголовок 1 3" xfId="27413" hidden="1"/>
    <cellStyle name="Заголовок 1 3" xfId="26905" hidden="1"/>
    <cellStyle name="Заголовок 1 3" xfId="27422" hidden="1"/>
    <cellStyle name="Заголовок 1 3" xfId="27421" hidden="1"/>
    <cellStyle name="Заголовок 1 3" xfId="27428" hidden="1"/>
    <cellStyle name="Заголовок 1 3" xfId="27434" hidden="1"/>
    <cellStyle name="Заголовок 1 3" xfId="27433" hidden="1"/>
    <cellStyle name="Заголовок 1 3" xfId="26786" hidden="1"/>
    <cellStyle name="Заголовок 1 3" xfId="27444" hidden="1"/>
    <cellStyle name="Заголовок 1 3" xfId="27443" hidden="1"/>
    <cellStyle name="Заголовок 1 3" xfId="27450" hidden="1"/>
    <cellStyle name="Заголовок 1 3" xfId="27455" hidden="1"/>
    <cellStyle name="Заголовок 1 3" xfId="27454" hidden="1"/>
    <cellStyle name="Заголовок 1 3" xfId="26798" hidden="1"/>
    <cellStyle name="Заголовок 1 3" xfId="27462" hidden="1"/>
    <cellStyle name="Заголовок 1 3" xfId="27461" hidden="1"/>
    <cellStyle name="Заголовок 1 3" xfId="27468" hidden="1"/>
    <cellStyle name="Заголовок 1 3" xfId="27474" hidden="1"/>
    <cellStyle name="Заголовок 1 3" xfId="27473" hidden="1"/>
    <cellStyle name="Заголовок 1 3" xfId="24132" hidden="1"/>
    <cellStyle name="Заголовок 1 3" xfId="27482" hidden="1"/>
    <cellStyle name="Заголовок 1 3" xfId="27481" hidden="1"/>
    <cellStyle name="Заголовок 1 3" xfId="27488" hidden="1"/>
    <cellStyle name="Заголовок 1 3" xfId="27494" hidden="1"/>
    <cellStyle name="Заголовок 1 3" xfId="27493" hidden="1"/>
    <cellStyle name="Заголовок 1 3" xfId="26797" hidden="1"/>
    <cellStyle name="Заголовок 1 3" xfId="27508" hidden="1"/>
    <cellStyle name="Заголовок 1 3" xfId="27507" hidden="1"/>
    <cellStyle name="Заголовок 1 3" xfId="27514" hidden="1"/>
    <cellStyle name="Заголовок 1 3" xfId="27518" hidden="1"/>
    <cellStyle name="Заголовок 1 3" xfId="27517" hidden="1"/>
    <cellStyle name="Заголовок 1 3" xfId="26812" hidden="1"/>
    <cellStyle name="Заголовок 1 3" xfId="27526" hidden="1"/>
    <cellStyle name="Заголовок 1 3" xfId="27525" hidden="1"/>
    <cellStyle name="Заголовок 1 3" xfId="27532" hidden="1"/>
    <cellStyle name="Заголовок 1 3" xfId="27538" hidden="1"/>
    <cellStyle name="Заголовок 1 3" xfId="27537" hidden="1"/>
    <cellStyle name="Заголовок 1 3" xfId="27501" hidden="1"/>
    <cellStyle name="Заголовок 1 3" xfId="27282" hidden="1"/>
    <cellStyle name="Заголовок 1 3" xfId="23918" hidden="1"/>
    <cellStyle name="Заголовок 1 3" xfId="27283" hidden="1"/>
    <cellStyle name="Заголовок 1 3" xfId="26762" hidden="1"/>
    <cellStyle name="Заголовок 1 3" xfId="24117" hidden="1"/>
    <cellStyle name="Заголовок 1 3" xfId="27245" hidden="1"/>
    <cellStyle name="Заголовок 1 3" xfId="27329" hidden="1"/>
    <cellStyle name="Заголовок 1 3" xfId="27322" hidden="1"/>
    <cellStyle name="Заголовок 1 3" xfId="27308" hidden="1"/>
    <cellStyle name="Заголовок 1 3" xfId="24121" hidden="1"/>
    <cellStyle name="Заголовок 1 3" xfId="21038" hidden="1"/>
    <cellStyle name="Заголовок 1 3" xfId="27298" hidden="1"/>
    <cellStyle name="Заголовок 1 3" xfId="27519" hidden="1"/>
    <cellStyle name="Заголовок 1 3" xfId="27200" hidden="1"/>
    <cellStyle name="Заголовок 1 3" xfId="27495" hidden="1"/>
    <cellStyle name="Заголовок 1 3" xfId="27475" hidden="1"/>
    <cellStyle name="Заголовок 1 3" xfId="26904" hidden="1"/>
    <cellStyle name="Заголовок 1 3" xfId="23895" hidden="1"/>
    <cellStyle name="Заголовок 1 3" xfId="27449" hidden="1"/>
    <cellStyle name="Заголовок 1 3" xfId="27453" hidden="1"/>
    <cellStyle name="Заголовок 1 3" xfId="27427" hidden="1"/>
    <cellStyle name="Заголовок 1 3" xfId="27408" hidden="1"/>
    <cellStyle name="Заголовок 1 3" xfId="27412" hidden="1"/>
    <cellStyle name="Заголовок 1 3" xfId="26757" hidden="1"/>
    <cellStyle name="Заголовок 1 3" xfId="27382" hidden="1"/>
    <cellStyle name="Заголовок 1 3" xfId="27385" hidden="1"/>
    <cellStyle name="Заголовок 1 3" xfId="27363" hidden="1"/>
    <cellStyle name="Заголовок 1 3" xfId="27344" hidden="1"/>
    <cellStyle name="Заголовок 1 3" xfId="27347" hidden="1"/>
    <cellStyle name="Заголовок 1 3" xfId="24080" hidden="1"/>
    <cellStyle name="Заголовок 1 3" xfId="27318" hidden="1"/>
    <cellStyle name="Заголовок 1 3" xfId="26816" hidden="1"/>
    <cellStyle name="Заголовок 1 3" xfId="26809" hidden="1"/>
    <cellStyle name="Заголовок 1 3" xfId="26856" hidden="1"/>
    <cellStyle name="Заголовок 1 3" xfId="26881" hidden="1"/>
    <cellStyle name="Заголовок 1 3" xfId="27297" hidden="1"/>
    <cellStyle name="Заголовок 1 3" xfId="27523" hidden="1"/>
    <cellStyle name="Заголовок 1 3" xfId="27528" hidden="1"/>
    <cellStyle name="Заголовок 1 3" xfId="27505" hidden="1"/>
    <cellStyle name="Заголовок 1 3" xfId="27479" hidden="1"/>
    <cellStyle name="Заголовок 1 3" xfId="27484" hidden="1"/>
    <cellStyle name="Заголовок 1 3" xfId="26841" hidden="1"/>
    <cellStyle name="Заголовок 1 3" xfId="27457" hidden="1"/>
    <cellStyle name="Заголовок 1 3" xfId="27203" hidden="1"/>
    <cellStyle name="Заголовок 1 3" xfId="27436" hidden="1"/>
    <cellStyle name="Заголовок 1 3" xfId="27416" hidden="1"/>
    <cellStyle name="Заголовок 1 3" xfId="26907" hidden="1"/>
    <cellStyle name="Заголовок 1 3" xfId="17707" hidden="1"/>
    <cellStyle name="Заголовок 1 3" xfId="26820" hidden="1"/>
    <cellStyle name="Заголовок 1 3" xfId="27381" hidden="1"/>
    <cellStyle name="Заголовок 1 3" xfId="26818" hidden="1"/>
    <cellStyle name="Заголовок 1 3" xfId="26802" hidden="1"/>
    <cellStyle name="Заголовок 1 3" xfId="27343" hidden="1"/>
    <cellStyle name="Заголовок 1 3" xfId="24123" hidden="1"/>
    <cellStyle name="Заголовок 1 3" xfId="27314" hidden="1"/>
    <cellStyle name="Заголовок 1 3" xfId="27319" hidden="1"/>
    <cellStyle name="Заголовок 1 3" xfId="23971" hidden="1"/>
    <cellStyle name="Заголовок 1 3" xfId="26840" hidden="1"/>
    <cellStyle name="Заголовок 1 3" xfId="26855" hidden="1"/>
    <cellStyle name="Заголовок 1 3" xfId="27247" hidden="1"/>
    <cellStyle name="Заголовок 1 3" xfId="27558" hidden="1"/>
    <cellStyle name="Заголовок 1 3" xfId="27557" hidden="1"/>
    <cellStyle name="Заголовок 1 3" xfId="27564" hidden="1"/>
    <cellStyle name="Заголовок 1 3" xfId="27570" hidden="1"/>
    <cellStyle name="Заголовок 1 3" xfId="27569" hidden="1"/>
    <cellStyle name="Заголовок 1 3" xfId="27300" hidden="1"/>
    <cellStyle name="Заголовок 1 3" xfId="27583" hidden="1"/>
    <cellStyle name="Заголовок 1 3" xfId="27582" hidden="1"/>
    <cellStyle name="Заголовок 1 3" xfId="27589" hidden="1"/>
    <cellStyle name="Заголовок 1 3" xfId="27595" hidden="1"/>
    <cellStyle name="Заголовок 1 3" xfId="27594" hidden="1"/>
    <cellStyle name="Заголовок 1 3" xfId="21022" hidden="1"/>
    <cellStyle name="Заголовок 1 3" xfId="27603" hidden="1"/>
    <cellStyle name="Заголовок 1 3" xfId="27602" hidden="1"/>
    <cellStyle name="Заголовок 1 3" xfId="27609" hidden="1"/>
    <cellStyle name="Заголовок 1 3" xfId="27615" hidden="1"/>
    <cellStyle name="Заголовок 1 3" xfId="27614" hidden="1"/>
    <cellStyle name="Заголовок 1 3" xfId="27577" hidden="1"/>
    <cellStyle name="Заголовок 1 3" xfId="26788" hidden="1"/>
    <cellStyle name="Заголовок 1 3" xfId="27264" hidden="1"/>
    <cellStyle name="Заголовок 1 3" xfId="27391" hidden="1"/>
    <cellStyle name="Заголовок 1 3" xfId="24129" hidden="1"/>
    <cellStyle name="Заголовок 1 3" xfId="27250" hidden="1"/>
    <cellStyle name="Заголовок 1 3" xfId="27543" hidden="1"/>
    <cellStyle name="Заголовок 1 3" xfId="27679" hidden="1"/>
    <cellStyle name="Заголовок 1 3" xfId="27678" hidden="1"/>
    <cellStyle name="Заголовок 1 3" xfId="27685" hidden="1"/>
    <cellStyle name="Заголовок 1 3" xfId="27691" hidden="1"/>
    <cellStyle name="Заголовок 1 3" xfId="27690" hidden="1"/>
    <cellStyle name="Заголовок 1 3" xfId="27342" hidden="1"/>
    <cellStyle name="Заголовок 1 3" xfId="27700" hidden="1"/>
    <cellStyle name="Заголовок 1 3" xfId="27699" hidden="1"/>
    <cellStyle name="Заголовок 1 3" xfId="27706" hidden="1"/>
    <cellStyle name="Заголовок 1 3" xfId="27712" hidden="1"/>
    <cellStyle name="Заголовок 1 3" xfId="27711" hidden="1"/>
    <cellStyle name="Заголовок 1 3" xfId="27255" hidden="1"/>
    <cellStyle name="Заголовок 1 3" xfId="27720" hidden="1"/>
    <cellStyle name="Заголовок 1 3" xfId="27719" hidden="1"/>
    <cellStyle name="Заголовок 1 3" xfId="27726" hidden="1"/>
    <cellStyle name="Заголовок 1 3" xfId="27732" hidden="1"/>
    <cellStyle name="Заголовок 1 3" xfId="27731" hidden="1"/>
    <cellStyle name="Заголовок 1 3" xfId="23928" hidden="1"/>
    <cellStyle name="Заголовок 1 3" xfId="27739" hidden="1"/>
    <cellStyle name="Заголовок 1 3" xfId="27738" hidden="1"/>
    <cellStyle name="Заголовок 1 3" xfId="27744" hidden="1"/>
    <cellStyle name="Заголовок 1 3" xfId="27750" hidden="1"/>
    <cellStyle name="Заголовок 1 3" xfId="27749" hidden="1"/>
    <cellStyle name="Заголовок 1 3" xfId="27256" hidden="1"/>
    <cellStyle name="Заголовок 1 3" xfId="27758" hidden="1"/>
    <cellStyle name="Заголовок 1 3" xfId="27757" hidden="1"/>
    <cellStyle name="Заголовок 1 3" xfId="27763" hidden="1"/>
    <cellStyle name="Заголовок 1 3" xfId="27769" hidden="1"/>
    <cellStyle name="Заголовок 1 3" xfId="27768" hidden="1"/>
    <cellStyle name="Заголовок 1 3" xfId="27353" hidden="1"/>
    <cellStyle name="Заголовок 1 3" xfId="27777" hidden="1"/>
    <cellStyle name="Заголовок 1 3" xfId="27776" hidden="1"/>
    <cellStyle name="Заголовок 1 3" xfId="27783" hidden="1"/>
    <cellStyle name="Заголовок 1 3" xfId="27788" hidden="1"/>
    <cellStyle name="Заголовок 1 3" xfId="27787" hidden="1"/>
    <cellStyle name="Заголовок 1 3" xfId="26834" hidden="1"/>
    <cellStyle name="Заголовок 1 3" xfId="27796" hidden="1"/>
    <cellStyle name="Заголовок 1 3" xfId="27795" hidden="1"/>
    <cellStyle name="Заголовок 1 3" xfId="27802" hidden="1"/>
    <cellStyle name="Заголовок 1 3" xfId="27808" hidden="1"/>
    <cellStyle name="Заголовок 1 3" xfId="27807" hidden="1"/>
    <cellStyle name="Заголовок 1 3" xfId="27259" hidden="1"/>
    <cellStyle name="Заголовок 1 3" xfId="27818" hidden="1"/>
    <cellStyle name="Заголовок 1 3" xfId="27817" hidden="1"/>
    <cellStyle name="Заголовок 1 3" xfId="27824" hidden="1"/>
    <cellStyle name="Заголовок 1 3" xfId="27829" hidden="1"/>
    <cellStyle name="Заголовок 1 3" xfId="27828" hidden="1"/>
    <cellStyle name="Заголовок 1 3" xfId="26694" hidden="1"/>
    <cellStyle name="Заголовок 1 3" xfId="27836" hidden="1"/>
    <cellStyle name="Заголовок 1 3" xfId="27835" hidden="1"/>
    <cellStyle name="Заголовок 1 3" xfId="27842" hidden="1"/>
    <cellStyle name="Заголовок 1 3" xfId="27848" hidden="1"/>
    <cellStyle name="Заголовок 1 3" xfId="27847" hidden="1"/>
    <cellStyle name="Заголовок 1 3" xfId="27546" hidden="1"/>
    <cellStyle name="Заголовок 1 3" xfId="27856" hidden="1"/>
    <cellStyle name="Заголовок 1 3" xfId="27855" hidden="1"/>
    <cellStyle name="Заголовок 1 3" xfId="27862" hidden="1"/>
    <cellStyle name="Заголовок 1 3" xfId="27868" hidden="1"/>
    <cellStyle name="Заголовок 1 3" xfId="27867" hidden="1"/>
    <cellStyle name="Заголовок 1 3" xfId="24119" hidden="1"/>
    <cellStyle name="Заголовок 1 3" xfId="27882" hidden="1"/>
    <cellStyle name="Заголовок 1 3" xfId="27881" hidden="1"/>
    <cellStyle name="Заголовок 1 3" xfId="27888" hidden="1"/>
    <cellStyle name="Заголовок 1 3" xfId="27892" hidden="1"/>
    <cellStyle name="Заголовок 1 3" xfId="27891" hidden="1"/>
    <cellStyle name="Заголовок 1 3" xfId="26799" hidden="1"/>
    <cellStyle name="Заголовок 1 3" xfId="27900" hidden="1"/>
    <cellStyle name="Заголовок 1 3" xfId="27899" hidden="1"/>
    <cellStyle name="Заголовок 1 3" xfId="27906" hidden="1"/>
    <cellStyle name="Заголовок 1 3" xfId="27912" hidden="1"/>
    <cellStyle name="Заголовок 1 3" xfId="27911" hidden="1"/>
    <cellStyle name="Заголовок 1 3" xfId="27875" hidden="1"/>
    <cellStyle name="Заголовок 1 3" xfId="27656" hidden="1"/>
    <cellStyle name="Заголовок 1 3" xfId="27469" hidden="1"/>
    <cellStyle name="Заголовок 1 3" xfId="27657" hidden="1"/>
    <cellStyle name="Заголовок 1 3" xfId="26839" hidden="1"/>
    <cellStyle name="Заголовок 1 3" xfId="27549" hidden="1"/>
    <cellStyle name="Заголовок 1 3" xfId="27619" hidden="1"/>
    <cellStyle name="Заголовок 1 3" xfId="27703" hidden="1"/>
    <cellStyle name="Заголовок 1 3" xfId="27696" hidden="1"/>
    <cellStyle name="Заголовок 1 3" xfId="27682" hidden="1"/>
    <cellStyle name="Заголовок 1 3" xfId="23863" hidden="1"/>
    <cellStyle name="Заголовок 1 3" xfId="27354" hidden="1"/>
    <cellStyle name="Заголовок 1 3" xfId="27672" hidden="1"/>
    <cellStyle name="Заголовок 1 3" xfId="27893" hidden="1"/>
    <cellStyle name="Заголовок 1 3" xfId="23996" hidden="1"/>
    <cellStyle name="Заголовок 1 3" xfId="27869" hidden="1"/>
    <cellStyle name="Заголовок 1 3" xfId="27849" hidden="1"/>
    <cellStyle name="Заголовок 1 3" xfId="27578" hidden="1"/>
    <cellStyle name="Заголовок 1 3" xfId="27511" hidden="1"/>
    <cellStyle name="Заголовок 1 3" xfId="27823" hidden="1"/>
    <cellStyle name="Заголовок 1 3" xfId="27827" hidden="1"/>
    <cellStyle name="Заголовок 1 3" xfId="27801" hidden="1"/>
    <cellStyle name="Заголовок 1 3" xfId="27782" hidden="1"/>
    <cellStyle name="Заголовок 1 3" xfId="27786" hidden="1"/>
    <cellStyle name="Заголовок 1 3" xfId="27272" hidden="1"/>
    <cellStyle name="Заголовок 1 3" xfId="27756" hidden="1"/>
    <cellStyle name="Заголовок 1 3" xfId="27759" hidden="1"/>
    <cellStyle name="Заголовок 1 3" xfId="27737" hidden="1"/>
    <cellStyle name="Заголовок 1 3" xfId="27718" hidden="1"/>
    <cellStyle name="Заголовок 1 3" xfId="27721" hidden="1"/>
    <cellStyle name="Заголовок 1 3" xfId="20723" hidden="1"/>
    <cellStyle name="Заголовок 1 3" xfId="27692" hidden="1"/>
    <cellStyle name="Заголовок 1 3" xfId="27548" hidden="1"/>
    <cellStyle name="Заголовок 1 3" xfId="24131" hidden="1"/>
    <cellStyle name="Заголовок 1 3" xfId="26847" hidden="1"/>
    <cellStyle name="Заголовок 1 3" xfId="26878" hidden="1"/>
    <cellStyle name="Заголовок 1 3" xfId="27671" hidden="1"/>
    <cellStyle name="Заголовок 1 3" xfId="27897" hidden="1"/>
    <cellStyle name="Заголовок 1 3" xfId="27902" hidden="1"/>
    <cellStyle name="Заголовок 1 3" xfId="27879" hidden="1"/>
    <cellStyle name="Заголовок 1 3" xfId="27853" hidden="1"/>
    <cellStyle name="Заголовок 1 3" xfId="27858" hidden="1"/>
    <cellStyle name="Заголовок 1 3" xfId="26827" hidden="1"/>
    <cellStyle name="Заголовок 1 3" xfId="27831" hidden="1"/>
    <cellStyle name="Заголовок 1 3" xfId="26851" hidden="1"/>
    <cellStyle name="Заголовок 1 3" xfId="27810" hidden="1"/>
    <cellStyle name="Заголовок 1 3" xfId="27790" hidden="1"/>
    <cellStyle name="Заголовок 1 3" xfId="23942" hidden="1"/>
    <cellStyle name="Заголовок 1 3" xfId="27489" hidden="1"/>
    <cellStyle name="Заголовок 1 3" xfId="26813" hidden="1"/>
    <cellStyle name="Заголовок 1 3" xfId="27755" hidden="1"/>
    <cellStyle name="Заголовок 1 3" xfId="23858" hidden="1"/>
    <cellStyle name="Заголовок 1 3" xfId="26778" hidden="1"/>
    <cellStyle name="Заголовок 1 3" xfId="27717" hidden="1"/>
    <cellStyle name="Заголовок 1 3" xfId="26768" hidden="1"/>
    <cellStyle name="Заголовок 1 3" xfId="27688" hidden="1"/>
    <cellStyle name="Заголовок 1 3" xfId="27693" hidden="1"/>
    <cellStyle name="Заголовок 1 3" xfId="27390" hidden="1"/>
    <cellStyle name="Заголовок 1 3" xfId="26811" hidden="1"/>
    <cellStyle name="Заголовок 1 3" xfId="26846" hidden="1"/>
    <cellStyle name="Заголовок 1 3" xfId="27622" hidden="1"/>
    <cellStyle name="Заголовок 1 3" xfId="27931" hidden="1"/>
    <cellStyle name="Заголовок 1 3" xfId="27930" hidden="1"/>
    <cellStyle name="Заголовок 1 3" xfId="27937" hidden="1"/>
    <cellStyle name="Заголовок 1 3" xfId="27943" hidden="1"/>
    <cellStyle name="Заголовок 1 3" xfId="27942" hidden="1"/>
    <cellStyle name="Заголовок 1 3" xfId="27674" hidden="1"/>
    <cellStyle name="Заголовок 1 3" xfId="27956" hidden="1"/>
    <cellStyle name="Заголовок 1 3" xfId="27955" hidden="1"/>
    <cellStyle name="Заголовок 1 3" xfId="27962" hidden="1"/>
    <cellStyle name="Заголовок 1 3" xfId="27968" hidden="1"/>
    <cellStyle name="Заголовок 1 3" xfId="27967" hidden="1"/>
    <cellStyle name="Заголовок 1 3" xfId="26751" hidden="1"/>
    <cellStyle name="Заголовок 1 3" xfId="27976" hidden="1"/>
    <cellStyle name="Заголовок 1 3" xfId="27975" hidden="1"/>
    <cellStyle name="Заголовок 1 3" xfId="27982" hidden="1"/>
    <cellStyle name="Заголовок 1 3" xfId="27988" hidden="1"/>
    <cellStyle name="Заголовок 1 3" xfId="27987" hidden="1"/>
    <cellStyle name="Заголовок 1 3" xfId="27950" hidden="1"/>
    <cellStyle name="Заголовок 1 3" xfId="26902" hidden="1"/>
    <cellStyle name="Заголовок 1 3" xfId="27638" hidden="1"/>
    <cellStyle name="Заголовок 1 3" xfId="27765" hidden="1"/>
    <cellStyle name="Заголовок 1 3" xfId="26833" hidden="1"/>
    <cellStyle name="Заголовок 1 3" xfId="27625" hidden="1"/>
    <cellStyle name="Заголовок 1 3" xfId="27917" hidden="1"/>
    <cellStyle name="Заголовок 1 3" xfId="28048" hidden="1"/>
    <cellStyle name="Заголовок 1 3" xfId="28047" hidden="1"/>
    <cellStyle name="Заголовок 1 3" xfId="28054" hidden="1"/>
    <cellStyle name="Заголовок 1 3" xfId="28060" hidden="1"/>
    <cellStyle name="Заголовок 1 3" xfId="28059" hidden="1"/>
    <cellStyle name="Заголовок 1 3" xfId="27716" hidden="1"/>
    <cellStyle name="Заголовок 1 3" xfId="28069" hidden="1"/>
    <cellStyle name="Заголовок 1 3" xfId="28068" hidden="1"/>
    <cellStyle name="Заголовок 1 3" xfId="28075" hidden="1"/>
    <cellStyle name="Заголовок 1 3" xfId="28081" hidden="1"/>
    <cellStyle name="Заголовок 1 3" xfId="28080" hidden="1"/>
    <cellStyle name="Заголовок 1 3" xfId="27629" hidden="1"/>
    <cellStyle name="Заголовок 1 3" xfId="28089" hidden="1"/>
    <cellStyle name="Заголовок 1 3" xfId="28088" hidden="1"/>
    <cellStyle name="Заголовок 1 3" xfId="28095" hidden="1"/>
    <cellStyle name="Заголовок 1 3" xfId="28101" hidden="1"/>
    <cellStyle name="Заголовок 1 3" xfId="28100" hidden="1"/>
    <cellStyle name="Заголовок 1 3" xfId="27430" hidden="1"/>
    <cellStyle name="Заголовок 1 3" xfId="28108" hidden="1"/>
    <cellStyle name="Заголовок 1 3" xfId="28107" hidden="1"/>
    <cellStyle name="Заголовок 1 3" xfId="28113" hidden="1"/>
    <cellStyle name="Заголовок 1 3" xfId="28119" hidden="1"/>
    <cellStyle name="Заголовок 1 3" xfId="28118" hidden="1"/>
    <cellStyle name="Заголовок 1 3" xfId="27630" hidden="1"/>
    <cellStyle name="Заголовок 1 3" xfId="28127" hidden="1"/>
    <cellStyle name="Заголовок 1 3" xfId="28126" hidden="1"/>
    <cellStyle name="Заголовок 1 3" xfId="28132" hidden="1"/>
    <cellStyle name="Заголовок 1 3" xfId="28138" hidden="1"/>
    <cellStyle name="Заголовок 1 3" xfId="28137" hidden="1"/>
    <cellStyle name="Заголовок 1 3" xfId="27727" hidden="1"/>
    <cellStyle name="Заголовок 1 3" xfId="28146" hidden="1"/>
    <cellStyle name="Заголовок 1 3" xfId="28145" hidden="1"/>
    <cellStyle name="Заголовок 1 3" xfId="28152" hidden="1"/>
    <cellStyle name="Заголовок 1 3" xfId="28157" hidden="1"/>
    <cellStyle name="Заголовок 1 3" xfId="28156" hidden="1"/>
    <cellStyle name="Заголовок 1 3" xfId="26791" hidden="1"/>
    <cellStyle name="Заголовок 1 3" xfId="28165" hidden="1"/>
    <cellStyle name="Заголовок 1 3" xfId="28164" hidden="1"/>
    <cellStyle name="Заголовок 1 3" xfId="28171" hidden="1"/>
    <cellStyle name="Заголовок 1 3" xfId="28177" hidden="1"/>
    <cellStyle name="Заголовок 1 3" xfId="28176" hidden="1"/>
    <cellStyle name="Заголовок 1 3" xfId="27633" hidden="1"/>
    <cellStyle name="Заголовок 1 3" xfId="28187" hidden="1"/>
    <cellStyle name="Заголовок 1 3" xfId="28186" hidden="1"/>
    <cellStyle name="Заголовок 1 3" xfId="28193" hidden="1"/>
    <cellStyle name="Заголовок 1 3" xfId="28198" hidden="1"/>
    <cellStyle name="Заголовок 1 3" xfId="28197" hidden="1"/>
    <cellStyle name="Заголовок 1 3" xfId="26770" hidden="1"/>
    <cellStyle name="Заголовок 1 3" xfId="28205" hidden="1"/>
    <cellStyle name="Заголовок 1 3" xfId="28204" hidden="1"/>
    <cellStyle name="Заголовок 1 3" xfId="28211" hidden="1"/>
    <cellStyle name="Заголовок 1 3" xfId="28217" hidden="1"/>
    <cellStyle name="Заголовок 1 3" xfId="28216" hidden="1"/>
    <cellStyle name="Заголовок 1 3" xfId="27919" hidden="1"/>
    <cellStyle name="Заголовок 1 3" xfId="28225" hidden="1"/>
    <cellStyle name="Заголовок 1 3" xfId="28224" hidden="1"/>
    <cellStyle name="Заголовок 1 3" xfId="28231" hidden="1"/>
    <cellStyle name="Заголовок 1 3" xfId="28237" hidden="1"/>
    <cellStyle name="Заголовок 1 3" xfId="28236" hidden="1"/>
    <cellStyle name="Заголовок 1 3" xfId="27261" hidden="1"/>
    <cellStyle name="Заголовок 1 3" xfId="28251" hidden="1"/>
    <cellStyle name="Заголовок 1 3" xfId="28250" hidden="1"/>
    <cellStyle name="Заголовок 1 3" xfId="28257" hidden="1"/>
    <cellStyle name="Заголовок 1 3" xfId="28261" hidden="1"/>
    <cellStyle name="Заголовок 1 3" xfId="28260" hidden="1"/>
    <cellStyle name="Заголовок 1 3" xfId="23949" hidden="1"/>
    <cellStyle name="Заголовок 1 3" xfId="28269" hidden="1"/>
    <cellStyle name="Заголовок 1 3" xfId="28268" hidden="1"/>
    <cellStyle name="Заголовок 1 3" xfId="28275" hidden="1"/>
    <cellStyle name="Заголовок 1 3" xfId="28280" hidden="1"/>
    <cellStyle name="Заголовок 1 3" xfId="28279" hidden="1"/>
    <cellStyle name="Заголовок 1 3" xfId="28244" hidden="1"/>
    <cellStyle name="Заголовок 1 3" xfId="28026" hidden="1"/>
    <cellStyle name="Заголовок 1 3" xfId="27843" hidden="1"/>
    <cellStyle name="Заголовок 1 3" xfId="28027" hidden="1"/>
    <cellStyle name="Заголовок 1 3" xfId="26808" hidden="1"/>
    <cellStyle name="Заголовок 1 3" xfId="27922" hidden="1"/>
    <cellStyle name="Заголовок 1 3" xfId="27992" hidden="1"/>
    <cellStyle name="Заголовок 1 3" xfId="28072" hidden="1"/>
    <cellStyle name="Заголовок 1 3" xfId="28065" hidden="1"/>
    <cellStyle name="Заголовок 1 3" xfId="28051" hidden="1"/>
    <cellStyle name="Заголовок 1 3" xfId="27536" hidden="1"/>
    <cellStyle name="Заголовок 1 3" xfId="27728" hidden="1"/>
    <cellStyle name="Заголовок 1 3" xfId="28041" hidden="1"/>
    <cellStyle name="Заголовок 1 3" xfId="28262" hidden="1"/>
    <cellStyle name="Заголовок 1 3" xfId="27349" hidden="1"/>
    <cellStyle name="Заголовок 1 3" xfId="28238" hidden="1"/>
    <cellStyle name="Заголовок 1 3" xfId="28218" hidden="1"/>
    <cellStyle name="Заголовок 1 3" xfId="27951" hidden="1"/>
    <cellStyle name="Заголовок 1 3" xfId="27885" hidden="1"/>
    <cellStyle name="Заголовок 1 3" xfId="28192" hidden="1"/>
    <cellStyle name="Заголовок 1 3" xfId="28196" hidden="1"/>
    <cellStyle name="Заголовок 1 3" xfId="28170" hidden="1"/>
    <cellStyle name="Заголовок 1 3" xfId="28151" hidden="1"/>
    <cellStyle name="Заголовок 1 3" xfId="28155" hidden="1"/>
    <cellStyle name="Заголовок 1 3" xfId="27646" hidden="1"/>
    <cellStyle name="Заголовок 1 3" xfId="28125" hidden="1"/>
    <cellStyle name="Заголовок 1 3" xfId="28128" hidden="1"/>
    <cellStyle name="Заголовок 1 3" xfId="28106" hidden="1"/>
    <cellStyle name="Заголовок 1 3" xfId="28087" hidden="1"/>
    <cellStyle name="Заголовок 1 3" xfId="28090" hidden="1"/>
    <cellStyle name="Заголовок 1 3" xfId="27372" hidden="1"/>
    <cellStyle name="Заголовок 1 3" xfId="28061" hidden="1"/>
    <cellStyle name="Заголовок 1 3" xfId="27921" hidden="1"/>
    <cellStyle name="Заголовок 1 3" xfId="26773" hidden="1"/>
    <cellStyle name="Заголовок 1 3" xfId="26836" hidden="1"/>
    <cellStyle name="Заголовок 1 3" xfId="26874" hidden="1"/>
    <cellStyle name="Заголовок 1 3" xfId="28040" hidden="1"/>
    <cellStyle name="Заголовок 1 3" xfId="28266" hidden="1"/>
    <cellStyle name="Заголовок 1 3" xfId="28271" hidden="1"/>
    <cellStyle name="Заголовок 1 3" xfId="28248" hidden="1"/>
    <cellStyle name="Заголовок 1 3" xfId="28222" hidden="1"/>
    <cellStyle name="Заголовок 1 3" xfId="28227" hidden="1"/>
    <cellStyle name="Заголовок 1 3" xfId="26746" hidden="1"/>
    <cellStyle name="Заголовок 1 3" xfId="28200" hidden="1"/>
    <cellStyle name="Заголовок 1 3" xfId="26843" hidden="1"/>
    <cellStyle name="Заголовок 1 3" xfId="28179" hidden="1"/>
    <cellStyle name="Заголовок 1 3" xfId="28159" hidden="1"/>
    <cellStyle name="Заголовок 1 3" xfId="27410" hidden="1"/>
    <cellStyle name="Заголовок 1 3" xfId="27863" hidden="1"/>
    <cellStyle name="Заголовок 1 3" xfId="23941" hidden="1"/>
    <cellStyle name="Заголовок 1 3" xfId="28124" hidden="1"/>
    <cellStyle name="Заголовок 1 3" xfId="27440" hidden="1"/>
    <cellStyle name="Заголовок 1 3" xfId="26754" hidden="1"/>
    <cellStyle name="Заголовок 1 3" xfId="28086" hidden="1"/>
    <cellStyle name="Заголовок 1 3" xfId="27246" hidden="1"/>
    <cellStyle name="Заголовок 1 3" xfId="28057" hidden="1"/>
    <cellStyle name="Заголовок 1 3" xfId="28062" hidden="1"/>
    <cellStyle name="Заголовок 1 3" xfId="27764" hidden="1"/>
    <cellStyle name="Заголовок 1 3" xfId="26744" hidden="1"/>
    <cellStyle name="Заголовок 1 3" xfId="26835" hidden="1"/>
    <cellStyle name="Заголовок 1 3" xfId="27994" hidden="1"/>
    <cellStyle name="Заголовок 1 3" xfId="28299" hidden="1"/>
    <cellStyle name="Заголовок 1 3" xfId="28298" hidden="1"/>
    <cellStyle name="Заголовок 1 3" xfId="28305" hidden="1"/>
    <cellStyle name="Заголовок 1 3" xfId="28311" hidden="1"/>
    <cellStyle name="Заголовок 1 3" xfId="28310" hidden="1"/>
    <cellStyle name="Заголовок 1 3" xfId="28043" hidden="1"/>
    <cellStyle name="Заголовок 1 3" xfId="28324" hidden="1"/>
    <cellStyle name="Заголовок 1 3" xfId="28323" hidden="1"/>
    <cellStyle name="Заголовок 1 3" xfId="28330" hidden="1"/>
    <cellStyle name="Заголовок 1 3" xfId="28336" hidden="1"/>
    <cellStyle name="Заголовок 1 3" xfId="28335" hidden="1"/>
    <cellStyle name="Заголовок 1 3" xfId="27277" hidden="1"/>
    <cellStyle name="Заголовок 1 3" xfId="28344" hidden="1"/>
    <cellStyle name="Заголовок 1 3" xfId="28343" hidden="1"/>
    <cellStyle name="Заголовок 1 3" xfId="28350" hidden="1"/>
    <cellStyle name="Заголовок 1 3" xfId="28356" hidden="1"/>
    <cellStyle name="Заголовок 1 3" xfId="28355" hidden="1"/>
    <cellStyle name="Заголовок 1 3" xfId="28318" hidden="1"/>
    <cellStyle name="Заголовок 1 3" xfId="26852" hidden="1"/>
    <cellStyle name="Заголовок 1 3" xfId="28009" hidden="1"/>
    <cellStyle name="Заголовок 1 3" xfId="28134" hidden="1"/>
    <cellStyle name="Заголовок 1 3" xfId="26780" hidden="1"/>
    <cellStyle name="Заголовок 1 3" xfId="27997" hidden="1"/>
    <cellStyle name="Заголовок 1 3" xfId="28285" hidden="1"/>
    <cellStyle name="Заголовок 1 3" xfId="28411" hidden="1"/>
    <cellStyle name="Заголовок 1 3" xfId="28410" hidden="1"/>
    <cellStyle name="Заголовок 1 3" xfId="28417" hidden="1"/>
    <cellStyle name="Заголовок 1 3" xfId="28423" hidden="1"/>
    <cellStyle name="Заголовок 1 3" xfId="28422" hidden="1"/>
    <cellStyle name="Заголовок 1 3" xfId="28085" hidden="1"/>
    <cellStyle name="Заголовок 1 3" xfId="28432" hidden="1"/>
    <cellStyle name="Заголовок 1 3" xfId="28431" hidden="1"/>
    <cellStyle name="Заголовок 1 3" xfId="28438" hidden="1"/>
    <cellStyle name="Заголовок 1 3" xfId="28444" hidden="1"/>
    <cellStyle name="Заголовок 1 3" xfId="28443" hidden="1"/>
    <cellStyle name="Заголовок 1 3" xfId="28001" hidden="1"/>
    <cellStyle name="Заголовок 1 3" xfId="28452" hidden="1"/>
    <cellStyle name="Заголовок 1 3" xfId="28451" hidden="1"/>
    <cellStyle name="Заголовок 1 3" xfId="28458" hidden="1"/>
    <cellStyle name="Заголовок 1 3" xfId="28464" hidden="1"/>
    <cellStyle name="Заголовок 1 3" xfId="28463" hidden="1"/>
    <cellStyle name="Заголовок 1 3" xfId="27804" hidden="1"/>
    <cellStyle name="Заголовок 1 3" xfId="28471" hidden="1"/>
    <cellStyle name="Заголовок 1 3" xfId="28470" hidden="1"/>
    <cellStyle name="Заголовок 1 3" xfId="28476" hidden="1"/>
    <cellStyle name="Заголовок 1 3" xfId="28482" hidden="1"/>
    <cellStyle name="Заголовок 1 3" xfId="28481" hidden="1"/>
    <cellStyle name="Заголовок 1 3" xfId="28002" hidden="1"/>
    <cellStyle name="Заголовок 1 3" xfId="28490" hidden="1"/>
    <cellStyle name="Заголовок 1 3" xfId="28489" hidden="1"/>
    <cellStyle name="Заголовок 1 3" xfId="28495" hidden="1"/>
    <cellStyle name="Заголовок 1 3" xfId="28501" hidden="1"/>
    <cellStyle name="Заголовок 1 3" xfId="28500" hidden="1"/>
    <cellStyle name="Заголовок 1 3" xfId="28096" hidden="1"/>
    <cellStyle name="Заголовок 1 3" xfId="28509" hidden="1"/>
    <cellStyle name="Заголовок 1 3" xfId="28508" hidden="1"/>
    <cellStyle name="Заголовок 1 3" xfId="28515" hidden="1"/>
    <cellStyle name="Заголовок 1 3" xfId="28520" hidden="1"/>
    <cellStyle name="Заголовок 1 3" xfId="28519" hidden="1"/>
    <cellStyle name="Заголовок 1 3" xfId="26711" hidden="1"/>
    <cellStyle name="Заголовок 1 3" xfId="28527" hidden="1"/>
    <cellStyle name="Заголовок 1 3" xfId="28526" hidden="1"/>
    <cellStyle name="Заголовок 1 3" xfId="28533" hidden="1"/>
    <cellStyle name="Заголовок 1 3" xfId="28539" hidden="1"/>
    <cellStyle name="Заголовок 1 3" xfId="28538" hidden="1"/>
    <cellStyle name="Заголовок 1 3" xfId="28004" hidden="1"/>
    <cellStyle name="Заголовок 1 3" xfId="28549" hidden="1"/>
    <cellStyle name="Заголовок 1 3" xfId="28548" hidden="1"/>
    <cellStyle name="Заголовок 1 3" xfId="28555" hidden="1"/>
    <cellStyle name="Заголовок 1 3" xfId="28559" hidden="1"/>
    <cellStyle name="Заголовок 1 3" xfId="28558" hidden="1"/>
    <cellStyle name="Заголовок 1 3" xfId="27545" hidden="1"/>
    <cellStyle name="Заголовок 1 3" xfId="28566" hidden="1"/>
    <cellStyle name="Заголовок 1 3" xfId="28565" hidden="1"/>
    <cellStyle name="Заголовок 1 3" xfId="28571" hidden="1"/>
    <cellStyle name="Заголовок 1 3" xfId="28577" hidden="1"/>
    <cellStyle name="Заголовок 1 3" xfId="28576" hidden="1"/>
    <cellStyle name="Заголовок 1 3" xfId="28287" hidden="1"/>
    <cellStyle name="Заголовок 1 3" xfId="28585" hidden="1"/>
    <cellStyle name="Заголовок 1 3" xfId="28584" hidden="1"/>
    <cellStyle name="Заголовок 1 3" xfId="28591" hidden="1"/>
    <cellStyle name="Заголовок 1 3" xfId="28597" hidden="1"/>
    <cellStyle name="Заголовок 1 3" xfId="28596" hidden="1"/>
    <cellStyle name="Заголовок 1 3" xfId="27635" hidden="1"/>
    <cellStyle name="Заголовок 1 3" xfId="28611" hidden="1"/>
    <cellStyle name="Заголовок 1 3" xfId="28610" hidden="1"/>
    <cellStyle name="Заголовок 1 3" xfId="28617" hidden="1"/>
    <cellStyle name="Заголовок 1 3" xfId="28621" hidden="1"/>
    <cellStyle name="Заголовок 1 3" xfId="28620" hidden="1"/>
    <cellStyle name="Заголовок 1 3" xfId="26789" hidden="1"/>
    <cellStyle name="Заголовок 1 3" xfId="28629" hidden="1"/>
    <cellStyle name="Заголовок 1 3" xfId="28628" hidden="1"/>
    <cellStyle name="Заголовок 1 3" xfId="28635" hidden="1"/>
    <cellStyle name="Заголовок 1 3" xfId="28640" hidden="1"/>
    <cellStyle name="Заголовок 1 3" xfId="28639" hidden="1"/>
    <cellStyle name="Заголовок 1 3" xfId="28604" hidden="1"/>
    <cellStyle name="Заголовок 1 3" xfId="28389" hidden="1"/>
    <cellStyle name="Заголовок 1 3" xfId="28212" hidden="1"/>
    <cellStyle name="Заголовок 1 3" xfId="28390" hidden="1"/>
    <cellStyle name="Заголовок 1 3" xfId="26743" hidden="1"/>
    <cellStyle name="Заголовок 1 3" xfId="28290" hidden="1"/>
    <cellStyle name="Заголовок 1 3" xfId="28360" hidden="1"/>
    <cellStyle name="Заголовок 1 3" xfId="28435" hidden="1"/>
    <cellStyle name="Заголовок 1 3" xfId="28428" hidden="1"/>
    <cellStyle name="Заголовок 1 3" xfId="28414" hidden="1"/>
    <cellStyle name="Заголовок 1 3" xfId="27910" hidden="1"/>
    <cellStyle name="Заголовок 1 3" xfId="28097" hidden="1"/>
    <cellStyle name="Заголовок 1 3" xfId="28404" hidden="1"/>
    <cellStyle name="Заголовок 1 3" xfId="28622" hidden="1"/>
    <cellStyle name="Заголовок 1 3" xfId="27723" hidden="1"/>
    <cellStyle name="Заголовок 1 3" xfId="28598" hidden="1"/>
    <cellStyle name="Заголовок 1 3" xfId="28578" hidden="1"/>
    <cellStyle name="Заголовок 1 3" xfId="28319" hidden="1"/>
    <cellStyle name="Заголовок 1 3" xfId="28254" hidden="1"/>
    <cellStyle name="Заголовок 1 3" xfId="28554" hidden="1"/>
    <cellStyle name="Заголовок 1 3" xfId="28557" hidden="1"/>
    <cellStyle name="Заголовок 1 3" xfId="28532" hidden="1"/>
    <cellStyle name="Заголовок 1 3" xfId="28514" hidden="1"/>
    <cellStyle name="Заголовок 1 3" xfId="28518" hidden="1"/>
    <cellStyle name="Заголовок 1 3" xfId="28016" hidden="1"/>
    <cellStyle name="Заголовок 1 3" xfId="28488" hidden="1"/>
    <cellStyle name="Заголовок 1 3" xfId="28491" hidden="1"/>
    <cellStyle name="Заголовок 1 3" xfId="28469" hidden="1"/>
    <cellStyle name="Заголовок 1 3" xfId="28450" hidden="1"/>
    <cellStyle name="Заголовок 1 3" xfId="28453" hidden="1"/>
    <cellStyle name="Заголовок 1 3" xfId="27746" hidden="1"/>
    <cellStyle name="Заголовок 1 3" xfId="28424" hidden="1"/>
    <cellStyle name="Заголовок 1 3" xfId="28289" hidden="1"/>
    <cellStyle name="Заголовок 1 3" xfId="27266" hidden="1"/>
    <cellStyle name="Заголовок 1 3" xfId="26803" hidden="1"/>
    <cellStyle name="Заголовок 1 3" xfId="26869" hidden="1"/>
    <cellStyle name="Заголовок 1 3" xfId="28403" hidden="1"/>
    <cellStyle name="Заголовок 1 3" xfId="28626" hidden="1"/>
    <cellStyle name="Заголовок 1 3" xfId="28631" hidden="1"/>
    <cellStyle name="Заголовок 1 3" xfId="28608" hidden="1"/>
    <cellStyle name="Заголовок 1 3" xfId="28582" hidden="1"/>
    <cellStyle name="Заголовок 1 3" xfId="28587" hidden="1"/>
    <cellStyle name="Заголовок 1 3" xfId="23958" hidden="1"/>
    <cellStyle name="Заголовок 1 3" xfId="28561" hidden="1"/>
    <cellStyle name="Заголовок 1 3" xfId="26830" hidden="1"/>
    <cellStyle name="Заголовок 1 3" xfId="28541" hidden="1"/>
    <cellStyle name="Заголовок 1 3" xfId="28522" hidden="1"/>
    <cellStyle name="Заголовок 1 3" xfId="27784" hidden="1"/>
    <cellStyle name="Заголовок 1 3" xfId="28232" hidden="1"/>
    <cellStyle name="Заголовок 1 3" xfId="27429" hidden="1"/>
    <cellStyle name="Заголовок 1 3" xfId="28487" hidden="1"/>
    <cellStyle name="Заголовок 1 3" xfId="27814" hidden="1"/>
    <cellStyle name="Заголовок 1 3" xfId="27275" hidden="1"/>
    <cellStyle name="Заголовок 1 3" xfId="28449" hidden="1"/>
    <cellStyle name="Заголовок 1 3" xfId="27621" hidden="1"/>
    <cellStyle name="Заголовок 1 3" xfId="28420" hidden="1"/>
    <cellStyle name="Заголовок 1 3" xfId="28425" hidden="1"/>
    <cellStyle name="Заголовок 1 3" xfId="28133" hidden="1"/>
    <cellStyle name="Заголовок 1 3" xfId="24070" hidden="1"/>
    <cellStyle name="Заголовок 1 3" xfId="20719" hidden="1"/>
    <cellStyle name="Заголовок 1 3" xfId="28362" hidden="1"/>
    <cellStyle name="Заголовок 1 3" xfId="28658" hidden="1"/>
    <cellStyle name="Заголовок 1 3" xfId="28657" hidden="1"/>
    <cellStyle name="Заголовок 1 3" xfId="28664" hidden="1"/>
    <cellStyle name="Заголовок 1 3" xfId="28670" hidden="1"/>
    <cellStyle name="Заголовок 1 3" xfId="28669" hidden="1"/>
    <cellStyle name="Заголовок 1 3" xfId="28406" hidden="1"/>
    <cellStyle name="Заголовок 1 3" xfId="28683" hidden="1"/>
    <cellStyle name="Заголовок 1 3" xfId="28682" hidden="1"/>
    <cellStyle name="Заголовок 1 3" xfId="28689" hidden="1"/>
    <cellStyle name="Заголовок 1 3" xfId="28695" hidden="1"/>
    <cellStyle name="Заголовок 1 3" xfId="28694" hidden="1"/>
    <cellStyle name="Заголовок 1 3" xfId="27651" hidden="1"/>
    <cellStyle name="Заголовок 1 3" xfId="28703" hidden="1"/>
    <cellStyle name="Заголовок 1 3" xfId="28702" hidden="1"/>
    <cellStyle name="Заголовок 1 3" xfId="28709" hidden="1"/>
    <cellStyle name="Заголовок 1 3" xfId="28715" hidden="1"/>
    <cellStyle name="Заголовок 1 3" xfId="28714" hidden="1"/>
    <cellStyle name="Заголовок 1 3" xfId="28677" hidden="1"/>
    <cellStyle name="Заголовок 1 3" xfId="26844" hidden="1"/>
    <cellStyle name="Заголовок 1 3" xfId="28376" hidden="1"/>
    <cellStyle name="Заголовок 1 3" xfId="28497" hidden="1"/>
    <cellStyle name="Заголовок 1 3" xfId="26702" hidden="1"/>
    <cellStyle name="Заголовок 1 3" xfId="28365" hidden="1"/>
    <cellStyle name="Заголовок 1 3" xfId="28644" hidden="1"/>
    <cellStyle name="Заголовок 1 3" xfId="28764" hidden="1"/>
    <cellStyle name="Заголовок 1 3" xfId="28763" hidden="1"/>
    <cellStyle name="Заголовок 1 3" xfId="28770" hidden="1"/>
    <cellStyle name="Заголовок 1 3" xfId="28776" hidden="1"/>
    <cellStyle name="Заголовок 1 3" xfId="28775" hidden="1"/>
    <cellStyle name="Заголовок 1 3" xfId="28448" hidden="1"/>
    <cellStyle name="Заголовок 1 3" xfId="28785" hidden="1"/>
    <cellStyle name="Заголовок 1 3" xfId="28784" hidden="1"/>
    <cellStyle name="Заголовок 1 3" xfId="28791" hidden="1"/>
    <cellStyle name="Заголовок 1 3" xfId="28797" hidden="1"/>
    <cellStyle name="Заголовок 1 3" xfId="28796" hidden="1"/>
    <cellStyle name="Заголовок 1 3" xfId="28369" hidden="1"/>
    <cellStyle name="Заголовок 1 3" xfId="28805" hidden="1"/>
    <cellStyle name="Заголовок 1 3" xfId="28804" hidden="1"/>
    <cellStyle name="Заголовок 1 3" xfId="28810" hidden="1"/>
    <cellStyle name="Заголовок 1 3" xfId="28816" hidden="1"/>
    <cellStyle name="Заголовок 1 3" xfId="28815" hidden="1"/>
    <cellStyle name="Заголовок 1 3" xfId="28173" hidden="1"/>
    <cellStyle name="Заголовок 1 3" xfId="28823" hidden="1"/>
    <cellStyle name="Заголовок 1 3" xfId="28822" hidden="1"/>
    <cellStyle name="Заголовок 1 3" xfId="28828" hidden="1"/>
    <cellStyle name="Заголовок 1 3" xfId="28833" hidden="1"/>
    <cellStyle name="Заголовок 1 3" xfId="28832" hidden="1"/>
    <cellStyle name="Заголовок 1 3" xfId="28370" hidden="1"/>
    <cellStyle name="Заголовок 1 3" xfId="28841" hidden="1"/>
    <cellStyle name="Заголовок 1 3" xfId="28840" hidden="1"/>
    <cellStyle name="Заголовок 1 3" xfId="28846" hidden="1"/>
    <cellStyle name="Заголовок 1 3" xfId="28852" hidden="1"/>
    <cellStyle name="Заголовок 1 3" xfId="28851" hidden="1"/>
    <cellStyle name="Заголовок 1 3" xfId="28459" hidden="1"/>
    <cellStyle name="Заголовок 1 3" xfId="28858" hidden="1"/>
    <cellStyle name="Заголовок 1 3" xfId="28857" hidden="1"/>
    <cellStyle name="Заголовок 1 3" xfId="28864" hidden="1"/>
    <cellStyle name="Заголовок 1 3" xfId="28868" hidden="1"/>
    <cellStyle name="Заголовок 1 3" xfId="28867" hidden="1"/>
    <cellStyle name="Заголовок 1 3" xfId="27271" hidden="1"/>
    <cellStyle name="Заголовок 1 3" xfId="28874" hidden="1"/>
    <cellStyle name="Заголовок 1 3" xfId="28873" hidden="1"/>
    <cellStyle name="Заголовок 1 3" xfId="28879" hidden="1"/>
    <cellStyle name="Заголовок 1 3" xfId="28884" hidden="1"/>
    <cellStyle name="Заголовок 1 3" xfId="28883" hidden="1"/>
    <cellStyle name="Заголовок 1 3" xfId="28371" hidden="1"/>
    <cellStyle name="Заголовок 1 3" xfId="28893" hidden="1"/>
    <cellStyle name="Заголовок 1 3" xfId="28892" hidden="1"/>
    <cellStyle name="Заголовок 1 3" xfId="28899" hidden="1"/>
    <cellStyle name="Заголовок 1 3" xfId="28903" hidden="1"/>
    <cellStyle name="Заголовок 1 3" xfId="28902" hidden="1"/>
    <cellStyle name="Заголовок 1 3" xfId="27918" hidden="1"/>
    <cellStyle name="Заголовок 1 3" xfId="28909" hidden="1"/>
    <cellStyle name="Заголовок 1 3" xfId="28908" hidden="1"/>
    <cellStyle name="Заголовок 1 3" xfId="28914" hidden="1"/>
    <cellStyle name="Заголовок 1 3" xfId="28920" hidden="1"/>
    <cellStyle name="Заголовок 1 3" xfId="28919" hidden="1"/>
    <cellStyle name="Заголовок 1 3" xfId="28646" hidden="1"/>
    <cellStyle name="Заголовок 1 3" xfId="28928" hidden="1"/>
    <cellStyle name="Заголовок 1 3" xfId="28927" hidden="1"/>
    <cellStyle name="Заголовок 1 3" xfId="28934" hidden="1"/>
    <cellStyle name="Заголовок 1 3" xfId="28939" hidden="1"/>
    <cellStyle name="Заголовок 1 3" xfId="28938" hidden="1"/>
    <cellStyle name="Заголовок 1 3" xfId="28006" hidden="1"/>
    <cellStyle name="Заголовок 1 3" xfId="28952" hidden="1"/>
    <cellStyle name="Заголовок 1 3" xfId="28951" hidden="1"/>
    <cellStyle name="Заголовок 1 3" xfId="28958" hidden="1"/>
    <cellStyle name="Заголовок 1 3" xfId="28962" hidden="1"/>
    <cellStyle name="Заголовок 1 3" xfId="28961" hidden="1"/>
    <cellStyle name="Заголовок 1 3" xfId="26828" hidden="1"/>
    <cellStyle name="Заголовок 1 3" xfId="28970" hidden="1"/>
    <cellStyle name="Заголовок 1 3" xfId="28969" hidden="1"/>
    <cellStyle name="Заголовок 1 3" xfId="28976" hidden="1"/>
    <cellStyle name="Заголовок 1 3" xfId="28980" hidden="1"/>
    <cellStyle name="Заголовок 1 3" xfId="28979" hidden="1"/>
    <cellStyle name="Заголовок 1 3" xfId="28946" hidden="1"/>
    <cellStyle name="Заголовок 1 3" xfId="28742" hidden="1"/>
    <cellStyle name="Заголовок 1 3" xfId="28572" hidden="1"/>
    <cellStyle name="Заголовок 1 3" xfId="28743" hidden="1"/>
    <cellStyle name="Заголовок 1 3" xfId="23982" hidden="1"/>
    <cellStyle name="Заголовок 1 3" xfId="28649" hidden="1"/>
    <cellStyle name="Заголовок 1 3" xfId="28719" hidden="1"/>
    <cellStyle name="Заголовок 1 3" xfId="28788" hidden="1"/>
    <cellStyle name="Заголовок 1 3" xfId="28781" hidden="1"/>
    <cellStyle name="Заголовок 1 3" xfId="28767" hidden="1"/>
    <cellStyle name="Заголовок 1 3" xfId="28278" hidden="1"/>
    <cellStyle name="Заголовок 1 3" xfId="28460" hidden="1"/>
    <cellStyle name="Заголовок 1 3" xfId="28757" hidden="1"/>
    <cellStyle name="Заголовок 1 3" xfId="28963" hidden="1"/>
    <cellStyle name="Заголовок 1 3" xfId="28092" hidden="1"/>
    <cellStyle name="Заголовок 1 3" xfId="28940" hidden="1"/>
    <cellStyle name="Заголовок 1 3" xfId="28921" hidden="1"/>
    <cellStyle name="Заголовок 1 3" xfId="28678" hidden="1"/>
    <cellStyle name="Заголовок 1 3" xfId="28614" hidden="1"/>
    <cellStyle name="Заголовок 1 3" xfId="28898" hidden="1"/>
    <cellStyle name="Заголовок 1 3" xfId="28901" hidden="1"/>
    <cellStyle name="Заголовок 1 3" xfId="28878" hidden="1"/>
    <cellStyle name="Заголовок 1 3" xfId="28863" hidden="1"/>
    <cellStyle name="Заголовок 1 3" xfId="28866" hidden="1"/>
    <cellStyle name="Заголовок 1 3" xfId="28379" hidden="1"/>
    <cellStyle name="Заголовок 1 3" xfId="28839" hidden="1"/>
    <cellStyle name="Заголовок 1 3" xfId="28842" hidden="1"/>
    <cellStyle name="Заголовок 1 3" xfId="28821" hidden="1"/>
    <cellStyle name="Заголовок 1 3" xfId="28803" hidden="1"/>
    <cellStyle name="Заголовок 1 3" xfId="28806" hidden="1"/>
    <cellStyle name="Заголовок 1 3" xfId="28115" hidden="1"/>
    <cellStyle name="Заголовок 1 3" xfId="28777" hidden="1"/>
    <cellStyle name="Заголовок 1 3" xfId="28648" hidden="1"/>
    <cellStyle name="Заголовок 1 3" xfId="27640" hidden="1"/>
    <cellStyle name="Заголовок 1 3" xfId="24137" hidden="1"/>
    <cellStyle name="Заголовок 1 3" xfId="26865" hidden="1"/>
    <cellStyle name="Заголовок 1 3" xfId="28756" hidden="1"/>
    <cellStyle name="Заголовок 1 3" xfId="28967" hidden="1"/>
    <cellStyle name="Заголовок 1 3" xfId="28972" hidden="1"/>
    <cellStyle name="Заголовок 1 3" xfId="28949" hidden="1"/>
    <cellStyle name="Заголовок 1 3" xfId="28925" hidden="1"/>
    <cellStyle name="Заголовок 1 3" xfId="28930" hidden="1"/>
    <cellStyle name="Заголовок 1 3" xfId="27533" hidden="1"/>
    <cellStyle name="Заголовок 1 3" xfId="28905" hidden="1"/>
    <cellStyle name="Заголовок 1 3" xfId="26775" hidden="1"/>
    <cellStyle name="Заголовок 1 3" xfId="28886" hidden="1"/>
    <cellStyle name="Заголовок 1 3" xfId="28870" hidden="1"/>
    <cellStyle name="Заголовок 1 3" xfId="28153" hidden="1"/>
    <cellStyle name="Заголовок 1 3" xfId="28592" hidden="1"/>
    <cellStyle name="Заголовок 1 3" xfId="27803" hidden="1"/>
    <cellStyle name="Заголовок 1 3" xfId="28838" hidden="1"/>
    <cellStyle name="Заголовок 1 3" xfId="28183" hidden="1"/>
    <cellStyle name="Заголовок 1 3" xfId="27649" hidden="1"/>
    <cellStyle name="Заголовок 1 3" xfId="28802" hidden="1"/>
    <cellStyle name="Заголовок 1 3" xfId="27993" hidden="1"/>
    <cellStyle name="Заголовок 1 3" xfId="28773" hidden="1"/>
    <cellStyle name="Заголовок 1 3" xfId="28778" hidden="1"/>
    <cellStyle name="Заголовок 1 3" xfId="28496" hidden="1"/>
    <cellStyle name="Заголовок 1 3" xfId="27542" hidden="1"/>
    <cellStyle name="Заголовок 1 3" xfId="26749" hidden="1"/>
    <cellStyle name="Заголовок 1 3" xfId="28720" hidden="1"/>
    <cellStyle name="Заголовок 1 3" xfId="28996" hidden="1"/>
    <cellStyle name="Заголовок 1 3" xfId="28995" hidden="1"/>
    <cellStyle name="Заголовок 1 3" xfId="29002" hidden="1"/>
    <cellStyle name="Заголовок 1 3" xfId="29008" hidden="1"/>
    <cellStyle name="Заголовок 1 3" xfId="29007" hidden="1"/>
    <cellStyle name="Заголовок 1 3" xfId="28759" hidden="1"/>
    <cellStyle name="Заголовок 1 3" xfId="29021" hidden="1"/>
    <cellStyle name="Заголовок 1 3" xfId="29020" hidden="1"/>
    <cellStyle name="Заголовок 1 3" xfId="29027" hidden="1"/>
    <cellStyle name="Заголовок 1 3" xfId="29033" hidden="1"/>
    <cellStyle name="Заголовок 1 3" xfId="29032" hidden="1"/>
    <cellStyle name="Заголовок 1 3" xfId="28021" hidden="1"/>
    <cellStyle name="Заголовок 1 3" xfId="29041" hidden="1"/>
    <cellStyle name="Заголовок 1 3" xfId="29040" hidden="1"/>
    <cellStyle name="Заголовок 1 3" xfId="29047" hidden="1"/>
    <cellStyle name="Заголовок 1 3" xfId="29053" hidden="1"/>
    <cellStyle name="Заголовок 1 3" xfId="29052" hidden="1"/>
    <cellStyle name="Заголовок 1 3" xfId="29015" hidden="1"/>
    <cellStyle name="Заголовок 1 3" xfId="26831" hidden="1"/>
    <cellStyle name="Заголовок 1 3" xfId="28733" hidden="1"/>
    <cellStyle name="Заголовок 1 3" xfId="28848" hidden="1"/>
    <cellStyle name="Заголовок 1 3" xfId="27292" hidden="1"/>
    <cellStyle name="Заголовок 1 3" xfId="28723" hidden="1"/>
    <cellStyle name="Заголовок 1 3" xfId="28984" hidden="1"/>
    <cellStyle name="Заголовок 1 3" xfId="29092" hidden="1"/>
    <cellStyle name="Заголовок 1 3" xfId="29091" hidden="1"/>
    <cellStyle name="Заголовок 1 3" xfId="29098" hidden="1"/>
    <cellStyle name="Заголовок 1 3" xfId="29104" hidden="1"/>
    <cellStyle name="Заголовок 1 3" xfId="29103" hidden="1"/>
    <cellStyle name="Заголовок 1 3" xfId="28801" hidden="1"/>
    <cellStyle name="Заголовок 1 3" xfId="29112" hidden="1"/>
    <cellStyle name="Заголовок 1 3" xfId="29111" hidden="1"/>
    <cellStyle name="Заголовок 1 3" xfId="29118" hidden="1"/>
    <cellStyle name="Заголовок 1 3" xfId="29124" hidden="1"/>
    <cellStyle name="Заголовок 1 3" xfId="29123" hidden="1"/>
    <cellStyle name="Заголовок 1 3" xfId="28726" hidden="1"/>
    <cellStyle name="Заголовок 1 3" xfId="29132" hidden="1"/>
    <cellStyle name="Заголовок 1 3" xfId="29131" hidden="1"/>
    <cellStyle name="Заголовок 1 3" xfId="29137" hidden="1"/>
    <cellStyle name="Заголовок 1 3" xfId="29142" hidden="1"/>
    <cellStyle name="Заголовок 1 3" xfId="29141" hidden="1"/>
    <cellStyle name="Заголовок 1 3" xfId="28535" hidden="1"/>
    <cellStyle name="Заголовок 1 3" xfId="29149" hidden="1"/>
    <cellStyle name="Заголовок 1 3" xfId="29148" hidden="1"/>
    <cellStyle name="Заголовок 1 3" xfId="29154" hidden="1"/>
    <cellStyle name="Заголовок 1 3" xfId="29158" hidden="1"/>
    <cellStyle name="Заголовок 1 3" xfId="29157" hidden="1"/>
    <cellStyle name="Заголовок 1 3" xfId="28727" hidden="1"/>
    <cellStyle name="Заголовок 1 3" xfId="29164" hidden="1"/>
    <cellStyle name="Заголовок 1 3" xfId="29163" hidden="1"/>
    <cellStyle name="Заголовок 1 3" xfId="29169" hidden="1"/>
    <cellStyle name="Заголовок 1 3" xfId="29175" hidden="1"/>
    <cellStyle name="Заголовок 1 3" xfId="29174" hidden="1"/>
    <cellStyle name="Заголовок 1 3" xfId="28811" hidden="1"/>
    <cellStyle name="Заголовок 1 3" xfId="29180" hidden="1"/>
    <cellStyle name="Заголовок 1 3" xfId="29179" hidden="1"/>
    <cellStyle name="Заголовок 1 3" xfId="29185" hidden="1"/>
    <cellStyle name="Заголовок 1 3" xfId="29189" hidden="1"/>
    <cellStyle name="Заголовок 1 3" xfId="29188" hidden="1"/>
    <cellStyle name="Заголовок 1 3" xfId="27645" hidden="1"/>
    <cellStyle name="Заголовок 1 3" xfId="29195" hidden="1"/>
    <cellStyle name="Заголовок 1 3" xfId="29194" hidden="1"/>
    <cellStyle name="Заголовок 1 3" xfId="29200" hidden="1"/>
    <cellStyle name="Заголовок 1 3" xfId="29204" hidden="1"/>
    <cellStyle name="Заголовок 1 3" xfId="29203" hidden="1"/>
    <cellStyle name="Заголовок 1 3" xfId="28728" hidden="1"/>
    <cellStyle name="Заголовок 1 3" xfId="29210" hidden="1"/>
    <cellStyle name="Заголовок 1 3" xfId="29209" hidden="1"/>
    <cellStyle name="Заголовок 1 3" xfId="29215" hidden="1"/>
    <cellStyle name="Заголовок 1 3" xfId="29219" hidden="1"/>
    <cellStyle name="Заголовок 1 3" xfId="29218" hidden="1"/>
    <cellStyle name="Заголовок 1 3" xfId="28286" hidden="1"/>
    <cellStyle name="Заголовок 1 3" xfId="29225" hidden="1"/>
    <cellStyle name="Заголовок 1 3" xfId="29224" hidden="1"/>
    <cellStyle name="Заголовок 1 3" xfId="29230" hidden="1"/>
    <cellStyle name="Заголовок 1 3" xfId="29234" hidden="1"/>
    <cellStyle name="Заголовок 1 3" xfId="29233" hidden="1"/>
    <cellStyle name="Заголовок 1 3" xfId="28985" hidden="1"/>
    <cellStyle name="Заголовок 1 3" xfId="29240" hidden="1"/>
    <cellStyle name="Заголовок 1 3" xfId="29239" hidden="1"/>
    <cellStyle name="Заголовок 1 3" xfId="29245" hidden="1"/>
    <cellStyle name="Заголовок 1 3" xfId="29249" hidden="1"/>
    <cellStyle name="Заголовок 1 3" xfId="29248" hidden="1"/>
    <cellStyle name="Заголовок 1 3" xfId="28373" hidden="1"/>
    <cellStyle name="Заголовок 1 3" xfId="29261" hidden="1"/>
    <cellStyle name="Заголовок 1 3" xfId="29260" hidden="1"/>
    <cellStyle name="Заголовок 1 3" xfId="29266" hidden="1"/>
    <cellStyle name="Заголовок 1 3" xfId="29270" hidden="1"/>
    <cellStyle name="Заголовок 1 3" xfId="29269" hidden="1"/>
    <cellStyle name="Заголовок 1 3" xfId="20996" hidden="1"/>
    <cellStyle name="Заголовок 1 3" xfId="29278" hidden="1"/>
    <cellStyle name="Заголовок 1 3" xfId="29277" hidden="1"/>
    <cellStyle name="Заголовок 1 3" xfId="29284" hidden="1"/>
    <cellStyle name="Заголовок 1 3" xfId="29288" hidden="1"/>
    <cellStyle name="Заголовок 1 3" xfId="29287" hidden="1"/>
    <cellStyle name="Заголовок 1 3" xfId="29255" hidden="1"/>
    <cellStyle name="Заголовок 1 3" xfId="29071" hidden="1"/>
    <cellStyle name="Заголовок 1 3" xfId="28915" hidden="1"/>
    <cellStyle name="Заголовок 1 3" xfId="29072" hidden="1"/>
    <cellStyle name="Заголовок 1 3" xfId="27544" hidden="1"/>
    <cellStyle name="Заголовок 1 3" xfId="28988" hidden="1"/>
    <cellStyle name="Заголовок 1 3" xfId="29057" hidden="1"/>
    <cellStyle name="Заголовок 1 3" xfId="29115" hidden="1"/>
    <cellStyle name="Заголовок 1 3" xfId="29108" hidden="1"/>
    <cellStyle name="Заголовок 1 3" xfId="29095" hidden="1"/>
    <cellStyle name="Заголовок 1 3" xfId="28638" hidden="1"/>
    <cellStyle name="Заголовок 1 3" xfId="28812" hidden="1"/>
    <cellStyle name="Заголовок 1 3" xfId="29086" hidden="1"/>
    <cellStyle name="Заголовок 1 3" xfId="29271" hidden="1"/>
    <cellStyle name="Заголовок 1 3" xfId="28455" hidden="1"/>
    <cellStyle name="Заголовок 1 3" xfId="29250" hidden="1"/>
    <cellStyle name="Заголовок 1 3" xfId="29235" hidden="1"/>
    <cellStyle name="Заголовок 1 3" xfId="29016" hidden="1"/>
    <cellStyle name="Заголовок 1 3" xfId="28955" hidden="1"/>
    <cellStyle name="Заголовок 1 3" xfId="29214" hidden="1"/>
    <cellStyle name="Заголовок 1 3" xfId="29217" hidden="1"/>
    <cellStyle name="Заголовок 1 3" xfId="29199" hidden="1"/>
    <cellStyle name="Заголовок 1 3" xfId="29184" hidden="1"/>
    <cellStyle name="Заголовок 1 3" xfId="29187" hidden="1"/>
    <cellStyle name="Заголовок 1 3" xfId="28735" hidden="1"/>
    <cellStyle name="Заголовок 1 3" xfId="29162" hidden="1"/>
    <cellStyle name="Заголовок 1 3" xfId="29165" hidden="1"/>
    <cellStyle name="Заголовок 1 3" xfId="29147" hidden="1"/>
    <cellStyle name="Заголовок 1 3" xfId="29130" hidden="1"/>
    <cellStyle name="Заголовок 1 3" xfId="29133" hidden="1"/>
    <cellStyle name="Заголовок 1 3" xfId="28478" hidden="1"/>
    <cellStyle name="Заголовок 1 3" xfId="29105" hidden="1"/>
    <cellStyle name="Заголовок 1 3" xfId="28987" hidden="1"/>
    <cellStyle name="Заголовок 1 3" xfId="28011" hidden="1"/>
    <cellStyle name="Заголовок 1 3" xfId="27244" hidden="1"/>
    <cellStyle name="Заголовок 1 3" xfId="26862" hidden="1"/>
    <cellStyle name="Заголовок 1 3" xfId="29085" hidden="1"/>
    <cellStyle name="Заголовок 1 3" xfId="29275" hidden="1"/>
    <cellStyle name="Заголовок 1 3" xfId="29280" hidden="1"/>
    <cellStyle name="Заголовок 1 3" xfId="29258" hidden="1"/>
    <cellStyle name="Заголовок 1 3" xfId="29237" hidden="1"/>
    <cellStyle name="Заголовок 1 3" xfId="29242" hidden="1"/>
    <cellStyle name="Заголовок 1 3" xfId="27907" hidden="1"/>
    <cellStyle name="Заголовок 1 3" xfId="29221" hidden="1"/>
    <cellStyle name="Заголовок 1 3" xfId="17784" hidden="1"/>
    <cellStyle name="Заголовок 1 3" xfId="29206" hidden="1"/>
    <cellStyle name="Заголовок 1 3" xfId="29191" hidden="1"/>
    <cellStyle name="Заголовок 1 3" xfId="28516" hidden="1"/>
    <cellStyle name="Заголовок 1 3" xfId="28935" hidden="1"/>
    <cellStyle name="Заголовок 1 3" xfId="28172" hidden="1"/>
    <cellStyle name="Заголовок 1 3" xfId="29161" hidden="1"/>
    <cellStyle name="Заголовок 1 3" xfId="28545" hidden="1"/>
    <cellStyle name="Заголовок 1 3" xfId="28019" hidden="1"/>
    <cellStyle name="Заголовок 1 3" xfId="29129" hidden="1"/>
    <cellStyle name="Заголовок 1 3" xfId="28361" hidden="1"/>
    <cellStyle name="Заголовок 1 3" xfId="29101" hidden="1"/>
    <cellStyle name="Заголовок 1 3" xfId="29106" hidden="1"/>
    <cellStyle name="Заголовок 1 3" xfId="28847" hidden="1"/>
    <cellStyle name="Заголовок 1 3" xfId="27916" hidden="1"/>
    <cellStyle name="Заголовок 1 3" xfId="27252" hidden="1"/>
    <cellStyle name="Заголовок 1 3" xfId="29058" hidden="1"/>
    <cellStyle name="Заголовок 1 3" xfId="29301" hidden="1"/>
    <cellStyle name="Заголовок 1 3" xfId="29300" hidden="1"/>
    <cellStyle name="Заголовок 1 3" xfId="29307" hidden="1"/>
    <cellStyle name="Заголовок 1 3" xfId="29313" hidden="1"/>
    <cellStyle name="Заголовок 1 3" xfId="29312" hidden="1"/>
    <cellStyle name="Заголовок 1 3" xfId="29087" hidden="1"/>
    <cellStyle name="Заголовок 1 3" xfId="29322" hidden="1"/>
    <cellStyle name="Заголовок 1 3" xfId="29321" hidden="1"/>
    <cellStyle name="Заголовок 1 3" xfId="29328" hidden="1"/>
    <cellStyle name="Заголовок 1 3" xfId="29334" hidden="1"/>
    <cellStyle name="Заголовок 1 3" xfId="29333" hidden="1"/>
    <cellStyle name="Заголовок 1 3" xfId="28384" hidden="1"/>
    <cellStyle name="Заголовок 1 3" xfId="29342" hidden="1"/>
    <cellStyle name="Заголовок 1 3" xfId="29341" hidden="1"/>
    <cellStyle name="Заголовок 1 3" xfId="29348" hidden="1"/>
    <cellStyle name="Заголовок 1 3" xfId="29354" hidden="1"/>
    <cellStyle name="Заголовок 1 3" xfId="29353" hidden="1"/>
    <cellStyle name="Заголовок 1 3" xfId="29317" hidden="1"/>
    <cellStyle name="Заголовок 1 3" xfId="26779" hidden="1"/>
    <cellStyle name="Заголовок 1 3" xfId="29067" hidden="1"/>
    <cellStyle name="Заголовок 1 3" xfId="29171" hidden="1"/>
    <cellStyle name="Заголовок 1 3" xfId="27666" hidden="1"/>
    <cellStyle name="Заголовок 1 3" xfId="29061" hidden="1"/>
    <cellStyle name="Заголовок 1 3" xfId="29292" hidden="1"/>
    <cellStyle name="Заголовок 1 3" xfId="29361" hidden="1"/>
    <cellStyle name="Заголовок 1 3" xfId="29360" hidden="1"/>
    <cellStyle name="Заголовок 1 3" xfId="29364" hidden="1"/>
    <cellStyle name="Заголовок 1 3" xfId="29367" hidden="1"/>
    <cellStyle name="Заголовок 1 3" xfId="29366" hidden="1"/>
    <cellStyle name="Заголовок 1 3" xfId="29128" hidden="1"/>
    <cellStyle name="Заголовок 1 3" xfId="29371" hidden="1"/>
    <cellStyle name="Заголовок 1 3" xfId="29370" hidden="1"/>
    <cellStyle name="Заголовок 1 3" xfId="29374" hidden="1"/>
    <cellStyle name="Заголовок 1 3" xfId="29377" hidden="1"/>
    <cellStyle name="Заголовок 1 3" xfId="29376" hidden="1"/>
    <cellStyle name="Заголовок 1 3" xfId="29063" hidden="1"/>
    <cellStyle name="Заголовок 1 3" xfId="29381" hidden="1"/>
    <cellStyle name="Заголовок 1 3" xfId="29380" hidden="1"/>
    <cellStyle name="Заголовок 1 3" xfId="29384" hidden="1"/>
    <cellStyle name="Заголовок 1 3" xfId="29387" hidden="1"/>
    <cellStyle name="Заголовок 1 3" xfId="29386" hidden="1"/>
    <cellStyle name="Заголовок 1 3" xfId="28880" hidden="1"/>
    <cellStyle name="Заголовок 1 3" xfId="29391" hidden="1"/>
    <cellStyle name="Заголовок 1 3" xfId="29390" hidden="1"/>
    <cellStyle name="Заголовок 1 3" xfId="29394" hidden="1"/>
    <cellStyle name="Заголовок 1 3" xfId="29397" hidden="1"/>
    <cellStyle name="Заголовок 1 3" xfId="29396" hidden="1"/>
    <cellStyle name="Заголовок 1 3" xfId="29064" hidden="1"/>
    <cellStyle name="Заголовок 1 3" xfId="29401" hidden="1"/>
    <cellStyle name="Заголовок 1 3" xfId="29400" hidden="1"/>
    <cellStyle name="Заголовок 1 3" xfId="29402" hidden="1"/>
    <cellStyle name="Заголовок 1 3" xfId="29404" hidden="1"/>
    <cellStyle name="Заголовок 1 3" xfId="29403" hidden="1"/>
    <cellStyle name="Заголовок 1 3" xfId="29138" hidden="1"/>
    <cellStyle name="Заголовок 1 3" xfId="29406" hidden="1"/>
    <cellStyle name="Заголовок 1 3" xfId="29405" hidden="1"/>
    <cellStyle name="Заголовок 1 3" xfId="29407" hidden="1"/>
    <cellStyle name="Заголовок 1 3" xfId="29409" hidden="1"/>
    <cellStyle name="Заголовок 1 3" xfId="29408" hidden="1"/>
    <cellStyle name="Заголовок 1 3" xfId="28015" hidden="1"/>
    <cellStyle name="Заголовок 1 3" xfId="29411" hidden="1"/>
    <cellStyle name="Заголовок 1 3" xfId="29410" hidden="1"/>
    <cellStyle name="Заголовок 1 3" xfId="29412" hidden="1"/>
    <cellStyle name="Заголовок 1 3" xfId="29414" hidden="1"/>
    <cellStyle name="Заголовок 1 3" xfId="29413" hidden="1"/>
    <cellStyle name="Заголовок 1 3" xfId="29065" hidden="1"/>
    <cellStyle name="Заголовок 1 3" xfId="29416" hidden="1"/>
    <cellStyle name="Заголовок 1 3" xfId="29415" hidden="1"/>
    <cellStyle name="Заголовок 1 3" xfId="29417" hidden="1"/>
    <cellStyle name="Заголовок 1 3" xfId="29419" hidden="1"/>
    <cellStyle name="Заголовок 1 3" xfId="29418" hidden="1"/>
    <cellStyle name="Заголовок 1 3" xfId="28645" hidden="1"/>
    <cellStyle name="Заголовок 1 3" xfId="29421" hidden="1"/>
    <cellStyle name="Заголовок 1 3" xfId="29420" hidden="1"/>
    <cellStyle name="Заголовок 1 3" xfId="29422" hidden="1"/>
    <cellStyle name="Заголовок 1 3" xfId="29424" hidden="1"/>
    <cellStyle name="Заголовок 1 3" xfId="29423" hidden="1"/>
    <cellStyle name="Заголовок 1 3" xfId="29293" hidden="1"/>
    <cellStyle name="Заголовок 1 3" xfId="29426" hidden="1"/>
    <cellStyle name="Заголовок 1 3" xfId="29425" hidden="1"/>
    <cellStyle name="Заголовок 1 3" xfId="29427" hidden="1"/>
    <cellStyle name="Заголовок 1 3" xfId="29429" hidden="1"/>
    <cellStyle name="Заголовок 1 3" xfId="29428" hidden="1"/>
    <cellStyle name="Заголовок 1 3" xfId="28730" hidden="1"/>
    <cellStyle name="Заголовок 1 3" xfId="29432" hidden="1"/>
    <cellStyle name="Заголовок 1 3" xfId="29431" hidden="1"/>
    <cellStyle name="Заголовок 1 3" xfId="29433" hidden="1"/>
    <cellStyle name="Заголовок 1 3" xfId="29436" hidden="1"/>
    <cellStyle name="Заголовок 1 3" xfId="29435" hidden="1"/>
    <cellStyle name="Заголовок 1 3" xfId="26772" hidden="1"/>
    <cellStyle name="Заголовок 1 3" xfId="29438" hidden="1"/>
    <cellStyle name="Заголовок 1 3" xfId="29437" hidden="1"/>
    <cellStyle name="Заголовок 1 3" xfId="29439" hidden="1"/>
    <cellStyle name="Заголовок 1 3" xfId="29441" hidden="1"/>
    <cellStyle name="Заголовок 1 3" xfId="29440" hidden="1"/>
    <cellStyle name="Заголовок 1 3" xfId="29430" hidden="1"/>
    <cellStyle name="Заголовок 1 3" xfId="29393" hidden="1"/>
    <cellStyle name="Заголовок 1 3" xfId="29395" hidden="1"/>
    <cellStyle name="Заголовок 1 3" xfId="29383" hidden="1"/>
    <cellStyle name="Заголовок 1 3" xfId="29373" hidden="1"/>
    <cellStyle name="Заголовок 1 3" xfId="29375" hidden="1"/>
    <cellStyle name="Заголовок 1 3" xfId="29454" hidden="1"/>
    <cellStyle name="Заголовок 1 3" xfId="29480" hidden="1"/>
    <cellStyle name="Заголовок 1 3" xfId="29479" hidden="1"/>
    <cellStyle name="Заголовок 1 3" xfId="29486" hidden="1"/>
    <cellStyle name="Заголовок 1 3" xfId="29492" hidden="1"/>
    <cellStyle name="Заголовок 1 3" xfId="29491" hidden="1"/>
    <cellStyle name="Заголовок 1 3" xfId="29446" hidden="1"/>
    <cellStyle name="Заголовок 1 3" xfId="29500" hidden="1"/>
    <cellStyle name="Заголовок 1 3" xfId="29499" hidden="1"/>
    <cellStyle name="Заголовок 1 3" xfId="29506" hidden="1"/>
    <cellStyle name="Заголовок 1 3" xfId="29512" hidden="1"/>
    <cellStyle name="Заголовок 1 3" xfId="29511" hidden="1"/>
    <cellStyle name="Заголовок 1 3" xfId="29448" hidden="1"/>
    <cellStyle name="Заголовок 1 3" xfId="29520" hidden="1"/>
    <cellStyle name="Заголовок 1 3" xfId="29519" hidden="1"/>
    <cellStyle name="Заголовок 1 3" xfId="29526" hidden="1"/>
    <cellStyle name="Заголовок 1 3" xfId="29532" hidden="1"/>
    <cellStyle name="Заголовок 1 3" xfId="29531" hidden="1"/>
    <cellStyle name="Заголовок 1 3" xfId="29445" hidden="1"/>
    <cellStyle name="Заголовок 1 3" xfId="29540" hidden="1"/>
    <cellStyle name="Заголовок 1 3" xfId="29539" hidden="1"/>
    <cellStyle name="Заголовок 1 3" xfId="29546" hidden="1"/>
    <cellStyle name="Заголовок 1 3" xfId="29552" hidden="1"/>
    <cellStyle name="Заголовок 1 3" xfId="29551" hidden="1"/>
    <cellStyle name="Заголовок 1 3" xfId="29449" hidden="1"/>
    <cellStyle name="Заголовок 1 3" xfId="29560" hidden="1"/>
    <cellStyle name="Заголовок 1 3" xfId="29559" hidden="1"/>
    <cellStyle name="Заголовок 1 3" xfId="29566" hidden="1"/>
    <cellStyle name="Заголовок 1 3" xfId="29572" hidden="1"/>
    <cellStyle name="Заголовок 1 3" xfId="29571" hidden="1"/>
    <cellStyle name="Заголовок 1 3" xfId="29447" hidden="1"/>
    <cellStyle name="Заголовок 1 3" xfId="29580" hidden="1"/>
    <cellStyle name="Заголовок 1 3" xfId="29579" hidden="1"/>
    <cellStyle name="Заголовок 1 3" xfId="29586" hidden="1"/>
    <cellStyle name="Заголовок 1 3" xfId="29592" hidden="1"/>
    <cellStyle name="Заголовок 1 3" xfId="29591" hidden="1"/>
    <cellStyle name="Заголовок 1 3" xfId="29450" hidden="1"/>
    <cellStyle name="Заголовок 1 3" xfId="29600" hidden="1"/>
    <cellStyle name="Заголовок 1 3" xfId="29599" hidden="1"/>
    <cellStyle name="Заголовок 1 3" xfId="29606" hidden="1"/>
    <cellStyle name="Заголовок 1 3" xfId="29612" hidden="1"/>
    <cellStyle name="Заголовок 1 3" xfId="29611" hidden="1"/>
    <cellStyle name="Заголовок 1 3" xfId="29365" hidden="1"/>
    <cellStyle name="Заголовок 1 3" xfId="29620" hidden="1"/>
    <cellStyle name="Заголовок 1 3" xfId="29619" hidden="1"/>
    <cellStyle name="Заголовок 1 3" xfId="29626" hidden="1"/>
    <cellStyle name="Заголовок 1 3" xfId="29632" hidden="1"/>
    <cellStyle name="Заголовок 1 3" xfId="29631" hidden="1"/>
    <cellStyle name="Заголовок 1 3" xfId="29452" hidden="1"/>
    <cellStyle name="Заголовок 1 3" xfId="29640" hidden="1"/>
    <cellStyle name="Заголовок 1 3" xfId="29639" hidden="1"/>
    <cellStyle name="Заголовок 1 3" xfId="29646" hidden="1"/>
    <cellStyle name="Заголовок 1 3" xfId="29652" hidden="1"/>
    <cellStyle name="Заголовок 1 3" xfId="29651" hidden="1"/>
    <cellStyle name="Заголовок 1 3" xfId="29453" hidden="1"/>
    <cellStyle name="Заголовок 1 3" xfId="29660" hidden="1"/>
    <cellStyle name="Заголовок 1 3" xfId="29659" hidden="1"/>
    <cellStyle name="Заголовок 1 3" xfId="29666" hidden="1"/>
    <cellStyle name="Заголовок 1 3" xfId="29672" hidden="1"/>
    <cellStyle name="Заголовок 1 3" xfId="29671" hidden="1"/>
    <cellStyle name="Заголовок 1 3" xfId="29451" hidden="1"/>
    <cellStyle name="Заголовок 1 3" xfId="29681" hidden="1"/>
    <cellStyle name="Заголовок 1 3" xfId="29680" hidden="1"/>
    <cellStyle name="Заголовок 1 3" xfId="29687" hidden="1"/>
    <cellStyle name="Заголовок 1 3" xfId="29693" hidden="1"/>
    <cellStyle name="Заголовок 1 3" xfId="29692" hidden="1"/>
    <cellStyle name="Заголовок 1 3" xfId="29442" hidden="1"/>
    <cellStyle name="Заголовок 1 3" xfId="29701" hidden="1"/>
    <cellStyle name="Заголовок 1 3" xfId="29700" hidden="1"/>
    <cellStyle name="Заголовок 1 3" xfId="29707" hidden="1"/>
    <cellStyle name="Заголовок 1 3" xfId="29713" hidden="1"/>
    <cellStyle name="Заголовок 1 3" xfId="29712" hidden="1"/>
    <cellStyle name="Заголовок 1 3" xfId="29676" hidden="1"/>
    <cellStyle name="Заголовок 1 3" xfId="29985" hidden="1"/>
    <cellStyle name="Заголовок 1 3" xfId="29986" hidden="1"/>
    <cellStyle name="Заголовок 1 3" xfId="29984" hidden="1"/>
    <cellStyle name="Заголовок 1 3" xfId="29983" hidden="1"/>
    <cellStyle name="Заголовок 1 3" xfId="24059" hidden="1"/>
    <cellStyle name="Заголовок 1 3" xfId="29975" hidden="1"/>
    <cellStyle name="Заголовок 1 3" xfId="29973" hidden="1"/>
    <cellStyle name="Заголовок 1 3" xfId="29974" hidden="1"/>
    <cellStyle name="Заголовок 1 3" xfId="29972" hidden="1"/>
    <cellStyle name="Заголовок 1 3" xfId="29971" hidden="1"/>
    <cellStyle name="Заголовок 1 3" xfId="27142" hidden="1"/>
    <cellStyle name="Заголовок 1 3" xfId="27098" hidden="1"/>
    <cellStyle name="Заголовок 1 3" xfId="27143" hidden="1"/>
    <cellStyle name="Заголовок 1 3" xfId="27096" hidden="1"/>
    <cellStyle name="Заголовок 1 3" xfId="29970" hidden="1"/>
    <cellStyle name="Заголовок 1 3" xfId="29968" hidden="1"/>
    <cellStyle name="Заголовок 1 3" xfId="29969" hidden="1"/>
    <cellStyle name="Заголовок 1 3" xfId="27099" hidden="1"/>
    <cellStyle name="Заголовок 1 3" xfId="27095" hidden="1"/>
    <cellStyle name="Заголовок 1 3" xfId="29967" hidden="1"/>
    <cellStyle name="Заголовок 1 3" xfId="29966" hidden="1"/>
    <cellStyle name="Заголовок 1 3" xfId="29965" hidden="1"/>
    <cellStyle name="Заголовок 1 3" xfId="27144" hidden="1"/>
    <cellStyle name="Заголовок 1 3" xfId="29981" hidden="1"/>
    <cellStyle name="Заголовок 1 3" xfId="29964" hidden="1"/>
    <cellStyle name="Заголовок 1 3" xfId="24033" hidden="1"/>
    <cellStyle name="Заголовок 1 3" xfId="29963" hidden="1"/>
    <cellStyle name="Заголовок 1 3" xfId="29961" hidden="1"/>
    <cellStyle name="Заголовок 1 3" xfId="29962" hidden="1"/>
    <cellStyle name="Заголовок 1 3" xfId="24037" hidden="1"/>
    <cellStyle name="Заголовок 1 3" xfId="27094" hidden="1"/>
    <cellStyle name="Заголовок 1 3" xfId="17856" hidden="1"/>
    <cellStyle name="Заголовок 1 3" xfId="29960" hidden="1"/>
    <cellStyle name="Заголовок 1 3" xfId="29958" hidden="1"/>
    <cellStyle name="Заголовок 1 3" xfId="29959" hidden="1"/>
    <cellStyle name="Заголовок 1 3" xfId="29980" hidden="1"/>
    <cellStyle name="Заголовок 1 3" xfId="27093" hidden="1"/>
    <cellStyle name="Заголовок 1 3" xfId="27092" hidden="1"/>
    <cellStyle name="Заголовок 1 3" xfId="27091" hidden="1"/>
    <cellStyle name="Заголовок 1 3" xfId="29956" hidden="1"/>
    <cellStyle name="Заголовок 1 3" xfId="29957" hidden="1"/>
    <cellStyle name="Заголовок 1 3" xfId="29979" hidden="1"/>
    <cellStyle name="Заголовок 1 3" xfId="29954" hidden="1"/>
    <cellStyle name="Заголовок 1 3" xfId="29955" hidden="1"/>
    <cellStyle name="Заголовок 1 3" xfId="29953" hidden="1"/>
    <cellStyle name="Заголовок 1 3" xfId="27090" hidden="1"/>
    <cellStyle name="Заголовок 1 3" xfId="29952" hidden="1"/>
    <cellStyle name="Заголовок 1 3" xfId="29982" hidden="1"/>
    <cellStyle name="Заголовок 1 3" xfId="29950" hidden="1"/>
    <cellStyle name="Заголовок 1 3" xfId="29951" hidden="1"/>
    <cellStyle name="Заголовок 1 3" xfId="29949" hidden="1"/>
    <cellStyle name="Заголовок 1 3" xfId="29947" hidden="1"/>
    <cellStyle name="Заголовок 1 3" xfId="29948" hidden="1"/>
    <cellStyle name="Заголовок 1 3" xfId="29977" hidden="1"/>
    <cellStyle name="Заголовок 1 3" xfId="24036" hidden="1"/>
    <cellStyle name="Заголовок 1 3" xfId="29946" hidden="1"/>
    <cellStyle name="Заголовок 1 3" xfId="29945" hidden="1"/>
    <cellStyle name="Заголовок 1 3" xfId="27145" hidden="1"/>
    <cellStyle name="Заголовок 1 3" xfId="24098" hidden="1"/>
    <cellStyle name="Заголовок 1 3" xfId="29976" hidden="1"/>
    <cellStyle name="Заголовок 1 3" xfId="29943" hidden="1"/>
    <cellStyle name="Заголовок 1 3" xfId="29944" hidden="1"/>
    <cellStyle name="Заголовок 1 3" xfId="29942" hidden="1"/>
    <cellStyle name="Заголовок 1 3" xfId="29940" hidden="1"/>
    <cellStyle name="Заголовок 1 3" xfId="29941" hidden="1"/>
    <cellStyle name="Заголовок 1 3" xfId="29978" hidden="1"/>
    <cellStyle name="Заголовок 1 3" xfId="24136" hidden="1"/>
    <cellStyle name="Заголовок 1 3" xfId="29938" hidden="1"/>
    <cellStyle name="Заголовок 1 3" xfId="29937" hidden="1"/>
    <cellStyle name="Заголовок 1 3" xfId="29935" hidden="1"/>
    <cellStyle name="Заголовок 1 3" xfId="29936" hidden="1"/>
    <cellStyle name="Заголовок 1 3" xfId="27097" hidden="1"/>
    <cellStyle name="Заголовок 1 3" xfId="29933" hidden="1"/>
    <cellStyle name="Заголовок 1 3" xfId="29934" hidden="1"/>
    <cellStyle name="Заголовок 1 3" xfId="29932" hidden="1"/>
    <cellStyle name="Заголовок 1 3" xfId="27089" hidden="1"/>
    <cellStyle name="Заголовок 1 3" xfId="29931" hidden="1"/>
    <cellStyle name="Заголовок 1 3" xfId="29939" hidden="1"/>
    <cellStyle name="Заголовок 1 3" xfId="29761" hidden="1"/>
    <cellStyle name="Заголовок 1 3" xfId="29762" hidden="1"/>
    <cellStyle name="Заголовок 1 3" xfId="29757" hidden="1"/>
    <cellStyle name="Заголовок 1 3" xfId="29752" hidden="1"/>
    <cellStyle name="Заголовок 1 3" xfId="29753" hidden="1"/>
    <cellStyle name="Заголовок 1 3" xfId="26939" hidden="1"/>
    <cellStyle name="Заголовок 1 3" xfId="27137" hidden="1"/>
    <cellStyle name="Заголовок 1 3" xfId="21017" hidden="1"/>
    <cellStyle name="Заголовок 1 3" xfId="26916" hidden="1"/>
    <cellStyle name="Заголовок 1 3" xfId="26932" hidden="1"/>
    <cellStyle name="Заголовок 1 3" xfId="26931" hidden="1"/>
    <cellStyle name="Заголовок 1 3" xfId="29729" hidden="1"/>
    <cellStyle name="Заголовок 1 3" xfId="26957" hidden="1"/>
    <cellStyle name="Заголовок 1 3" xfId="24097" hidden="1"/>
    <cellStyle name="Заголовок 1 3" xfId="24009" hidden="1"/>
    <cellStyle name="Заголовок 1 3" xfId="26985" hidden="1"/>
    <cellStyle name="Заголовок 1 3" xfId="27123" hidden="1"/>
    <cellStyle name="Заголовок 1 3" xfId="29727" hidden="1"/>
    <cellStyle name="Заголовок 1 3" xfId="27006" hidden="1"/>
    <cellStyle name="Заголовок 1 3" xfId="27004" hidden="1"/>
    <cellStyle name="Заголовок 1 3" xfId="27019" hidden="1"/>
    <cellStyle name="Заголовок 1 3" xfId="27033" hidden="1"/>
    <cellStyle name="Заголовок 1 3" xfId="27028" hidden="1"/>
    <cellStyle name="Заголовок 1 3" xfId="29730" hidden="1"/>
    <cellStyle name="Заголовок 1 3" xfId="27050" hidden="1"/>
    <cellStyle name="Заголовок 1 3" xfId="27048" hidden="1"/>
    <cellStyle name="Заголовок 1 3" xfId="27065" hidden="1"/>
    <cellStyle name="Заголовок 1 3" xfId="27082" hidden="1"/>
    <cellStyle name="Заголовок 1 3" xfId="27079" hidden="1"/>
    <cellStyle name="Заголовок 1 3" xfId="29726" hidden="1"/>
    <cellStyle name="Заголовок 1 3" xfId="17845" hidden="1"/>
    <cellStyle name="Заголовок 1 3" xfId="14600" hidden="1"/>
    <cellStyle name="Заголовок 1 3" xfId="26913" hidden="1"/>
    <cellStyle name="Заголовок 1 3" xfId="20999" hidden="1"/>
    <cellStyle name="Заголовок 1 3" xfId="26928" hidden="1"/>
    <cellStyle name="Заголовок 1 3" xfId="29728" hidden="1"/>
    <cellStyle name="Заголовок 1 3" xfId="20964" hidden="1"/>
    <cellStyle name="Заголовок 1 3" xfId="20971" hidden="1"/>
    <cellStyle name="Заголовок 1 3" xfId="26966" hidden="1"/>
    <cellStyle name="Заголовок 1 3" xfId="20998" hidden="1"/>
    <cellStyle name="Заголовок 1 3" xfId="26978" hidden="1"/>
    <cellStyle name="Заголовок 1 3" xfId="29724" hidden="1"/>
    <cellStyle name="Заголовок 1 3" xfId="27000" hidden="1"/>
    <cellStyle name="Заголовок 1 3" xfId="27104" hidden="1"/>
    <cellStyle name="Заголовок 1 3" xfId="27010" hidden="1"/>
    <cellStyle name="Заголовок 1 3" xfId="27024" hidden="1"/>
    <cellStyle name="Заголовок 1 3" xfId="27107" hidden="1"/>
    <cellStyle name="Заголовок 1 3" xfId="29747" hidden="1"/>
    <cellStyle name="Заголовок 1 3" xfId="27109" hidden="1"/>
    <cellStyle name="Заголовок 1 3" xfId="27051" hidden="1"/>
    <cellStyle name="Заголовок 1 3" xfId="27111" hidden="1"/>
    <cellStyle name="Заголовок 1 3" xfId="24043" hidden="1"/>
    <cellStyle name="Заголовок 1 3" xfId="27083" hidden="1"/>
    <cellStyle name="Заголовок 1 3" xfId="29722" hidden="1"/>
    <cellStyle name="Заголовок 1 3" xfId="17855" hidden="1"/>
    <cellStyle name="Заголовок 1 3" xfId="17846" hidden="1"/>
    <cellStyle name="Заголовок 1 3" xfId="29991" hidden="1"/>
    <cellStyle name="Заголовок 1 3" xfId="29997" hidden="1"/>
    <cellStyle name="Заголовок 1 3" xfId="29996" hidden="1"/>
    <cellStyle name="Заголовок 1 3" xfId="24140" hidden="1"/>
    <cellStyle name="Заголовок 1 3" xfId="30005" hidden="1"/>
    <cellStyle name="Заголовок 1 3" xfId="30004" hidden="1"/>
    <cellStyle name="Заголовок 1 3" xfId="30011" hidden="1"/>
    <cellStyle name="Заголовок 1 3" xfId="30017" hidden="1"/>
    <cellStyle name="Заголовок 1 3" xfId="30016" hidden="1"/>
    <cellStyle name="Заголовок 1 3" xfId="29723" hidden="1"/>
    <cellStyle name="Заголовок 1 3" xfId="30031" hidden="1"/>
    <cellStyle name="Заголовок 1 3" xfId="30030" hidden="1"/>
    <cellStyle name="Заголовок 1 3" xfId="30037" hidden="1"/>
    <cellStyle name="Заголовок 1 3" xfId="30043" hidden="1"/>
    <cellStyle name="Заголовок 1 3" xfId="30042" hidden="1"/>
    <cellStyle name="Заголовок 1 3" xfId="29733" hidden="1"/>
    <cellStyle name="Заголовок 1 3" xfId="30051" hidden="1"/>
    <cellStyle name="Заголовок 1 3" xfId="30050" hidden="1"/>
    <cellStyle name="Заголовок 1 3" xfId="30057" hidden="1"/>
    <cellStyle name="Заголовок 1 3" xfId="30063" hidden="1"/>
    <cellStyle name="Заголовок 1 3" xfId="30062" hidden="1"/>
    <cellStyle name="Заголовок 1 3" xfId="30024" hidden="1"/>
    <cellStyle name="Заголовок 1 3" xfId="27044" hidden="1"/>
    <cellStyle name="Заголовок 1 3" xfId="29719" hidden="1"/>
    <cellStyle name="Заголовок 1 3" xfId="27040" hidden="1"/>
    <cellStyle name="Заголовок 1 3" xfId="24124" hidden="1"/>
    <cellStyle name="Заголовок 1 3" xfId="29808" hidden="1"/>
    <cellStyle name="Заголовок 1 3" xfId="27150" hidden="1"/>
    <cellStyle name="Заголовок 1 3" xfId="30128" hidden="1"/>
    <cellStyle name="Заголовок 1 3" xfId="30127" hidden="1"/>
    <cellStyle name="Заголовок 1 3" xfId="30134" hidden="1"/>
    <cellStyle name="Заголовок 1 3" xfId="30140" hidden="1"/>
    <cellStyle name="Заголовок 1 3" xfId="30139" hidden="1"/>
    <cellStyle name="Заголовок 1 3" xfId="27084" hidden="1"/>
    <cellStyle name="Заголовок 1 3" xfId="30149" hidden="1"/>
    <cellStyle name="Заголовок 1 3" xfId="30148" hidden="1"/>
    <cellStyle name="Заголовок 1 3" xfId="30155" hidden="1"/>
    <cellStyle name="Заголовок 1 3" xfId="30161" hidden="1"/>
    <cellStyle name="Заголовок 1 3" xfId="30160" hidden="1"/>
    <cellStyle name="Заголовок 1 3" xfId="29818" hidden="1"/>
    <cellStyle name="Заголовок 1 3" xfId="30169" hidden="1"/>
    <cellStyle name="Заголовок 1 3" xfId="30168" hidden="1"/>
    <cellStyle name="Заголовок 1 3" xfId="30175" hidden="1"/>
    <cellStyle name="Заголовок 1 3" xfId="30181" hidden="1"/>
    <cellStyle name="Заголовок 1 3" xfId="30180" hidden="1"/>
    <cellStyle name="Заголовок 1 3" xfId="29817" hidden="1"/>
    <cellStyle name="Заголовок 1 3" xfId="30188" hidden="1"/>
    <cellStyle name="Заголовок 1 3" xfId="30187" hidden="1"/>
    <cellStyle name="Заголовок 1 3" xfId="30193" hidden="1"/>
    <cellStyle name="Заголовок 1 3" xfId="30199" hidden="1"/>
    <cellStyle name="Заголовок 1 3" xfId="30198" hidden="1"/>
    <cellStyle name="Заголовок 1 3" xfId="29819" hidden="1"/>
    <cellStyle name="Заголовок 1 3" xfId="30207" hidden="1"/>
    <cellStyle name="Заголовок 1 3" xfId="30206" hidden="1"/>
    <cellStyle name="Заголовок 1 3" xfId="30212" hidden="1"/>
    <cellStyle name="Заголовок 1 3" xfId="30218" hidden="1"/>
    <cellStyle name="Заголовок 1 3" xfId="30217" hidden="1"/>
    <cellStyle name="Заголовок 1 3" xfId="27073" hidden="1"/>
    <cellStyle name="Заголовок 1 3" xfId="30226" hidden="1"/>
    <cellStyle name="Заголовок 1 3" xfId="30225" hidden="1"/>
    <cellStyle name="Заголовок 1 3" xfId="30232" hidden="1"/>
    <cellStyle name="Заголовок 1 3" xfId="30237" hidden="1"/>
    <cellStyle name="Заголовок 1 3" xfId="30236" hidden="1"/>
    <cellStyle name="Заголовок 1 3" xfId="29928" hidden="1"/>
    <cellStyle name="Заголовок 1 3" xfId="30245" hidden="1"/>
    <cellStyle name="Заголовок 1 3" xfId="30244" hidden="1"/>
    <cellStyle name="Заголовок 1 3" xfId="30251" hidden="1"/>
    <cellStyle name="Заголовок 1 3" xfId="30257" hidden="1"/>
    <cellStyle name="Заголовок 1 3" xfId="30256" hidden="1"/>
    <cellStyle name="Заголовок 1 3" xfId="29809" hidden="1"/>
    <cellStyle name="Заголовок 1 3" xfId="30267" hidden="1"/>
    <cellStyle name="Заголовок 1 3" xfId="30266" hidden="1"/>
    <cellStyle name="Заголовок 1 3" xfId="30273" hidden="1"/>
    <cellStyle name="Заголовок 1 3" xfId="30278" hidden="1"/>
    <cellStyle name="Заголовок 1 3" xfId="30277" hidden="1"/>
    <cellStyle name="Заголовок 1 3" xfId="29821" hidden="1"/>
    <cellStyle name="Заголовок 1 3" xfId="30285" hidden="1"/>
    <cellStyle name="Заголовок 1 3" xfId="30284" hidden="1"/>
    <cellStyle name="Заголовок 1 3" xfId="30291" hidden="1"/>
    <cellStyle name="Заголовок 1 3" xfId="30297" hidden="1"/>
    <cellStyle name="Заголовок 1 3" xfId="30296" hidden="1"/>
    <cellStyle name="Заголовок 1 3" xfId="27159" hidden="1"/>
    <cellStyle name="Заголовок 1 3" xfId="30305" hidden="1"/>
    <cellStyle name="Заголовок 1 3" xfId="30304" hidden="1"/>
    <cellStyle name="Заголовок 1 3" xfId="30311" hidden="1"/>
    <cellStyle name="Заголовок 1 3" xfId="30317" hidden="1"/>
    <cellStyle name="Заголовок 1 3" xfId="30316" hidden="1"/>
    <cellStyle name="Заголовок 1 3" xfId="29820" hidden="1"/>
    <cellStyle name="Заголовок 1 3" xfId="30331" hidden="1"/>
    <cellStyle name="Заголовок 1 3" xfId="30330" hidden="1"/>
    <cellStyle name="Заголовок 1 3" xfId="30337" hidden="1"/>
    <cellStyle name="Заголовок 1 3" xfId="30341" hidden="1"/>
    <cellStyle name="Заголовок 1 3" xfId="30340" hidden="1"/>
    <cellStyle name="Заголовок 1 3" xfId="29835" hidden="1"/>
    <cellStyle name="Заголовок 1 3" xfId="30349" hidden="1"/>
    <cellStyle name="Заголовок 1 3" xfId="30348" hidden="1"/>
    <cellStyle name="Заголовок 1 3" xfId="30355" hidden="1"/>
    <cellStyle name="Заголовок 1 3" xfId="30361" hidden="1"/>
    <cellStyle name="Заголовок 1 3" xfId="30360" hidden="1"/>
    <cellStyle name="Заголовок 1 3" xfId="30324" hidden="1"/>
    <cellStyle name="Заголовок 1 3" xfId="30105" hidden="1"/>
    <cellStyle name="Заголовок 1 3" xfId="26999" hidden="1"/>
    <cellStyle name="Заголовок 1 3" xfId="30106" hidden="1"/>
    <cellStyle name="Заголовок 1 3" xfId="29785" hidden="1"/>
    <cellStyle name="Заголовок 1 3" xfId="27149" hidden="1"/>
    <cellStyle name="Заголовок 1 3" xfId="30068" hidden="1"/>
    <cellStyle name="Заголовок 1 3" xfId="30152" hidden="1"/>
    <cellStyle name="Заголовок 1 3" xfId="30145" hidden="1"/>
    <cellStyle name="Заголовок 1 3" xfId="30131" hidden="1"/>
    <cellStyle name="Заголовок 1 3" xfId="27153" hidden="1"/>
    <cellStyle name="Заголовок 1 3" xfId="24126" hidden="1"/>
    <cellStyle name="Заголовок 1 3" xfId="30121" hidden="1"/>
    <cellStyle name="Заголовок 1 3" xfId="30342" hidden="1"/>
    <cellStyle name="Заголовок 1 3" xfId="30023" hidden="1"/>
    <cellStyle name="Заголовок 1 3" xfId="30318" hidden="1"/>
    <cellStyle name="Заголовок 1 3" xfId="30298" hidden="1"/>
    <cellStyle name="Заголовок 1 3" xfId="29927" hidden="1"/>
    <cellStyle name="Заголовок 1 3" xfId="26977" hidden="1"/>
    <cellStyle name="Заголовок 1 3" xfId="30272" hidden="1"/>
    <cellStyle name="Заголовок 1 3" xfId="30276" hidden="1"/>
    <cellStyle name="Заголовок 1 3" xfId="30250" hidden="1"/>
    <cellStyle name="Заголовок 1 3" xfId="30231" hidden="1"/>
    <cellStyle name="Заголовок 1 3" xfId="30235" hidden="1"/>
    <cellStyle name="Заголовок 1 3" xfId="29780" hidden="1"/>
    <cellStyle name="Заголовок 1 3" xfId="30205" hidden="1"/>
    <cellStyle name="Заголовок 1 3" xfId="30208" hidden="1"/>
    <cellStyle name="Заголовок 1 3" xfId="30186" hidden="1"/>
    <cellStyle name="Заголовок 1 3" xfId="30167" hidden="1"/>
    <cellStyle name="Заголовок 1 3" xfId="30170" hidden="1"/>
    <cellStyle name="Заголовок 1 3" xfId="27131" hidden="1"/>
    <cellStyle name="Заголовок 1 3" xfId="30141" hidden="1"/>
    <cellStyle name="Заголовок 1 3" xfId="29839" hidden="1"/>
    <cellStyle name="Заголовок 1 3" xfId="29832" hidden="1"/>
    <cellStyle name="Заголовок 1 3" xfId="29879" hidden="1"/>
    <cellStyle name="Заголовок 1 3" xfId="29904" hidden="1"/>
    <cellStyle name="Заголовок 1 3" xfId="30120" hidden="1"/>
    <cellStyle name="Заголовок 1 3" xfId="30346" hidden="1"/>
    <cellStyle name="Заголовок 1 3" xfId="30351" hidden="1"/>
    <cellStyle name="Заголовок 1 3" xfId="30328" hidden="1"/>
    <cellStyle name="Заголовок 1 3" xfId="30302" hidden="1"/>
    <cellStyle name="Заголовок 1 3" xfId="30307" hidden="1"/>
    <cellStyle name="Заголовок 1 3" xfId="29864" hidden="1"/>
    <cellStyle name="Заголовок 1 3" xfId="30280" hidden="1"/>
    <cellStyle name="Заголовок 1 3" xfId="30026" hidden="1"/>
    <cellStyle name="Заголовок 1 3" xfId="30259" hidden="1"/>
    <cellStyle name="Заголовок 1 3" xfId="30239" hidden="1"/>
    <cellStyle name="Заголовок 1 3" xfId="29930" hidden="1"/>
    <cellStyle name="Заголовок 1 3" xfId="20936" hidden="1"/>
    <cellStyle name="Заголовок 1 3" xfId="29843" hidden="1"/>
    <cellStyle name="Заголовок 1 3" xfId="30204" hidden="1"/>
    <cellStyle name="Заголовок 1 3" xfId="29841" hidden="1"/>
    <cellStyle name="Заголовок 1 3" xfId="29825" hidden="1"/>
    <cellStyle name="Заголовок 1 3" xfId="30166" hidden="1"/>
    <cellStyle name="Заголовок 1 3" xfId="27155" hidden="1"/>
    <cellStyle name="Заголовок 1 3" xfId="30137" hidden="1"/>
    <cellStyle name="Заголовок 1 3" xfId="30142" hidden="1"/>
    <cellStyle name="Заголовок 1 3" xfId="27052" hidden="1"/>
    <cellStyle name="Заголовок 1 3" xfId="29863" hidden="1"/>
    <cellStyle name="Заголовок 1 3" xfId="29878" hidden="1"/>
    <cellStyle name="Заголовок 1 3" xfId="30070" hidden="1"/>
    <cellStyle name="Заголовок 1 3" xfId="30381" hidden="1"/>
    <cellStyle name="Заголовок 1 3" xfId="30380" hidden="1"/>
    <cellStyle name="Заголовок 1 3" xfId="30387" hidden="1"/>
    <cellStyle name="Заголовок 1 3" xfId="30393" hidden="1"/>
    <cellStyle name="Заголовок 1 3" xfId="30392" hidden="1"/>
    <cellStyle name="Заголовок 1 3" xfId="30123" hidden="1"/>
    <cellStyle name="Заголовок 1 3" xfId="30406" hidden="1"/>
    <cellStyle name="Заголовок 1 3" xfId="30405" hidden="1"/>
    <cellStyle name="Заголовок 1 3" xfId="30412" hidden="1"/>
    <cellStyle name="Заголовок 1 3" xfId="30418" hidden="1"/>
    <cellStyle name="Заголовок 1 3" xfId="30417" hidden="1"/>
    <cellStyle name="Заголовок 1 3" xfId="24113" hidden="1"/>
    <cellStyle name="Заголовок 1 3" xfId="30426" hidden="1"/>
    <cellStyle name="Заголовок 1 3" xfId="30425" hidden="1"/>
    <cellStyle name="Заголовок 1 3" xfId="30432" hidden="1"/>
    <cellStyle name="Заголовок 1 3" xfId="30438" hidden="1"/>
    <cellStyle name="Заголовок 1 3" xfId="30437" hidden="1"/>
    <cellStyle name="Заголовок 1 3" xfId="30400" hidden="1"/>
    <cellStyle name="Заголовок 1 3" xfId="29811" hidden="1"/>
    <cellStyle name="Заголовок 1 3" xfId="30087" hidden="1"/>
    <cellStyle name="Заголовок 1 3" xfId="30214" hidden="1"/>
    <cellStyle name="Заголовок 1 3" xfId="27156" hidden="1"/>
    <cellStyle name="Заголовок 1 3" xfId="30073" hidden="1"/>
    <cellStyle name="Заголовок 1 3" xfId="30366" hidden="1"/>
    <cellStyle name="Заголовок 1 3" xfId="30502" hidden="1"/>
    <cellStyle name="Заголовок 1 3" xfId="30501" hidden="1"/>
    <cellStyle name="Заголовок 1 3" xfId="30508" hidden="1"/>
    <cellStyle name="Заголовок 1 3" xfId="30514" hidden="1"/>
    <cellStyle name="Заголовок 1 3" xfId="30513" hidden="1"/>
    <cellStyle name="Заголовок 1 3" xfId="30165" hidden="1"/>
    <cellStyle name="Заголовок 1 3" xfId="30523" hidden="1"/>
    <cellStyle name="Заголовок 1 3" xfId="30522" hidden="1"/>
    <cellStyle name="Заголовок 1 3" xfId="30529" hidden="1"/>
    <cellStyle name="Заголовок 1 3" xfId="30535" hidden="1"/>
    <cellStyle name="Заголовок 1 3" xfId="30534" hidden="1"/>
    <cellStyle name="Заголовок 1 3" xfId="30078" hidden="1"/>
    <cellStyle name="Заголовок 1 3" xfId="30543" hidden="1"/>
    <cellStyle name="Заголовок 1 3" xfId="30542" hidden="1"/>
    <cellStyle name="Заголовок 1 3" xfId="30549" hidden="1"/>
    <cellStyle name="Заголовок 1 3" xfId="30555" hidden="1"/>
    <cellStyle name="Заголовок 1 3" xfId="30554" hidden="1"/>
    <cellStyle name="Заголовок 1 3" xfId="27009" hidden="1"/>
    <cellStyle name="Заголовок 1 3" xfId="30562" hidden="1"/>
    <cellStyle name="Заголовок 1 3" xfId="30561" hidden="1"/>
    <cellStyle name="Заголовок 1 3" xfId="30567" hidden="1"/>
    <cellStyle name="Заголовок 1 3" xfId="30573" hidden="1"/>
    <cellStyle name="Заголовок 1 3" xfId="30572" hidden="1"/>
    <cellStyle name="Заголовок 1 3" xfId="30079" hidden="1"/>
    <cellStyle name="Заголовок 1 3" xfId="30581" hidden="1"/>
    <cellStyle name="Заголовок 1 3" xfId="30580" hidden="1"/>
    <cellStyle name="Заголовок 1 3" xfId="30586" hidden="1"/>
    <cellStyle name="Заголовок 1 3" xfId="30592" hidden="1"/>
    <cellStyle name="Заголовок 1 3" xfId="30591" hidden="1"/>
    <cellStyle name="Заголовок 1 3" xfId="30176" hidden="1"/>
    <cellStyle name="Заголовок 1 3" xfId="30600" hidden="1"/>
    <cellStyle name="Заголовок 1 3" xfId="30599" hidden="1"/>
    <cellStyle name="Заголовок 1 3" xfId="30606" hidden="1"/>
    <cellStyle name="Заголовок 1 3" xfId="30611" hidden="1"/>
    <cellStyle name="Заголовок 1 3" xfId="30610" hidden="1"/>
    <cellStyle name="Заголовок 1 3" xfId="29857" hidden="1"/>
    <cellStyle name="Заголовок 1 3" xfId="30619" hidden="1"/>
    <cellStyle name="Заголовок 1 3" xfId="30618" hidden="1"/>
    <cellStyle name="Заголовок 1 3" xfId="30625" hidden="1"/>
    <cellStyle name="Заголовок 1 3" xfId="30631" hidden="1"/>
    <cellStyle name="Заголовок 1 3" xfId="30630" hidden="1"/>
    <cellStyle name="Заголовок 1 3" xfId="30082" hidden="1"/>
    <cellStyle name="Заголовок 1 3" xfId="30641" hidden="1"/>
    <cellStyle name="Заголовок 1 3" xfId="30640" hidden="1"/>
    <cellStyle name="Заголовок 1 3" xfId="30647" hidden="1"/>
    <cellStyle name="Заголовок 1 3" xfId="30652" hidden="1"/>
    <cellStyle name="Заголовок 1 3" xfId="30651" hidden="1"/>
    <cellStyle name="Заголовок 1 3" xfId="29717" hidden="1"/>
    <cellStyle name="Заголовок 1 3" xfId="30659" hidden="1"/>
    <cellStyle name="Заголовок 1 3" xfId="30658" hidden="1"/>
    <cellStyle name="Заголовок 1 3" xfId="30665" hidden="1"/>
    <cellStyle name="Заголовок 1 3" xfId="30671" hidden="1"/>
    <cellStyle name="Заголовок 1 3" xfId="30670" hidden="1"/>
    <cellStyle name="Заголовок 1 3" xfId="30369" hidden="1"/>
    <cellStyle name="Заголовок 1 3" xfId="30679" hidden="1"/>
    <cellStyle name="Заголовок 1 3" xfId="30678" hidden="1"/>
    <cellStyle name="Заголовок 1 3" xfId="30685" hidden="1"/>
    <cellStyle name="Заголовок 1 3" xfId="30691" hidden="1"/>
    <cellStyle name="Заголовок 1 3" xfId="30690" hidden="1"/>
    <cellStyle name="Заголовок 1 3" xfId="27151" hidden="1"/>
    <cellStyle name="Заголовок 1 3" xfId="30705" hidden="1"/>
    <cellStyle name="Заголовок 1 3" xfId="30704" hidden="1"/>
    <cellStyle name="Заголовок 1 3" xfId="30711" hidden="1"/>
    <cellStyle name="Заголовок 1 3" xfId="30715" hidden="1"/>
    <cellStyle name="Заголовок 1 3" xfId="30714" hidden="1"/>
    <cellStyle name="Заголовок 1 3" xfId="29822" hidden="1"/>
    <cellStyle name="Заголовок 1 3" xfId="30723" hidden="1"/>
    <cellStyle name="Заголовок 1 3" xfId="30722" hidden="1"/>
    <cellStyle name="Заголовок 1 3" xfId="30729" hidden="1"/>
    <cellStyle name="Заголовок 1 3" xfId="30735" hidden="1"/>
    <cellStyle name="Заголовок 1 3" xfId="30734" hidden="1"/>
    <cellStyle name="Заголовок 1 3" xfId="30698" hidden="1"/>
    <cellStyle name="Заголовок 1 3" xfId="30479" hidden="1"/>
    <cellStyle name="Заголовок 1 3" xfId="30292" hidden="1"/>
    <cellStyle name="Заголовок 1 3" xfId="30480" hidden="1"/>
    <cellStyle name="Заголовок 1 3" xfId="29862" hidden="1"/>
    <cellStyle name="Заголовок 1 3" xfId="30372" hidden="1"/>
    <cellStyle name="Заголовок 1 3" xfId="30442" hidden="1"/>
    <cellStyle name="Заголовок 1 3" xfId="30526" hidden="1"/>
    <cellStyle name="Заголовок 1 3" xfId="30519" hidden="1"/>
    <cellStyle name="Заголовок 1 3" xfId="30505" hidden="1"/>
    <cellStyle name="Заголовок 1 3" xfId="26945" hidden="1"/>
    <cellStyle name="Заголовок 1 3" xfId="30177" hidden="1"/>
    <cellStyle name="Заголовок 1 3" xfId="30495" hidden="1"/>
    <cellStyle name="Заголовок 1 3" xfId="30716" hidden="1"/>
    <cellStyle name="Заголовок 1 3" xfId="27077" hidden="1"/>
    <cellStyle name="Заголовок 1 3" xfId="30692" hidden="1"/>
    <cellStyle name="Заголовок 1 3" xfId="30672" hidden="1"/>
    <cellStyle name="Заголовок 1 3" xfId="30401" hidden="1"/>
    <cellStyle name="Заголовок 1 3" xfId="30334" hidden="1"/>
    <cellStyle name="Заголовок 1 3" xfId="30646" hidden="1"/>
    <cellStyle name="Заголовок 1 3" xfId="30650" hidden="1"/>
    <cellStyle name="Заголовок 1 3" xfId="30624" hidden="1"/>
    <cellStyle name="Заголовок 1 3" xfId="30605" hidden="1"/>
    <cellStyle name="Заголовок 1 3" xfId="30609" hidden="1"/>
    <cellStyle name="Заголовок 1 3" xfId="30095" hidden="1"/>
    <cellStyle name="Заголовок 1 3" xfId="30579" hidden="1"/>
    <cellStyle name="Заголовок 1 3" xfId="30582" hidden="1"/>
    <cellStyle name="Заголовок 1 3" xfId="30560" hidden="1"/>
    <cellStyle name="Заголовок 1 3" xfId="30541" hidden="1"/>
    <cellStyle name="Заголовок 1 3" xfId="30544" hidden="1"/>
    <cellStyle name="Заголовок 1 3" xfId="23824" hidden="1"/>
    <cellStyle name="Заголовок 1 3" xfId="30515" hidden="1"/>
    <cellStyle name="Заголовок 1 3" xfId="30371" hidden="1"/>
    <cellStyle name="Заголовок 1 3" xfId="27158" hidden="1"/>
    <cellStyle name="Заголовок 1 3" xfId="29870" hidden="1"/>
    <cellStyle name="Заголовок 1 3" xfId="29901" hidden="1"/>
    <cellStyle name="Заголовок 1 3" xfId="30494" hidden="1"/>
    <cellStyle name="Заголовок 1 3" xfId="30720" hidden="1"/>
    <cellStyle name="Заголовок 1 3" xfId="30725" hidden="1"/>
    <cellStyle name="Заголовок 1 3" xfId="30702" hidden="1"/>
    <cellStyle name="Заголовок 1 3" xfId="30676" hidden="1"/>
    <cellStyle name="Заголовок 1 3" xfId="30681" hidden="1"/>
    <cellStyle name="Заголовок 1 3" xfId="29850" hidden="1"/>
    <cellStyle name="Заголовок 1 3" xfId="30654" hidden="1"/>
    <cellStyle name="Заголовок 1 3" xfId="29874" hidden="1"/>
    <cellStyle name="Заголовок 1 3" xfId="30633" hidden="1"/>
    <cellStyle name="Заголовок 1 3" xfId="30613" hidden="1"/>
    <cellStyle name="Заголовок 1 3" xfId="27023" hidden="1"/>
    <cellStyle name="Заголовок 1 3" xfId="30312" hidden="1"/>
    <cellStyle name="Заголовок 1 3" xfId="29836" hidden="1"/>
    <cellStyle name="Заголовок 1 3" xfId="30578" hidden="1"/>
    <cellStyle name="Заголовок 1 3" xfId="26940" hidden="1"/>
    <cellStyle name="Заголовок 1 3" xfId="29801" hidden="1"/>
    <cellStyle name="Заголовок 1 3" xfId="30540" hidden="1"/>
    <cellStyle name="Заголовок 1 3" xfId="29791" hidden="1"/>
    <cellStyle name="Заголовок 1 3" xfId="30511" hidden="1"/>
    <cellStyle name="Заголовок 1 3" xfId="30516" hidden="1"/>
    <cellStyle name="Заголовок 1 3" xfId="30213" hidden="1"/>
    <cellStyle name="Заголовок 1 3" xfId="29834" hidden="1"/>
    <cellStyle name="Заголовок 1 3" xfId="29869" hidden="1"/>
    <cellStyle name="Заголовок 1 3" xfId="30445" hidden="1"/>
    <cellStyle name="Заголовок 1 3" xfId="30754" hidden="1"/>
    <cellStyle name="Заголовок 1 3" xfId="30753" hidden="1"/>
    <cellStyle name="Заголовок 1 3" xfId="30760" hidden="1"/>
    <cellStyle name="Заголовок 1 3" xfId="30766" hidden="1"/>
    <cellStyle name="Заголовок 1 3" xfId="30765" hidden="1"/>
    <cellStyle name="Заголовок 1 3" xfId="30497" hidden="1"/>
    <cellStyle name="Заголовок 1 3" xfId="30779" hidden="1"/>
    <cellStyle name="Заголовок 1 3" xfId="30778" hidden="1"/>
    <cellStyle name="Заголовок 1 3" xfId="30785" hidden="1"/>
    <cellStyle name="Заголовок 1 3" xfId="30791" hidden="1"/>
    <cellStyle name="Заголовок 1 3" xfId="30790" hidden="1"/>
    <cellStyle name="Заголовок 1 3" xfId="29774" hidden="1"/>
    <cellStyle name="Заголовок 1 3" xfId="30799" hidden="1"/>
    <cellStyle name="Заголовок 1 3" xfId="30798" hidden="1"/>
    <cellStyle name="Заголовок 1 3" xfId="30805" hidden="1"/>
    <cellStyle name="Заголовок 1 3" xfId="30811" hidden="1"/>
    <cellStyle name="Заголовок 1 3" xfId="30810" hidden="1"/>
    <cellStyle name="Заголовок 1 3" xfId="30773" hidden="1"/>
    <cellStyle name="Заголовок 1 3" xfId="29925" hidden="1"/>
    <cellStyle name="Заголовок 1 3" xfId="30461" hidden="1"/>
    <cellStyle name="Заголовок 1 3" xfId="30588" hidden="1"/>
    <cellStyle name="Заголовок 1 3" xfId="29856" hidden="1"/>
    <cellStyle name="Заголовок 1 3" xfId="30448" hidden="1"/>
    <cellStyle name="Заголовок 1 3" xfId="30740" hidden="1"/>
    <cellStyle name="Заголовок 1 3" xfId="30871" hidden="1"/>
    <cellStyle name="Заголовок 1 3" xfId="30870" hidden="1"/>
    <cellStyle name="Заголовок 1 3" xfId="30877" hidden="1"/>
    <cellStyle name="Заголовок 1 3" xfId="30883" hidden="1"/>
    <cellStyle name="Заголовок 1 3" xfId="30882" hidden="1"/>
    <cellStyle name="Заголовок 1 3" xfId="30539" hidden="1"/>
    <cellStyle name="Заголовок 1 3" xfId="30892" hidden="1"/>
    <cellStyle name="Заголовок 1 3" xfId="30891" hidden="1"/>
    <cellStyle name="Заголовок 1 3" xfId="30898" hidden="1"/>
    <cellStyle name="Заголовок 1 3" xfId="30904" hidden="1"/>
    <cellStyle name="Заголовок 1 3" xfId="30903" hidden="1"/>
    <cellStyle name="Заголовок 1 3" xfId="30452" hidden="1"/>
    <cellStyle name="Заголовок 1 3" xfId="30912" hidden="1"/>
    <cellStyle name="Заголовок 1 3" xfId="30911" hidden="1"/>
    <cellStyle name="Заголовок 1 3" xfId="30918" hidden="1"/>
    <cellStyle name="Заголовок 1 3" xfId="30924" hidden="1"/>
    <cellStyle name="Заголовок 1 3" xfId="30923" hidden="1"/>
    <cellStyle name="Заголовок 1 3" xfId="30253" hidden="1"/>
    <cellStyle name="Заголовок 1 3" xfId="30931" hidden="1"/>
    <cellStyle name="Заголовок 1 3" xfId="30930" hidden="1"/>
    <cellStyle name="Заголовок 1 3" xfId="30936" hidden="1"/>
    <cellStyle name="Заголовок 1 3" xfId="30942" hidden="1"/>
    <cellStyle name="Заголовок 1 3" xfId="30941" hidden="1"/>
    <cellStyle name="Заголовок 1 3" xfId="30453" hidden="1"/>
    <cellStyle name="Заголовок 1 3" xfId="30950" hidden="1"/>
    <cellStyle name="Заголовок 1 3" xfId="30949" hidden="1"/>
    <cellStyle name="Заголовок 1 3" xfId="30955" hidden="1"/>
    <cellStyle name="Заголовок 1 3" xfId="30961" hidden="1"/>
    <cellStyle name="Заголовок 1 3" xfId="30960" hidden="1"/>
    <cellStyle name="Заголовок 1 3" xfId="30550" hidden="1"/>
    <cellStyle name="Заголовок 1 3" xfId="30969" hidden="1"/>
    <cellStyle name="Заголовок 1 3" xfId="30968" hidden="1"/>
    <cellStyle name="Заголовок 1 3" xfId="30975" hidden="1"/>
    <cellStyle name="Заголовок 1 3" xfId="30980" hidden="1"/>
    <cellStyle name="Заголовок 1 3" xfId="30979" hidden="1"/>
    <cellStyle name="Заголовок 1 3" xfId="29814" hidden="1"/>
    <cellStyle name="Заголовок 1 3" xfId="30988" hidden="1"/>
    <cellStyle name="Заголовок 1 3" xfId="30987" hidden="1"/>
    <cellStyle name="Заголовок 1 3" xfId="30994" hidden="1"/>
    <cellStyle name="Заголовок 1 3" xfId="31000" hidden="1"/>
    <cellStyle name="Заголовок 1 3" xfId="30999" hidden="1"/>
    <cellStyle name="Заголовок 1 3" xfId="30456" hidden="1"/>
    <cellStyle name="Заголовок 1 3" xfId="31010" hidden="1"/>
    <cellStyle name="Заголовок 1 3" xfId="31009" hidden="1"/>
    <cellStyle name="Заголовок 1 3" xfId="31016" hidden="1"/>
    <cellStyle name="Заголовок 1 3" xfId="31021" hidden="1"/>
    <cellStyle name="Заголовок 1 3" xfId="31020" hidden="1"/>
    <cellStyle name="Заголовок 1 3" xfId="29793" hidden="1"/>
    <cellStyle name="Заголовок 1 3" xfId="31028" hidden="1"/>
    <cellStyle name="Заголовок 1 3" xfId="31027" hidden="1"/>
    <cellStyle name="Заголовок 1 3" xfId="31034" hidden="1"/>
    <cellStyle name="Заголовок 1 3" xfId="31040" hidden="1"/>
    <cellStyle name="Заголовок 1 3" xfId="31039" hidden="1"/>
    <cellStyle name="Заголовок 1 3" xfId="30742" hidden="1"/>
    <cellStyle name="Заголовок 1 3" xfId="31048" hidden="1"/>
    <cellStyle name="Заголовок 1 3" xfId="31047" hidden="1"/>
    <cellStyle name="Заголовок 1 3" xfId="31054" hidden="1"/>
    <cellStyle name="Заголовок 1 3" xfId="31060" hidden="1"/>
    <cellStyle name="Заголовок 1 3" xfId="31059" hidden="1"/>
    <cellStyle name="Заголовок 1 3" xfId="30084" hidden="1"/>
    <cellStyle name="Заголовок 1 3" xfId="31074" hidden="1"/>
    <cellStyle name="Заголовок 1 3" xfId="31073" hidden="1"/>
    <cellStyle name="Заголовок 1 3" xfId="31080" hidden="1"/>
    <cellStyle name="Заголовок 1 3" xfId="31084" hidden="1"/>
    <cellStyle name="Заголовок 1 3" xfId="31083" hidden="1"/>
    <cellStyle name="Заголовок 1 3" xfId="27030" hidden="1"/>
    <cellStyle name="Заголовок 1 3" xfId="31092" hidden="1"/>
    <cellStyle name="Заголовок 1 3" xfId="31091" hidden="1"/>
    <cellStyle name="Заголовок 1 3" xfId="31098" hidden="1"/>
    <cellStyle name="Заголовок 1 3" xfId="31103" hidden="1"/>
    <cellStyle name="Заголовок 1 3" xfId="31102" hidden="1"/>
    <cellStyle name="Заголовок 1 3" xfId="31067" hidden="1"/>
    <cellStyle name="Заголовок 1 3" xfId="30849" hidden="1"/>
    <cellStyle name="Заголовок 1 3" xfId="30666" hidden="1"/>
    <cellStyle name="Заголовок 1 3" xfId="30850" hidden="1"/>
    <cellStyle name="Заголовок 1 3" xfId="29831" hidden="1"/>
    <cellStyle name="Заголовок 1 3" xfId="30745" hidden="1"/>
    <cellStyle name="Заголовок 1 3" xfId="30815" hidden="1"/>
    <cellStyle name="Заголовок 1 3" xfId="30895" hidden="1"/>
    <cellStyle name="Заголовок 1 3" xfId="30888" hidden="1"/>
    <cellStyle name="Заголовок 1 3" xfId="30874" hidden="1"/>
    <cellStyle name="Заголовок 1 3" xfId="30359" hidden="1"/>
    <cellStyle name="Заголовок 1 3" xfId="30551" hidden="1"/>
    <cellStyle name="Заголовок 1 3" xfId="30864" hidden="1"/>
    <cellStyle name="Заголовок 1 3" xfId="31085" hidden="1"/>
    <cellStyle name="Заголовок 1 3" xfId="30172" hidden="1"/>
    <cellStyle name="Заголовок 1 3" xfId="31061" hidden="1"/>
    <cellStyle name="Заголовок 1 3" xfId="31041" hidden="1"/>
    <cellStyle name="Заголовок 1 3" xfId="30774" hidden="1"/>
    <cellStyle name="Заголовок 1 3" xfId="30708" hidden="1"/>
    <cellStyle name="Заголовок 1 3" xfId="31015" hidden="1"/>
    <cellStyle name="Заголовок 1 3" xfId="31019" hidden="1"/>
    <cellStyle name="Заголовок 1 3" xfId="30993" hidden="1"/>
    <cellStyle name="Заголовок 1 3" xfId="30974" hidden="1"/>
    <cellStyle name="Заголовок 1 3" xfId="30978" hidden="1"/>
    <cellStyle name="Заголовок 1 3" xfId="30469" hidden="1"/>
    <cellStyle name="Заголовок 1 3" xfId="30948" hidden="1"/>
    <cellStyle name="Заголовок 1 3" xfId="30951" hidden="1"/>
    <cellStyle name="Заголовок 1 3" xfId="30929" hidden="1"/>
    <cellStyle name="Заголовок 1 3" xfId="30910" hidden="1"/>
    <cellStyle name="Заголовок 1 3" xfId="30913" hidden="1"/>
    <cellStyle name="Заголовок 1 3" xfId="30195" hidden="1"/>
    <cellStyle name="Заголовок 1 3" xfId="30884" hidden="1"/>
    <cellStyle name="Заголовок 1 3" xfId="30744" hidden="1"/>
    <cellStyle name="Заголовок 1 3" xfId="29796" hidden="1"/>
    <cellStyle name="Заголовок 1 3" xfId="29859" hidden="1"/>
    <cellStyle name="Заголовок 1 3" xfId="29897" hidden="1"/>
    <cellStyle name="Заголовок 1 3" xfId="30863" hidden="1"/>
    <cellStyle name="Заголовок 1 3" xfId="31089" hidden="1"/>
    <cellStyle name="Заголовок 1 3" xfId="31094" hidden="1"/>
    <cellStyle name="Заголовок 1 3" xfId="31071" hidden="1"/>
    <cellStyle name="Заголовок 1 3" xfId="31045" hidden="1"/>
    <cellStyle name="Заголовок 1 3" xfId="31050" hidden="1"/>
    <cellStyle name="Заголовок 1 3" xfId="29769" hidden="1"/>
    <cellStyle name="Заголовок 1 3" xfId="31023" hidden="1"/>
    <cellStyle name="Заголовок 1 3" xfId="29866" hidden="1"/>
    <cellStyle name="Заголовок 1 3" xfId="31002" hidden="1"/>
    <cellStyle name="Заголовок 1 3" xfId="30982" hidden="1"/>
    <cellStyle name="Заголовок 1 3" xfId="30233" hidden="1"/>
    <cellStyle name="Заголовок 1 3" xfId="30686" hidden="1"/>
    <cellStyle name="Заголовок 1 3" xfId="27022" hidden="1"/>
    <cellStyle name="Заголовок 1 3" xfId="30947" hidden="1"/>
    <cellStyle name="Заголовок 1 3" xfId="30263" hidden="1"/>
    <cellStyle name="Заголовок 1 3" xfId="29777" hidden="1"/>
    <cellStyle name="Заголовок 1 3" xfId="30909" hidden="1"/>
    <cellStyle name="Заголовок 1 3" xfId="30069" hidden="1"/>
    <cellStyle name="Заголовок 1 3" xfId="30880" hidden="1"/>
    <cellStyle name="Заголовок 1 3" xfId="30885" hidden="1"/>
    <cellStyle name="Заголовок 1 3" xfId="30587" hidden="1"/>
    <cellStyle name="Заголовок 1 3" xfId="29767" hidden="1"/>
    <cellStyle name="Заголовок 1 3" xfId="29858" hidden="1"/>
    <cellStyle name="Заголовок 1 3" xfId="30817" hidden="1"/>
    <cellStyle name="Заголовок 1 3" xfId="31122" hidden="1"/>
    <cellStyle name="Заголовок 1 3" xfId="31121" hidden="1"/>
    <cellStyle name="Заголовок 1 3" xfId="31128" hidden="1"/>
    <cellStyle name="Заголовок 1 3" xfId="31134" hidden="1"/>
    <cellStyle name="Заголовок 1 3" xfId="31133" hidden="1"/>
    <cellStyle name="Заголовок 1 3" xfId="30866" hidden="1"/>
    <cellStyle name="Заголовок 1 3" xfId="31147" hidden="1"/>
    <cellStyle name="Заголовок 1 3" xfId="31146" hidden="1"/>
    <cellStyle name="Заголовок 1 3" xfId="31153" hidden="1"/>
    <cellStyle name="Заголовок 1 3" xfId="31159" hidden="1"/>
    <cellStyle name="Заголовок 1 3" xfId="31158" hidden="1"/>
    <cellStyle name="Заголовок 1 3" xfId="30100" hidden="1"/>
    <cellStyle name="Заголовок 1 3" xfId="31167" hidden="1"/>
    <cellStyle name="Заголовок 1 3" xfId="31166" hidden="1"/>
    <cellStyle name="Заголовок 1 3" xfId="31173" hidden="1"/>
    <cellStyle name="Заголовок 1 3" xfId="31179" hidden="1"/>
    <cellStyle name="Заголовок 1 3" xfId="31178" hidden="1"/>
    <cellStyle name="Заголовок 1 3" xfId="31141" hidden="1"/>
    <cellStyle name="Заголовок 1 3" xfId="29875" hidden="1"/>
    <cellStyle name="Заголовок 1 3" xfId="30832" hidden="1"/>
    <cellStyle name="Заголовок 1 3" xfId="30957" hidden="1"/>
    <cellStyle name="Заголовок 1 3" xfId="29803" hidden="1"/>
    <cellStyle name="Заголовок 1 3" xfId="30820" hidden="1"/>
    <cellStyle name="Заголовок 1 3" xfId="31108" hidden="1"/>
    <cellStyle name="Заголовок 1 3" xfId="31234" hidden="1"/>
    <cellStyle name="Заголовок 1 3" xfId="31233" hidden="1"/>
    <cellStyle name="Заголовок 1 3" xfId="31240" hidden="1"/>
    <cellStyle name="Заголовок 1 3" xfId="31246" hidden="1"/>
    <cellStyle name="Заголовок 1 3" xfId="31245" hidden="1"/>
    <cellStyle name="Заголовок 1 3" xfId="30908" hidden="1"/>
    <cellStyle name="Заголовок 1 3" xfId="31255" hidden="1"/>
    <cellStyle name="Заголовок 1 3" xfId="31254" hidden="1"/>
    <cellStyle name="Заголовок 1 3" xfId="31261" hidden="1"/>
    <cellStyle name="Заголовок 1 3" xfId="31267" hidden="1"/>
    <cellStyle name="Заголовок 1 3" xfId="31266" hidden="1"/>
    <cellStyle name="Заголовок 1 3" xfId="30824" hidden="1"/>
    <cellStyle name="Заголовок 1 3" xfId="31275" hidden="1"/>
    <cellStyle name="Заголовок 1 3" xfId="31274" hidden="1"/>
    <cellStyle name="Заголовок 1 3" xfId="31281" hidden="1"/>
    <cellStyle name="Заголовок 1 3" xfId="31287" hidden="1"/>
    <cellStyle name="Заголовок 1 3" xfId="31286" hidden="1"/>
    <cellStyle name="Заголовок 1 3" xfId="30627" hidden="1"/>
    <cellStyle name="Заголовок 1 3" xfId="31294" hidden="1"/>
    <cellStyle name="Заголовок 1 3" xfId="31293" hidden="1"/>
    <cellStyle name="Заголовок 1 3" xfId="31299" hidden="1"/>
    <cellStyle name="Заголовок 1 3" xfId="31305" hidden="1"/>
    <cellStyle name="Заголовок 1 3" xfId="31304" hidden="1"/>
    <cellStyle name="Заголовок 1 3" xfId="30825" hidden="1"/>
    <cellStyle name="Заголовок 1 3" xfId="31313" hidden="1"/>
    <cellStyle name="Заголовок 1 3" xfId="31312" hidden="1"/>
    <cellStyle name="Заголовок 1 3" xfId="31318" hidden="1"/>
    <cellStyle name="Заголовок 1 3" xfId="31324" hidden="1"/>
    <cellStyle name="Заголовок 1 3" xfId="31323" hidden="1"/>
    <cellStyle name="Заголовок 1 3" xfId="30919" hidden="1"/>
    <cellStyle name="Заголовок 1 3" xfId="31332" hidden="1"/>
    <cellStyle name="Заголовок 1 3" xfId="31331" hidden="1"/>
    <cellStyle name="Заголовок 1 3" xfId="31338" hidden="1"/>
    <cellStyle name="Заголовок 1 3" xfId="31343" hidden="1"/>
    <cellStyle name="Заголовок 1 3" xfId="31342" hidden="1"/>
    <cellStyle name="Заголовок 1 3" xfId="29734" hidden="1"/>
    <cellStyle name="Заголовок 1 3" xfId="31350" hidden="1"/>
    <cellStyle name="Заголовок 1 3" xfId="31349" hidden="1"/>
    <cellStyle name="Заголовок 1 3" xfId="31356" hidden="1"/>
    <cellStyle name="Заголовок 1 3" xfId="31362" hidden="1"/>
    <cellStyle name="Заголовок 1 3" xfId="31361" hidden="1"/>
    <cellStyle name="Заголовок 1 3" xfId="30827" hidden="1"/>
    <cellStyle name="Заголовок 1 3" xfId="31372" hidden="1"/>
    <cellStyle name="Заголовок 1 3" xfId="31371" hidden="1"/>
    <cellStyle name="Заголовок 1 3" xfId="31378" hidden="1"/>
    <cellStyle name="Заголовок 1 3" xfId="31382" hidden="1"/>
    <cellStyle name="Заголовок 1 3" xfId="31381" hidden="1"/>
    <cellStyle name="Заголовок 1 3" xfId="30368" hidden="1"/>
    <cellStyle name="Заголовок 1 3" xfId="31389" hidden="1"/>
    <cellStyle name="Заголовок 1 3" xfId="31388" hidden="1"/>
    <cellStyle name="Заголовок 1 3" xfId="31394" hidden="1"/>
    <cellStyle name="Заголовок 1 3" xfId="31400" hidden="1"/>
    <cellStyle name="Заголовок 1 3" xfId="31399" hidden="1"/>
    <cellStyle name="Заголовок 1 3" xfId="31110" hidden="1"/>
    <cellStyle name="Заголовок 1 3" xfId="31408" hidden="1"/>
    <cellStyle name="Заголовок 1 3" xfId="31407" hidden="1"/>
    <cellStyle name="Заголовок 1 3" xfId="31414" hidden="1"/>
    <cellStyle name="Заголовок 1 3" xfId="31420" hidden="1"/>
    <cellStyle name="Заголовок 1 3" xfId="31419" hidden="1"/>
    <cellStyle name="Заголовок 1 3" xfId="30458" hidden="1"/>
    <cellStyle name="Заголовок 1 3" xfId="31434" hidden="1"/>
    <cellStyle name="Заголовок 1 3" xfId="31433" hidden="1"/>
    <cellStyle name="Заголовок 1 3" xfId="31440" hidden="1"/>
    <cellStyle name="Заголовок 1 3" xfId="31444" hidden="1"/>
    <cellStyle name="Заголовок 1 3" xfId="31443" hidden="1"/>
    <cellStyle name="Заголовок 1 3" xfId="29812" hidden="1"/>
    <cellStyle name="Заголовок 1 3" xfId="31452" hidden="1"/>
    <cellStyle name="Заголовок 1 3" xfId="31451" hidden="1"/>
    <cellStyle name="Заголовок 1 3" xfId="31458" hidden="1"/>
    <cellStyle name="Заголовок 1 3" xfId="31463" hidden="1"/>
    <cellStyle name="Заголовок 1 3" xfId="31462" hidden="1"/>
    <cellStyle name="Заголовок 1 3" xfId="31427" hidden="1"/>
    <cellStyle name="Заголовок 1 3" xfId="31212" hidden="1"/>
    <cellStyle name="Заголовок 1 3" xfId="31035" hidden="1"/>
    <cellStyle name="Заголовок 1 3" xfId="31213" hidden="1"/>
    <cellStyle name="Заголовок 1 3" xfId="29766" hidden="1"/>
    <cellStyle name="Заголовок 1 3" xfId="31113" hidden="1"/>
    <cellStyle name="Заголовок 1 3" xfId="31183" hidden="1"/>
    <cellStyle name="Заголовок 1 3" xfId="31258" hidden="1"/>
    <cellStyle name="Заголовок 1 3" xfId="31251" hidden="1"/>
    <cellStyle name="Заголовок 1 3" xfId="31237" hidden="1"/>
    <cellStyle name="Заголовок 1 3" xfId="30733" hidden="1"/>
    <cellStyle name="Заголовок 1 3" xfId="30920" hidden="1"/>
    <cellStyle name="Заголовок 1 3" xfId="31227" hidden="1"/>
    <cellStyle name="Заголовок 1 3" xfId="31445" hidden="1"/>
    <cellStyle name="Заголовок 1 3" xfId="30546" hidden="1"/>
    <cellStyle name="Заголовок 1 3" xfId="31421" hidden="1"/>
    <cellStyle name="Заголовок 1 3" xfId="31401" hidden="1"/>
    <cellStyle name="Заголовок 1 3" xfId="31142" hidden="1"/>
    <cellStyle name="Заголовок 1 3" xfId="31077" hidden="1"/>
    <cellStyle name="Заголовок 1 3" xfId="31377" hidden="1"/>
    <cellStyle name="Заголовок 1 3" xfId="31380" hidden="1"/>
    <cellStyle name="Заголовок 1 3" xfId="31355" hidden="1"/>
    <cellStyle name="Заголовок 1 3" xfId="31337" hidden="1"/>
    <cellStyle name="Заголовок 1 3" xfId="31341" hidden="1"/>
    <cellStyle name="Заголовок 1 3" xfId="30839" hidden="1"/>
    <cellStyle name="Заголовок 1 3" xfId="31311" hidden="1"/>
    <cellStyle name="Заголовок 1 3" xfId="31314" hidden="1"/>
    <cellStyle name="Заголовок 1 3" xfId="31292" hidden="1"/>
    <cellStyle name="Заголовок 1 3" xfId="31273" hidden="1"/>
    <cellStyle name="Заголовок 1 3" xfId="31276" hidden="1"/>
    <cellStyle name="Заголовок 1 3" xfId="30569" hidden="1"/>
    <cellStyle name="Заголовок 1 3" xfId="31247" hidden="1"/>
    <cellStyle name="Заголовок 1 3" xfId="31112" hidden="1"/>
    <cellStyle name="Заголовок 1 3" xfId="30089" hidden="1"/>
    <cellStyle name="Заголовок 1 3" xfId="29826" hidden="1"/>
    <cellStyle name="Заголовок 1 3" xfId="29892" hidden="1"/>
    <cellStyle name="Заголовок 1 3" xfId="31226" hidden="1"/>
    <cellStyle name="Заголовок 1 3" xfId="31449" hidden="1"/>
    <cellStyle name="Заголовок 1 3" xfId="31454" hidden="1"/>
    <cellStyle name="Заголовок 1 3" xfId="31431" hidden="1"/>
    <cellStyle name="Заголовок 1 3" xfId="31405" hidden="1"/>
    <cellStyle name="Заголовок 1 3" xfId="31410" hidden="1"/>
    <cellStyle name="Заголовок 1 3" xfId="27039" hidden="1"/>
    <cellStyle name="Заголовок 1 3" xfId="31384" hidden="1"/>
    <cellStyle name="Заголовок 1 3" xfId="29853" hidden="1"/>
    <cellStyle name="Заголовок 1 3" xfId="31364" hidden="1"/>
    <cellStyle name="Заголовок 1 3" xfId="31345" hidden="1"/>
    <cellStyle name="Заголовок 1 3" xfId="30607" hidden="1"/>
    <cellStyle name="Заголовок 1 3" xfId="31055" hidden="1"/>
    <cellStyle name="Заголовок 1 3" xfId="30252" hidden="1"/>
    <cellStyle name="Заголовок 1 3" xfId="31310" hidden="1"/>
    <cellStyle name="Заголовок 1 3" xfId="30637" hidden="1"/>
    <cellStyle name="Заголовок 1 3" xfId="30098" hidden="1"/>
    <cellStyle name="Заголовок 1 3" xfId="31272" hidden="1"/>
    <cellStyle name="Заголовок 1 3" xfId="30444" hidden="1"/>
    <cellStyle name="Заголовок 1 3" xfId="31243" hidden="1"/>
    <cellStyle name="Заголовок 1 3" xfId="31248" hidden="1"/>
    <cellStyle name="Заголовок 1 3" xfId="30956" hidden="1"/>
    <cellStyle name="Заголовок 1 3" xfId="27121" hidden="1"/>
    <cellStyle name="Заголовок 1 3" xfId="23820" hidden="1"/>
    <cellStyle name="Заголовок 1 3" xfId="31185" hidden="1"/>
    <cellStyle name="Заголовок 1 3" xfId="31481" hidden="1"/>
    <cellStyle name="Заголовок 1 3" xfId="31480" hidden="1"/>
    <cellStyle name="Заголовок 1 3" xfId="31487" hidden="1"/>
    <cellStyle name="Заголовок 1 3" xfId="31493" hidden="1"/>
    <cellStyle name="Заголовок 1 3" xfId="31492" hidden="1"/>
    <cellStyle name="Заголовок 1 3" xfId="31229" hidden="1"/>
    <cellStyle name="Заголовок 1 3" xfId="31506" hidden="1"/>
    <cellStyle name="Заголовок 1 3" xfId="31505" hidden="1"/>
    <cellStyle name="Заголовок 1 3" xfId="31512" hidden="1"/>
    <cellStyle name="Заголовок 1 3" xfId="31518" hidden="1"/>
    <cellStyle name="Заголовок 1 3" xfId="31517" hidden="1"/>
    <cellStyle name="Заголовок 1 3" xfId="30474" hidden="1"/>
    <cellStyle name="Заголовок 1 3" xfId="31526" hidden="1"/>
    <cellStyle name="Заголовок 1 3" xfId="31525" hidden="1"/>
    <cellStyle name="Заголовок 1 3" xfId="31532" hidden="1"/>
    <cellStyle name="Заголовок 1 3" xfId="31538" hidden="1"/>
    <cellStyle name="Заголовок 1 3" xfId="31537" hidden="1"/>
    <cellStyle name="Заголовок 1 3" xfId="31500" hidden="1"/>
    <cellStyle name="Заголовок 1 3" xfId="29867" hidden="1"/>
    <cellStyle name="Заголовок 1 3" xfId="31199" hidden="1"/>
    <cellStyle name="Заголовок 1 3" xfId="31320" hidden="1"/>
    <cellStyle name="Заголовок 1 3" xfId="29725" hidden="1"/>
    <cellStyle name="Заголовок 1 3" xfId="31188" hidden="1"/>
    <cellStyle name="Заголовок 1 3" xfId="31467" hidden="1"/>
    <cellStyle name="Заголовок 1 3" xfId="31587" hidden="1"/>
    <cellStyle name="Заголовок 1 3" xfId="31586" hidden="1"/>
    <cellStyle name="Заголовок 1 3" xfId="31593" hidden="1"/>
    <cellStyle name="Заголовок 1 3" xfId="31599" hidden="1"/>
    <cellStyle name="Заголовок 1 3" xfId="31598" hidden="1"/>
    <cellStyle name="Заголовок 1 3" xfId="31271" hidden="1"/>
    <cellStyle name="Заголовок 1 3" xfId="31608" hidden="1"/>
    <cellStyle name="Заголовок 1 3" xfId="31607" hidden="1"/>
    <cellStyle name="Заголовок 1 3" xfId="31614" hidden="1"/>
    <cellStyle name="Заголовок 1 3" xfId="31620" hidden="1"/>
    <cellStyle name="Заголовок 1 3" xfId="31619" hidden="1"/>
    <cellStyle name="Заголовок 1 3" xfId="31192" hidden="1"/>
    <cellStyle name="Заголовок 1 3" xfId="31628" hidden="1"/>
    <cellStyle name="Заголовок 1 3" xfId="31627" hidden="1"/>
    <cellStyle name="Заголовок 1 3" xfId="31633" hidden="1"/>
    <cellStyle name="Заголовок 1 3" xfId="31639" hidden="1"/>
    <cellStyle name="Заголовок 1 3" xfId="31638" hidden="1"/>
    <cellStyle name="Заголовок 1 3" xfId="30996" hidden="1"/>
    <cellStyle name="Заголовок 1 3" xfId="31646" hidden="1"/>
    <cellStyle name="Заголовок 1 3" xfId="31645" hidden="1"/>
    <cellStyle name="Заголовок 1 3" xfId="31651" hidden="1"/>
    <cellStyle name="Заголовок 1 3" xfId="31656" hidden="1"/>
    <cellStyle name="Заголовок 1 3" xfId="31655" hidden="1"/>
    <cellStyle name="Заголовок 1 3" xfId="31193" hidden="1"/>
    <cellStyle name="Заголовок 1 3" xfId="31664" hidden="1"/>
    <cellStyle name="Заголовок 1 3" xfId="31663" hidden="1"/>
    <cellStyle name="Заголовок 1 3" xfId="31669" hidden="1"/>
    <cellStyle name="Заголовок 1 3" xfId="31675" hidden="1"/>
    <cellStyle name="Заголовок 1 3" xfId="31674" hidden="1"/>
    <cellStyle name="Заголовок 1 3" xfId="31282" hidden="1"/>
    <cellStyle name="Заголовок 1 3" xfId="31681" hidden="1"/>
    <cellStyle name="Заголовок 1 3" xfId="31680" hidden="1"/>
    <cellStyle name="Заголовок 1 3" xfId="31687" hidden="1"/>
    <cellStyle name="Заголовок 1 3" xfId="31691" hidden="1"/>
    <cellStyle name="Заголовок 1 3" xfId="31690" hidden="1"/>
    <cellStyle name="Заголовок 1 3" xfId="30094" hidden="1"/>
    <cellStyle name="Заголовок 1 3" xfId="31697" hidden="1"/>
    <cellStyle name="Заголовок 1 3" xfId="31696" hidden="1"/>
    <cellStyle name="Заголовок 1 3" xfId="31702" hidden="1"/>
    <cellStyle name="Заголовок 1 3" xfId="31707" hidden="1"/>
    <cellStyle name="Заголовок 1 3" xfId="31706" hidden="1"/>
    <cellStyle name="Заголовок 1 3" xfId="31194" hidden="1"/>
    <cellStyle name="Заголовок 1 3" xfId="31716" hidden="1"/>
    <cellStyle name="Заголовок 1 3" xfId="31715" hidden="1"/>
    <cellStyle name="Заголовок 1 3" xfId="31722" hidden="1"/>
    <cellStyle name="Заголовок 1 3" xfId="31726" hidden="1"/>
    <cellStyle name="Заголовок 1 3" xfId="31725" hidden="1"/>
    <cellStyle name="Заголовок 1 3" xfId="30741" hidden="1"/>
    <cellStyle name="Заголовок 1 3" xfId="31732" hidden="1"/>
    <cellStyle name="Заголовок 1 3" xfId="31731" hidden="1"/>
    <cellStyle name="Заголовок 1 3" xfId="31737" hidden="1"/>
    <cellStyle name="Заголовок 1 3" xfId="31743" hidden="1"/>
    <cellStyle name="Заголовок 1 3" xfId="31742" hidden="1"/>
    <cellStyle name="Заголовок 1 3" xfId="31469" hidden="1"/>
    <cellStyle name="Заголовок 1 3" xfId="31751" hidden="1"/>
    <cellStyle name="Заголовок 1 3" xfId="31750" hidden="1"/>
    <cellStyle name="Заголовок 1 3" xfId="31757" hidden="1"/>
    <cellStyle name="Заголовок 1 3" xfId="31762" hidden="1"/>
    <cellStyle name="Заголовок 1 3" xfId="31761" hidden="1"/>
    <cellStyle name="Заголовок 1 3" xfId="30829" hidden="1"/>
    <cellStyle name="Заголовок 1 3" xfId="31775" hidden="1"/>
    <cellStyle name="Заголовок 1 3" xfId="31774" hidden="1"/>
    <cellStyle name="Заголовок 1 3" xfId="31781" hidden="1"/>
    <cellStyle name="Заголовок 1 3" xfId="31785" hidden="1"/>
    <cellStyle name="Заголовок 1 3" xfId="31784" hidden="1"/>
    <cellStyle name="Заголовок 1 3" xfId="29851" hidden="1"/>
    <cellStyle name="Заголовок 1 3" xfId="31793" hidden="1"/>
    <cellStyle name="Заголовок 1 3" xfId="31792" hidden="1"/>
    <cellStyle name="Заголовок 1 3" xfId="31799" hidden="1"/>
    <cellStyle name="Заголовок 1 3" xfId="31803" hidden="1"/>
    <cellStyle name="Заголовок 1 3" xfId="31802" hidden="1"/>
    <cellStyle name="Заголовок 1 3" xfId="31769" hidden="1"/>
    <cellStyle name="Заголовок 1 3" xfId="31565" hidden="1"/>
    <cellStyle name="Заголовок 1 3" xfId="31395" hidden="1"/>
    <cellStyle name="Заголовок 1 3" xfId="31566" hidden="1"/>
    <cellStyle name="Заголовок 1 3" xfId="27063" hidden="1"/>
    <cellStyle name="Заголовок 1 3" xfId="31472" hidden="1"/>
    <cellStyle name="Заголовок 1 3" xfId="31542" hidden="1"/>
    <cellStyle name="Заголовок 1 3" xfId="31611" hidden="1"/>
    <cellStyle name="Заголовок 1 3" xfId="31604" hidden="1"/>
    <cellStyle name="Заголовок 1 3" xfId="31590" hidden="1"/>
    <cellStyle name="Заголовок 1 3" xfId="31101" hidden="1"/>
    <cellStyle name="Заголовок 1 3" xfId="31283" hidden="1"/>
    <cellStyle name="Заголовок 1 3" xfId="31580" hidden="1"/>
    <cellStyle name="Заголовок 1 3" xfId="31786" hidden="1"/>
    <cellStyle name="Заголовок 1 3" xfId="30915" hidden="1"/>
    <cellStyle name="Заголовок 1 3" xfId="31763" hidden="1"/>
    <cellStyle name="Заголовок 1 3" xfId="31744" hidden="1"/>
    <cellStyle name="Заголовок 1 3" xfId="31501" hidden="1"/>
    <cellStyle name="Заголовок 1 3" xfId="31437" hidden="1"/>
    <cellStyle name="Заголовок 1 3" xfId="31721" hidden="1"/>
    <cellStyle name="Заголовок 1 3" xfId="31724" hidden="1"/>
    <cellStyle name="Заголовок 1 3" xfId="31701" hidden="1"/>
    <cellStyle name="Заголовок 1 3" xfId="31686" hidden="1"/>
    <cellStyle name="Заголовок 1 3" xfId="31689" hidden="1"/>
    <cellStyle name="Заголовок 1 3" xfId="31202" hidden="1"/>
    <cellStyle name="Заголовок 1 3" xfId="31662" hidden="1"/>
    <cellStyle name="Заголовок 1 3" xfId="31665" hidden="1"/>
    <cellStyle name="Заголовок 1 3" xfId="31644" hidden="1"/>
    <cellStyle name="Заголовок 1 3" xfId="31626" hidden="1"/>
    <cellStyle name="Заголовок 1 3" xfId="31629" hidden="1"/>
    <cellStyle name="Заголовок 1 3" xfId="30938" hidden="1"/>
    <cellStyle name="Заголовок 1 3" xfId="31600" hidden="1"/>
    <cellStyle name="Заголовок 1 3" xfId="31471" hidden="1"/>
    <cellStyle name="Заголовок 1 3" xfId="30463" hidden="1"/>
    <cellStyle name="Заголовок 1 3" xfId="27163" hidden="1"/>
    <cellStyle name="Заголовок 1 3" xfId="29888" hidden="1"/>
    <cellStyle name="Заголовок 1 3" xfId="31579" hidden="1"/>
    <cellStyle name="Заголовок 1 3" xfId="31790" hidden="1"/>
    <cellStyle name="Заголовок 1 3" xfId="31795" hidden="1"/>
    <cellStyle name="Заголовок 1 3" xfId="31772" hidden="1"/>
    <cellStyle name="Заголовок 1 3" xfId="31748" hidden="1"/>
    <cellStyle name="Заголовок 1 3" xfId="31753" hidden="1"/>
    <cellStyle name="Заголовок 1 3" xfId="30356" hidden="1"/>
    <cellStyle name="Заголовок 1 3" xfId="31728" hidden="1"/>
    <cellStyle name="Заголовок 1 3" xfId="29798" hidden="1"/>
    <cellStyle name="Заголовок 1 3" xfId="31709" hidden="1"/>
    <cellStyle name="Заголовок 1 3" xfId="31693" hidden="1"/>
    <cellStyle name="Заголовок 1 3" xfId="30976" hidden="1"/>
    <cellStyle name="Заголовок 1 3" xfId="31415" hidden="1"/>
    <cellStyle name="Заголовок 1 3" xfId="30626" hidden="1"/>
    <cellStyle name="Заголовок 1 3" xfId="31661" hidden="1"/>
    <cellStyle name="Заголовок 1 3" xfId="31006" hidden="1"/>
    <cellStyle name="Заголовок 1 3" xfId="30472" hidden="1"/>
    <cellStyle name="Заголовок 1 3" xfId="31625" hidden="1"/>
    <cellStyle name="Заголовок 1 3" xfId="30816" hidden="1"/>
    <cellStyle name="Заголовок 1 3" xfId="31596" hidden="1"/>
    <cellStyle name="Заголовок 1 3" xfId="31601" hidden="1"/>
    <cellStyle name="Заголовок 1 3" xfId="31319" hidden="1"/>
    <cellStyle name="Заголовок 1 3" xfId="30365" hidden="1"/>
    <cellStyle name="Заголовок 1 3" xfId="29772" hidden="1"/>
    <cellStyle name="Заголовок 1 3" xfId="31543" hidden="1"/>
    <cellStyle name="Заголовок 1 3" xfId="31819" hidden="1"/>
    <cellStyle name="Заголовок 1 3" xfId="31818" hidden="1"/>
    <cellStyle name="Заголовок 1 3" xfId="31825" hidden="1"/>
    <cellStyle name="Заголовок 1 3" xfId="31831" hidden="1"/>
    <cellStyle name="Заголовок 1 3" xfId="31830" hidden="1"/>
    <cellStyle name="Заголовок 1 3" xfId="31582" hidden="1"/>
    <cellStyle name="Заголовок 1 3" xfId="31844" hidden="1"/>
    <cellStyle name="Заголовок 1 3" xfId="31843" hidden="1"/>
    <cellStyle name="Заголовок 1 3" xfId="31850" hidden="1"/>
    <cellStyle name="Заголовок 1 3" xfId="31856" hidden="1"/>
    <cellStyle name="Заголовок 1 3" xfId="31855" hidden="1"/>
    <cellStyle name="Заголовок 1 3" xfId="30844" hidden="1"/>
    <cellStyle name="Заголовок 1 3" xfId="31864" hidden="1"/>
    <cellStyle name="Заголовок 1 3" xfId="31863" hidden="1"/>
    <cellStyle name="Заголовок 1 3" xfId="31870" hidden="1"/>
    <cellStyle name="Заголовок 1 3" xfId="31876" hidden="1"/>
    <cellStyle name="Заголовок 1 3" xfId="31875" hidden="1"/>
    <cellStyle name="Заголовок 1 3" xfId="31838" hidden="1"/>
    <cellStyle name="Заголовок 1 3" xfId="29854" hidden="1"/>
    <cellStyle name="Заголовок 1 3" xfId="31556" hidden="1"/>
    <cellStyle name="Заголовок 1 3" xfId="31671" hidden="1"/>
    <cellStyle name="Заголовок 1 3" xfId="30115" hidden="1"/>
    <cellStyle name="Заголовок 1 3" xfId="31546" hidden="1"/>
    <cellStyle name="Заголовок 1 3" xfId="31807" hidden="1"/>
    <cellStyle name="Заголовок 1 3" xfId="31915" hidden="1"/>
    <cellStyle name="Заголовок 1 3" xfId="31914" hidden="1"/>
    <cellStyle name="Заголовок 1 3" xfId="31921" hidden="1"/>
    <cellStyle name="Заголовок 1 3" xfId="31927" hidden="1"/>
    <cellStyle name="Заголовок 1 3" xfId="31926" hidden="1"/>
    <cellStyle name="Заголовок 1 3" xfId="31624" hidden="1"/>
    <cellStyle name="Заголовок 1 3" xfId="31935" hidden="1"/>
    <cellStyle name="Заголовок 1 3" xfId="31934" hidden="1"/>
    <cellStyle name="Заголовок 1 3" xfId="31941" hidden="1"/>
    <cellStyle name="Заголовок 1 3" xfId="31947" hidden="1"/>
    <cellStyle name="Заголовок 1 3" xfId="31946" hidden="1"/>
    <cellStyle name="Заголовок 1 3" xfId="31549" hidden="1"/>
    <cellStyle name="Заголовок 1 3" xfId="31955" hidden="1"/>
    <cellStyle name="Заголовок 1 3" xfId="31954" hidden="1"/>
    <cellStyle name="Заголовок 1 3" xfId="31960" hidden="1"/>
    <cellStyle name="Заголовок 1 3" xfId="31965" hidden="1"/>
    <cellStyle name="Заголовок 1 3" xfId="31964" hidden="1"/>
    <cellStyle name="Заголовок 1 3" xfId="31358" hidden="1"/>
    <cellStyle name="Заголовок 1 3" xfId="31972" hidden="1"/>
    <cellStyle name="Заголовок 1 3" xfId="31971" hidden="1"/>
    <cellStyle name="Заголовок 1 3" xfId="31977" hidden="1"/>
    <cellStyle name="Заголовок 1 3" xfId="31981" hidden="1"/>
    <cellStyle name="Заголовок 1 3" xfId="31980" hidden="1"/>
    <cellStyle name="Заголовок 1 3" xfId="31550" hidden="1"/>
    <cellStyle name="Заголовок 1 3" xfId="31987" hidden="1"/>
    <cellStyle name="Заголовок 1 3" xfId="31986" hidden="1"/>
    <cellStyle name="Заголовок 1 3" xfId="31992" hidden="1"/>
    <cellStyle name="Заголовок 1 3" xfId="31998" hidden="1"/>
    <cellStyle name="Заголовок 1 3" xfId="31997" hidden="1"/>
    <cellStyle name="Заголовок 1 3" xfId="31634" hidden="1"/>
    <cellStyle name="Заголовок 1 3" xfId="32003" hidden="1"/>
    <cellStyle name="Заголовок 1 3" xfId="32002" hidden="1"/>
    <cellStyle name="Заголовок 1 3" xfId="32008" hidden="1"/>
    <cellStyle name="Заголовок 1 3" xfId="32012" hidden="1"/>
    <cellStyle name="Заголовок 1 3" xfId="32011" hidden="1"/>
    <cellStyle name="Заголовок 1 3" xfId="30468" hidden="1"/>
    <cellStyle name="Заголовок 1 3" xfId="32018" hidden="1"/>
    <cellStyle name="Заголовок 1 3" xfId="32017" hidden="1"/>
    <cellStyle name="Заголовок 1 3" xfId="32023" hidden="1"/>
    <cellStyle name="Заголовок 1 3" xfId="32027" hidden="1"/>
    <cellStyle name="Заголовок 1 3" xfId="32026" hidden="1"/>
    <cellStyle name="Заголовок 1 3" xfId="31551" hidden="1"/>
    <cellStyle name="Заголовок 1 3" xfId="32033" hidden="1"/>
    <cellStyle name="Заголовок 1 3" xfId="32032" hidden="1"/>
    <cellStyle name="Заголовок 1 3" xfId="32038" hidden="1"/>
    <cellStyle name="Заголовок 1 3" xfId="32042" hidden="1"/>
    <cellStyle name="Заголовок 1 3" xfId="32041" hidden="1"/>
    <cellStyle name="Заголовок 1 3" xfId="31109" hidden="1"/>
    <cellStyle name="Заголовок 1 3" xfId="32048" hidden="1"/>
    <cellStyle name="Заголовок 1 3" xfId="32047" hidden="1"/>
    <cellStyle name="Заголовок 1 3" xfId="32053" hidden="1"/>
    <cellStyle name="Заголовок 1 3" xfId="32057" hidden="1"/>
    <cellStyle name="Заголовок 1 3" xfId="32056" hidden="1"/>
    <cellStyle name="Заголовок 1 3" xfId="31808" hidden="1"/>
    <cellStyle name="Заголовок 1 3" xfId="32063" hidden="1"/>
    <cellStyle name="Заголовок 1 3" xfId="32062" hidden="1"/>
    <cellStyle name="Заголовок 1 3" xfId="32068" hidden="1"/>
    <cellStyle name="Заголовок 1 3" xfId="32072" hidden="1"/>
    <cellStyle name="Заголовок 1 3" xfId="32071" hidden="1"/>
    <cellStyle name="Заголовок 1 3" xfId="31196" hidden="1"/>
    <cellStyle name="Заголовок 1 3" xfId="32084" hidden="1"/>
    <cellStyle name="Заголовок 1 3" xfId="32083" hidden="1"/>
    <cellStyle name="Заголовок 1 3" xfId="32089" hidden="1"/>
    <cellStyle name="Заголовок 1 3" xfId="32093" hidden="1"/>
    <cellStyle name="Заголовок 1 3" xfId="32092" hidden="1"/>
    <cellStyle name="Заголовок 1 3" xfId="24091" hidden="1"/>
    <cellStyle name="Заголовок 1 3" xfId="32101" hidden="1"/>
    <cellStyle name="Заголовок 1 3" xfId="32100" hidden="1"/>
    <cellStyle name="Заголовок 1 3" xfId="32107" hidden="1"/>
    <cellStyle name="Заголовок 1 3" xfId="32111" hidden="1"/>
    <cellStyle name="Заголовок 1 3" xfId="32110" hidden="1"/>
    <cellStyle name="Заголовок 1 3" xfId="32078" hidden="1"/>
    <cellStyle name="Заголовок 1 3" xfId="31894" hidden="1"/>
    <cellStyle name="Заголовок 1 3" xfId="31738" hidden="1"/>
    <cellStyle name="Заголовок 1 3" xfId="31895" hidden="1"/>
    <cellStyle name="Заголовок 1 3" xfId="30367" hidden="1"/>
    <cellStyle name="Заголовок 1 3" xfId="31811" hidden="1"/>
    <cellStyle name="Заголовок 1 3" xfId="31880" hidden="1"/>
    <cellStyle name="Заголовок 1 3" xfId="31938" hidden="1"/>
    <cellStyle name="Заголовок 1 3" xfId="31931" hidden="1"/>
    <cellStyle name="Заголовок 1 3" xfId="31918" hidden="1"/>
    <cellStyle name="Заголовок 1 3" xfId="31461" hidden="1"/>
    <cellStyle name="Заголовок 1 3" xfId="31635" hidden="1"/>
    <cellStyle name="Заголовок 1 3" xfId="31909" hidden="1"/>
    <cellStyle name="Заголовок 1 3" xfId="32094" hidden="1"/>
    <cellStyle name="Заголовок 1 3" xfId="31278" hidden="1"/>
    <cellStyle name="Заголовок 1 3" xfId="32073" hidden="1"/>
    <cellStyle name="Заголовок 1 3" xfId="32058" hidden="1"/>
    <cellStyle name="Заголовок 1 3" xfId="31839" hidden="1"/>
    <cellStyle name="Заголовок 1 3" xfId="31778" hidden="1"/>
    <cellStyle name="Заголовок 1 3" xfId="32037" hidden="1"/>
    <cellStyle name="Заголовок 1 3" xfId="32040" hidden="1"/>
    <cellStyle name="Заголовок 1 3" xfId="32022" hidden="1"/>
    <cellStyle name="Заголовок 1 3" xfId="32007" hidden="1"/>
    <cellStyle name="Заголовок 1 3" xfId="32010" hidden="1"/>
    <cellStyle name="Заголовок 1 3" xfId="31558" hidden="1"/>
    <cellStyle name="Заголовок 1 3" xfId="31985" hidden="1"/>
    <cellStyle name="Заголовок 1 3" xfId="31988" hidden="1"/>
    <cellStyle name="Заголовок 1 3" xfId="31970" hidden="1"/>
    <cellStyle name="Заголовок 1 3" xfId="31953" hidden="1"/>
    <cellStyle name="Заголовок 1 3" xfId="31956" hidden="1"/>
    <cellStyle name="Заголовок 1 3" xfId="31301" hidden="1"/>
    <cellStyle name="Заголовок 1 3" xfId="31928" hidden="1"/>
    <cellStyle name="Заголовок 1 3" xfId="31810" hidden="1"/>
    <cellStyle name="Заголовок 1 3" xfId="30834" hidden="1"/>
    <cellStyle name="Заголовок 1 3" xfId="30067" hidden="1"/>
    <cellStyle name="Заголовок 1 3" xfId="29885" hidden="1"/>
    <cellStyle name="Заголовок 1 3" xfId="31908" hidden="1"/>
    <cellStyle name="Заголовок 1 3" xfId="32098" hidden="1"/>
    <cellStyle name="Заголовок 1 3" xfId="32103" hidden="1"/>
    <cellStyle name="Заголовок 1 3" xfId="32081" hidden="1"/>
    <cellStyle name="Заголовок 1 3" xfId="32060" hidden="1"/>
    <cellStyle name="Заголовок 1 3" xfId="32065" hidden="1"/>
    <cellStyle name="Заголовок 1 3" xfId="30730" hidden="1"/>
    <cellStyle name="Заголовок 1 3" xfId="32044" hidden="1"/>
    <cellStyle name="Заголовок 1 3" xfId="17786" hidden="1"/>
    <cellStyle name="Заголовок 1 3" xfId="32029" hidden="1"/>
    <cellStyle name="Заголовок 1 3" xfId="32014" hidden="1"/>
    <cellStyle name="Заголовок 1 3" xfId="31339" hidden="1"/>
    <cellStyle name="Заголовок 1 3" xfId="31758" hidden="1"/>
    <cellStyle name="Заголовок 1 3" xfId="30995" hidden="1"/>
    <cellStyle name="Заголовок 1 3" xfId="31984" hidden="1"/>
    <cellStyle name="Заголовок 1 3" xfId="31368" hidden="1"/>
    <cellStyle name="Заголовок 1 3" xfId="30842" hidden="1"/>
    <cellStyle name="Заголовок 1 3" xfId="31952" hidden="1"/>
    <cellStyle name="Заголовок 1 3" xfId="31184" hidden="1"/>
    <cellStyle name="Заголовок 1 3" xfId="31924" hidden="1"/>
    <cellStyle name="Заголовок 1 3" xfId="31929" hidden="1"/>
    <cellStyle name="Заголовок 1 3" xfId="31670" hidden="1"/>
    <cellStyle name="Заголовок 1 3" xfId="30739" hidden="1"/>
    <cellStyle name="Заголовок 1 3" xfId="30075" hidden="1"/>
    <cellStyle name="Заголовок 1 3" xfId="31881" hidden="1"/>
    <cellStyle name="Заголовок 1 3" xfId="32124" hidden="1"/>
    <cellStyle name="Заголовок 1 3" xfId="32123" hidden="1"/>
    <cellStyle name="Заголовок 1 3" xfId="32130" hidden="1"/>
    <cellStyle name="Заголовок 1 3" xfId="32136" hidden="1"/>
    <cellStyle name="Заголовок 1 3" xfId="32135" hidden="1"/>
    <cellStyle name="Заголовок 1 3" xfId="31910" hidden="1"/>
    <cellStyle name="Заголовок 1 3" xfId="32145" hidden="1"/>
    <cellStyle name="Заголовок 1 3" xfId="32144" hidden="1"/>
    <cellStyle name="Заголовок 1 3" xfId="32151" hidden="1"/>
    <cellStyle name="Заголовок 1 3" xfId="32157" hidden="1"/>
    <cellStyle name="Заголовок 1 3" xfId="32156" hidden="1"/>
    <cellStyle name="Заголовок 1 3" xfId="31207" hidden="1"/>
    <cellStyle name="Заголовок 1 3" xfId="32165" hidden="1"/>
    <cellStyle name="Заголовок 1 3" xfId="32164" hidden="1"/>
    <cellStyle name="Заголовок 1 3" xfId="32171" hidden="1"/>
    <cellStyle name="Заголовок 1 3" xfId="32177" hidden="1"/>
    <cellStyle name="Заголовок 1 3" xfId="32176" hidden="1"/>
    <cellStyle name="Заголовок 1 3" xfId="32140" hidden="1"/>
    <cellStyle name="Заголовок 1 3" xfId="29802" hidden="1"/>
    <cellStyle name="Заголовок 1 3" xfId="31890" hidden="1"/>
    <cellStyle name="Заголовок 1 3" xfId="31994" hidden="1"/>
    <cellStyle name="Заголовок 1 3" xfId="30489" hidden="1"/>
    <cellStyle name="Заголовок 1 3" xfId="31884" hidden="1"/>
    <cellStyle name="Заголовок 1 3" xfId="32115" hidden="1"/>
    <cellStyle name="Заголовок 1 3" xfId="32184" hidden="1"/>
    <cellStyle name="Заголовок 1 3" xfId="32183" hidden="1"/>
    <cellStyle name="Заголовок 1 3" xfId="32187" hidden="1"/>
    <cellStyle name="Заголовок 1 3" xfId="32190" hidden="1"/>
    <cellStyle name="Заголовок 1 3" xfId="32189" hidden="1"/>
    <cellStyle name="Заголовок 1 3" xfId="31951" hidden="1"/>
    <cellStyle name="Заголовок 1 3" xfId="32194" hidden="1"/>
    <cellStyle name="Заголовок 1 3" xfId="32193" hidden="1"/>
    <cellStyle name="Заголовок 1 3" xfId="32197" hidden="1"/>
    <cellStyle name="Заголовок 1 3" xfId="32200" hidden="1"/>
    <cellStyle name="Заголовок 1 3" xfId="32199" hidden="1"/>
    <cellStyle name="Заголовок 1 3" xfId="31886" hidden="1"/>
    <cellStyle name="Заголовок 1 3" xfId="32204" hidden="1"/>
    <cellStyle name="Заголовок 1 3" xfId="32203" hidden="1"/>
    <cellStyle name="Заголовок 1 3" xfId="32207" hidden="1"/>
    <cellStyle name="Заголовок 1 3" xfId="32210" hidden="1"/>
    <cellStyle name="Заголовок 1 3" xfId="32209" hidden="1"/>
    <cellStyle name="Заголовок 1 3" xfId="31703" hidden="1"/>
    <cellStyle name="Заголовок 1 3" xfId="32214" hidden="1"/>
    <cellStyle name="Заголовок 1 3" xfId="32213" hidden="1"/>
    <cellStyle name="Заголовок 1 3" xfId="32217" hidden="1"/>
    <cellStyle name="Заголовок 1 3" xfId="32220" hidden="1"/>
    <cellStyle name="Заголовок 1 3" xfId="32219" hidden="1"/>
    <cellStyle name="Заголовок 1 3" xfId="31887" hidden="1"/>
    <cellStyle name="Заголовок 1 3" xfId="32224" hidden="1"/>
    <cellStyle name="Заголовок 1 3" xfId="32223" hidden="1"/>
    <cellStyle name="Заголовок 1 3" xfId="32225" hidden="1"/>
    <cellStyle name="Заголовок 1 3" xfId="32227" hidden="1"/>
    <cellStyle name="Заголовок 1 3" xfId="32226" hidden="1"/>
    <cellStyle name="Заголовок 1 3" xfId="31961" hidden="1"/>
    <cellStyle name="Заголовок 1 3" xfId="32229" hidden="1"/>
    <cellStyle name="Заголовок 1 3" xfId="32228" hidden="1"/>
    <cellStyle name="Заголовок 1 3" xfId="32230" hidden="1"/>
    <cellStyle name="Заголовок 1 3" xfId="32232" hidden="1"/>
    <cellStyle name="Заголовок 1 3" xfId="32231" hidden="1"/>
    <cellStyle name="Заголовок 1 3" xfId="30838" hidden="1"/>
    <cellStyle name="Заголовок 1 3" xfId="32234" hidden="1"/>
    <cellStyle name="Заголовок 1 3" xfId="32233" hidden="1"/>
    <cellStyle name="Заголовок 1 3" xfId="32235" hidden="1"/>
    <cellStyle name="Заголовок 1 3" xfId="32237" hidden="1"/>
    <cellStyle name="Заголовок 1 3" xfId="32236" hidden="1"/>
    <cellStyle name="Заголовок 1 3" xfId="31888" hidden="1"/>
    <cellStyle name="Заголовок 1 3" xfId="32239" hidden="1"/>
    <cellStyle name="Заголовок 1 3" xfId="32238" hidden="1"/>
    <cellStyle name="Заголовок 1 3" xfId="32240" hidden="1"/>
    <cellStyle name="Заголовок 1 3" xfId="32242" hidden="1"/>
    <cellStyle name="Заголовок 1 3" xfId="32241" hidden="1"/>
    <cellStyle name="Заголовок 1 3" xfId="31468" hidden="1"/>
    <cellStyle name="Заголовок 1 3" xfId="32244" hidden="1"/>
    <cellStyle name="Заголовок 1 3" xfId="32243" hidden="1"/>
    <cellStyle name="Заголовок 1 3" xfId="32245" hidden="1"/>
    <cellStyle name="Заголовок 1 3" xfId="32247" hidden="1"/>
    <cellStyle name="Заголовок 1 3" xfId="32246" hidden="1"/>
    <cellStyle name="Заголовок 1 3" xfId="32116" hidden="1"/>
    <cellStyle name="Заголовок 1 3" xfId="32249" hidden="1"/>
    <cellStyle name="Заголовок 1 3" xfId="32248" hidden="1"/>
    <cellStyle name="Заголовок 1 3" xfId="32250" hidden="1"/>
    <cellStyle name="Заголовок 1 3" xfId="32252" hidden="1"/>
    <cellStyle name="Заголовок 1 3" xfId="32251" hidden="1"/>
    <cellStyle name="Заголовок 1 3" xfId="31553" hidden="1"/>
    <cellStyle name="Заголовок 1 3" xfId="32255" hidden="1"/>
    <cellStyle name="Заголовок 1 3" xfId="32254" hidden="1"/>
    <cellStyle name="Заголовок 1 3" xfId="32256" hidden="1"/>
    <cellStyle name="Заголовок 1 3" xfId="32259" hidden="1"/>
    <cellStyle name="Заголовок 1 3" xfId="32258" hidden="1"/>
    <cellStyle name="Заголовок 1 3" xfId="29795" hidden="1"/>
    <cellStyle name="Заголовок 1 3" xfId="32261" hidden="1"/>
    <cellStyle name="Заголовок 1 3" xfId="32260" hidden="1"/>
    <cellStyle name="Заголовок 1 3" xfId="32262" hidden="1"/>
    <cellStyle name="Заголовок 1 3" xfId="32264" hidden="1"/>
    <cellStyle name="Заголовок 1 3" xfId="32263" hidden="1"/>
    <cellStyle name="Заголовок 1 3" xfId="32253" hidden="1"/>
    <cellStyle name="Заголовок 1 3" xfId="32216" hidden="1"/>
    <cellStyle name="Заголовок 1 3" xfId="32218" hidden="1"/>
    <cellStyle name="Заголовок 1 3" xfId="32206" hidden="1"/>
    <cellStyle name="Заголовок 1 3" xfId="32196" hidden="1"/>
    <cellStyle name="Заголовок 1 3" xfId="32198" hidden="1"/>
    <cellStyle name="Заголовок 1 3" xfId="32277" hidden="1"/>
    <cellStyle name="Заголовок 1 3" xfId="32303" hidden="1"/>
    <cellStyle name="Заголовок 1 3" xfId="32302" hidden="1"/>
    <cellStyle name="Заголовок 1 3" xfId="32309" hidden="1"/>
    <cellStyle name="Заголовок 1 3" xfId="32315" hidden="1"/>
    <cellStyle name="Заголовок 1 3" xfId="32314" hidden="1"/>
    <cellStyle name="Заголовок 1 3" xfId="32269" hidden="1"/>
    <cellStyle name="Заголовок 1 3" xfId="32323" hidden="1"/>
    <cellStyle name="Заголовок 1 3" xfId="32322" hidden="1"/>
    <cellStyle name="Заголовок 1 3" xfId="32329" hidden="1"/>
    <cellStyle name="Заголовок 1 3" xfId="32335" hidden="1"/>
    <cellStyle name="Заголовок 1 3" xfId="32334" hidden="1"/>
    <cellStyle name="Заголовок 1 3" xfId="32271" hidden="1"/>
    <cellStyle name="Заголовок 1 3" xfId="32343" hidden="1"/>
    <cellStyle name="Заголовок 1 3" xfId="32342" hidden="1"/>
    <cellStyle name="Заголовок 1 3" xfId="32349" hidden="1"/>
    <cellStyle name="Заголовок 1 3" xfId="32355" hidden="1"/>
    <cellStyle name="Заголовок 1 3" xfId="32354" hidden="1"/>
    <cellStyle name="Заголовок 1 3" xfId="32268" hidden="1"/>
    <cellStyle name="Заголовок 1 3" xfId="32363" hidden="1"/>
    <cellStyle name="Заголовок 1 3" xfId="32362" hidden="1"/>
    <cellStyle name="Заголовок 1 3" xfId="32369" hidden="1"/>
    <cellStyle name="Заголовок 1 3" xfId="32375" hidden="1"/>
    <cellStyle name="Заголовок 1 3" xfId="32374" hidden="1"/>
    <cellStyle name="Заголовок 1 3" xfId="32272" hidden="1"/>
    <cellStyle name="Заголовок 1 3" xfId="32383" hidden="1"/>
    <cellStyle name="Заголовок 1 3" xfId="32382" hidden="1"/>
    <cellStyle name="Заголовок 1 3" xfId="32389" hidden="1"/>
    <cellStyle name="Заголовок 1 3" xfId="32395" hidden="1"/>
    <cellStyle name="Заголовок 1 3" xfId="32394" hidden="1"/>
    <cellStyle name="Заголовок 1 3" xfId="32270" hidden="1"/>
    <cellStyle name="Заголовок 1 3" xfId="32403" hidden="1"/>
    <cellStyle name="Заголовок 1 3" xfId="32402" hidden="1"/>
    <cellStyle name="Заголовок 1 3" xfId="32409" hidden="1"/>
    <cellStyle name="Заголовок 1 3" xfId="32415" hidden="1"/>
    <cellStyle name="Заголовок 1 3" xfId="32414" hidden="1"/>
    <cellStyle name="Заголовок 1 3" xfId="32273" hidden="1"/>
    <cellStyle name="Заголовок 1 3" xfId="32423" hidden="1"/>
    <cellStyle name="Заголовок 1 3" xfId="32422" hidden="1"/>
    <cellStyle name="Заголовок 1 3" xfId="32429" hidden="1"/>
    <cellStyle name="Заголовок 1 3" xfId="32435" hidden="1"/>
    <cellStyle name="Заголовок 1 3" xfId="32434" hidden="1"/>
    <cellStyle name="Заголовок 1 3" xfId="32188" hidden="1"/>
    <cellStyle name="Заголовок 1 3" xfId="32443" hidden="1"/>
    <cellStyle name="Заголовок 1 3" xfId="32442" hidden="1"/>
    <cellStyle name="Заголовок 1 3" xfId="32449" hidden="1"/>
    <cellStyle name="Заголовок 1 3" xfId="32455" hidden="1"/>
    <cellStyle name="Заголовок 1 3" xfId="32454" hidden="1"/>
    <cellStyle name="Заголовок 1 3" xfId="32275" hidden="1"/>
    <cellStyle name="Заголовок 1 3" xfId="32463" hidden="1"/>
    <cellStyle name="Заголовок 1 3" xfId="32462" hidden="1"/>
    <cellStyle name="Заголовок 1 3" xfId="32469" hidden="1"/>
    <cellStyle name="Заголовок 1 3" xfId="32475" hidden="1"/>
    <cellStyle name="Заголовок 1 3" xfId="32474" hidden="1"/>
    <cellStyle name="Заголовок 1 3" xfId="32276" hidden="1"/>
    <cellStyle name="Заголовок 1 3" xfId="32483" hidden="1"/>
    <cellStyle name="Заголовок 1 3" xfId="32482" hidden="1"/>
    <cellStyle name="Заголовок 1 3" xfId="32489" hidden="1"/>
    <cellStyle name="Заголовок 1 3" xfId="32495" hidden="1"/>
    <cellStyle name="Заголовок 1 3" xfId="32494" hidden="1"/>
    <cellStyle name="Заголовок 1 3" xfId="32274" hidden="1"/>
    <cellStyle name="Заголовок 1 3" xfId="32504" hidden="1"/>
    <cellStyle name="Заголовок 1 3" xfId="32503" hidden="1"/>
    <cellStyle name="Заголовок 1 3" xfId="32510" hidden="1"/>
    <cellStyle name="Заголовок 1 3" xfId="32516" hidden="1"/>
    <cellStyle name="Заголовок 1 3" xfId="32515" hidden="1"/>
    <cellStyle name="Заголовок 1 3" xfId="32265" hidden="1"/>
    <cellStyle name="Заголовок 1 3" xfId="32524" hidden="1"/>
    <cellStyle name="Заголовок 1 3" xfId="32523" hidden="1"/>
    <cellStyle name="Заголовок 1 3" xfId="32530" hidden="1"/>
    <cellStyle name="Заголовок 1 3" xfId="32536" hidden="1"/>
    <cellStyle name="Заголовок 1 3" xfId="32535" hidden="1"/>
    <cellStyle name="Заголовок 1 3" xfId="32499"/>
    <cellStyle name="Заголовок 1 4" xfId="652"/>
    <cellStyle name="Заголовок 2" xfId="5" builtinId="17" hidden="1"/>
    <cellStyle name="Заголовок 2" xfId="49" builtinId="17" hidden="1"/>
    <cellStyle name="Заголовок 2" xfId="50"/>
    <cellStyle name="Заголовок 2 2" xfId="99" hidden="1"/>
    <cellStyle name="Заголовок 2 2" xfId="310" hidden="1"/>
    <cellStyle name="Заголовок 2 2" xfId="313" hidden="1"/>
    <cellStyle name="Заголовок 2 2" xfId="317" hidden="1"/>
    <cellStyle name="Заголовок 2 2" xfId="322" hidden="1"/>
    <cellStyle name="Заголовок 2 2" xfId="325" hidden="1"/>
    <cellStyle name="Заголовок 2 2" xfId="349" hidden="1"/>
    <cellStyle name="Заголовок 2 2" xfId="445" hidden="1"/>
    <cellStyle name="Заголовок 2 2" xfId="448" hidden="1"/>
    <cellStyle name="Заголовок 2 2" xfId="452" hidden="1"/>
    <cellStyle name="Заголовок 2 2" xfId="457" hidden="1"/>
    <cellStyle name="Заголовок 2 2" xfId="460" hidden="1"/>
    <cellStyle name="Заголовок 2 2" xfId="365" hidden="1"/>
    <cellStyle name="Заголовок 2 2" xfId="466" hidden="1"/>
    <cellStyle name="Заголовок 2 2" xfId="469" hidden="1"/>
    <cellStyle name="Заголовок 2 2" xfId="473" hidden="1"/>
    <cellStyle name="Заголовок 2 2" xfId="478" hidden="1"/>
    <cellStyle name="Заголовок 2 2" xfId="481" hidden="1"/>
    <cellStyle name="Заголовок 2 2" xfId="368" hidden="1"/>
    <cellStyle name="Заголовок 2 2" xfId="486" hidden="1"/>
    <cellStyle name="Заголовок 2 2" xfId="489" hidden="1"/>
    <cellStyle name="Заголовок 2 2" xfId="493" hidden="1"/>
    <cellStyle name="Заголовок 2 2" xfId="498" hidden="1"/>
    <cellStyle name="Заголовок 2 2" xfId="501" hidden="1"/>
    <cellStyle name="Заголовок 2 2" xfId="367" hidden="1"/>
    <cellStyle name="Заголовок 2 2" xfId="506" hidden="1"/>
    <cellStyle name="Заголовок 2 2" xfId="509" hidden="1"/>
    <cellStyle name="Заголовок 2 2" xfId="513" hidden="1"/>
    <cellStyle name="Заголовок 2 2" xfId="518" hidden="1"/>
    <cellStyle name="Заголовок 2 2" xfId="521" hidden="1"/>
    <cellStyle name="Заголовок 2 2" xfId="373" hidden="1"/>
    <cellStyle name="Заголовок 2 2" xfId="526" hidden="1"/>
    <cellStyle name="Заголовок 2 2" xfId="529" hidden="1"/>
    <cellStyle name="Заголовок 2 2" xfId="533" hidden="1"/>
    <cellStyle name="Заголовок 2 2" xfId="538" hidden="1"/>
    <cellStyle name="Заголовок 2 2" xfId="541" hidden="1"/>
    <cellStyle name="Заголовок 2 2" xfId="375" hidden="1"/>
    <cellStyle name="Заголовок 2 2" xfId="546" hidden="1"/>
    <cellStyle name="Заголовок 2 2" xfId="549" hidden="1"/>
    <cellStyle name="Заголовок 2 2" xfId="553" hidden="1"/>
    <cellStyle name="Заголовок 2 2" xfId="558" hidden="1"/>
    <cellStyle name="Заголовок 2 2" xfId="561" hidden="1"/>
    <cellStyle name="Заголовок 2 2" xfId="378" hidden="1"/>
    <cellStyle name="Заголовок 2 2" xfId="566" hidden="1"/>
    <cellStyle name="Заголовок 2 2" xfId="569" hidden="1"/>
    <cellStyle name="Заголовок 2 2" xfId="573" hidden="1"/>
    <cellStyle name="Заголовок 2 2" xfId="578" hidden="1"/>
    <cellStyle name="Заголовок 2 2" xfId="581" hidden="1"/>
    <cellStyle name="Заголовок 2 2" xfId="337" hidden="1"/>
    <cellStyle name="Заголовок 2 2" xfId="589" hidden="1"/>
    <cellStyle name="Заголовок 2 2" xfId="592" hidden="1"/>
    <cellStyle name="Заголовок 2 2" xfId="596" hidden="1"/>
    <cellStyle name="Заголовок 2 2" xfId="601" hidden="1"/>
    <cellStyle name="Заголовок 2 2" xfId="604" hidden="1"/>
    <cellStyle name="Заголовок 2 2" xfId="382" hidden="1"/>
    <cellStyle name="Заголовок 2 2" xfId="609" hidden="1"/>
    <cellStyle name="Заголовок 2 2" xfId="612" hidden="1"/>
    <cellStyle name="Заголовок 2 2" xfId="616" hidden="1"/>
    <cellStyle name="Заголовок 2 2" xfId="621" hidden="1"/>
    <cellStyle name="Заголовок 2 2" xfId="624" hidden="1"/>
    <cellStyle name="Заголовок 2 2" xfId="387" hidden="1"/>
    <cellStyle name="Заголовок 2 2" xfId="629" hidden="1"/>
    <cellStyle name="Заголовок 2 2" xfId="632" hidden="1"/>
    <cellStyle name="Заголовок 2 2" xfId="636" hidden="1"/>
    <cellStyle name="Заголовок 2 2" xfId="641" hidden="1"/>
    <cellStyle name="Заголовок 2 2" xfId="644" hidden="1"/>
    <cellStyle name="Заголовок 2 2" xfId="386" hidden="1"/>
    <cellStyle name="Заголовок 2 2" xfId="655" hidden="1"/>
    <cellStyle name="Заголовок 2 2" xfId="658" hidden="1"/>
    <cellStyle name="Заголовок 2 2" xfId="662" hidden="1"/>
    <cellStyle name="Заголовок 2 2" xfId="667" hidden="1"/>
    <cellStyle name="Заголовок 2 2" xfId="670" hidden="1"/>
    <cellStyle name="Заголовок 2 2" xfId="380" hidden="1"/>
    <cellStyle name="Заголовок 2 2" xfId="675" hidden="1"/>
    <cellStyle name="Заголовок 2 2" xfId="678" hidden="1"/>
    <cellStyle name="Заголовок 2 2" xfId="682" hidden="1"/>
    <cellStyle name="Заголовок 2 2" xfId="687" hidden="1"/>
    <cellStyle name="Заголовок 2 2" xfId="690" hidden="1"/>
    <cellStyle name="Заголовок 2 2" xfId="648"/>
    <cellStyle name="Заголовок 2 2 10" xfId="1027" hidden="1"/>
    <cellStyle name="Заголовок 2 2 10" xfId="1013" hidden="1"/>
    <cellStyle name="Заголовок 2 2 10" xfId="1399" hidden="1"/>
    <cellStyle name="Заголовок 2 2 10" xfId="1773" hidden="1"/>
    <cellStyle name="Заголовок 2 2 10" xfId="2142" hidden="1"/>
    <cellStyle name="Заголовок 2 2 10" xfId="2505" hidden="1"/>
    <cellStyle name="Заголовок 2 2 10" xfId="2857" hidden="1"/>
    <cellStyle name="Заголовок 2 2 10" xfId="3509" hidden="1"/>
    <cellStyle name="Заголовок 2 2 10" xfId="5011" hidden="1"/>
    <cellStyle name="Заголовок 2 2 10" xfId="4997" hidden="1"/>
    <cellStyle name="Заголовок 2 2 10" xfId="5383" hidden="1"/>
    <cellStyle name="Заголовок 2 2 10" xfId="5757" hidden="1"/>
    <cellStyle name="Заголовок 2 2 10" xfId="6126" hidden="1"/>
    <cellStyle name="Заголовок 2 2 10" xfId="6489" hidden="1"/>
    <cellStyle name="Заголовок 2 2 10" xfId="6841" hidden="1"/>
    <cellStyle name="Заголовок 2 2 10" xfId="7493" hidden="1"/>
    <cellStyle name="Заголовок 2 2 10" xfId="4660" hidden="1"/>
    <cellStyle name="Заголовок 2 2 10" xfId="4358" hidden="1"/>
    <cellStyle name="Заголовок 2 2 10" xfId="8280" hidden="1"/>
    <cellStyle name="Заголовок 2 2 10" xfId="8654" hidden="1"/>
    <cellStyle name="Заголовок 2 2 10" xfId="9023" hidden="1"/>
    <cellStyle name="Заголовок 2 2 10" xfId="9386" hidden="1"/>
    <cellStyle name="Заголовок 2 2 10" xfId="9738" hidden="1"/>
    <cellStyle name="Заголовок 2 2 10" xfId="10390" hidden="1"/>
    <cellStyle name="Заголовок 2 2 10" xfId="11467" hidden="1"/>
    <cellStyle name="Заголовок 2 2 10" xfId="11453" hidden="1"/>
    <cellStyle name="Заголовок 2 2 10" xfId="11839" hidden="1"/>
    <cellStyle name="Заголовок 2 2 10" xfId="12213" hidden="1"/>
    <cellStyle name="Заголовок 2 2 10" xfId="12582" hidden="1"/>
    <cellStyle name="Заголовок 2 2 10" xfId="12945" hidden="1"/>
    <cellStyle name="Заголовок 2 2 10" xfId="13297" hidden="1"/>
    <cellStyle name="Заголовок 2 2 10" xfId="13949" hidden="1"/>
    <cellStyle name="Заголовок 2 2 10" xfId="11106" hidden="1"/>
    <cellStyle name="Заголовок 2 2 10" xfId="10755" hidden="1"/>
    <cellStyle name="Заголовок 2 2 10" xfId="15003" hidden="1"/>
    <cellStyle name="Заголовок 2 2 10" xfId="15377" hidden="1"/>
    <cellStyle name="Заголовок 2 2 10" xfId="15746" hidden="1"/>
    <cellStyle name="Заголовок 2 2 10" xfId="16109" hidden="1"/>
    <cellStyle name="Заголовок 2 2 10" xfId="16461" hidden="1"/>
    <cellStyle name="Заголовок 2 2 10" xfId="17113" hidden="1"/>
    <cellStyle name="Заголовок 2 2 10" xfId="10870" hidden="1"/>
    <cellStyle name="Заголовок 2 2 10" xfId="10653" hidden="1"/>
    <cellStyle name="Заголовок 2 2 10" xfId="18159" hidden="1"/>
    <cellStyle name="Заголовок 2 2 10" xfId="18533" hidden="1"/>
    <cellStyle name="Заголовок 2 2 10" xfId="18902" hidden="1"/>
    <cellStyle name="Заголовок 2 2 10" xfId="19265" hidden="1"/>
    <cellStyle name="Заголовок 2 2 10" xfId="19617" hidden="1"/>
    <cellStyle name="Заголовок 2 2 10" xfId="20269" hidden="1"/>
    <cellStyle name="Заголовок 2 2 10" xfId="17850" hidden="1"/>
    <cellStyle name="Заголовок 2 2 10" xfId="17668" hidden="1"/>
    <cellStyle name="Заголовок 2 2 10" xfId="21260" hidden="1"/>
    <cellStyle name="Заголовок 2 2 10" xfId="21634" hidden="1"/>
    <cellStyle name="Заголовок 2 2 10" xfId="22003" hidden="1"/>
    <cellStyle name="Заголовок 2 2 10" xfId="22366" hidden="1"/>
    <cellStyle name="Заголовок 2 2 10" xfId="22718" hidden="1"/>
    <cellStyle name="Заголовок 2 2 10" xfId="23370" hidden="1"/>
    <cellStyle name="Заголовок 2 2 10" xfId="10641" hidden="1"/>
    <cellStyle name="Заголовок 2 2 10" xfId="20886" hidden="1"/>
    <cellStyle name="Заголовок 2 2 10" xfId="24348" hidden="1"/>
    <cellStyle name="Заголовок 2 2 10" xfId="24722" hidden="1"/>
    <cellStyle name="Заголовок 2 2 10" xfId="25091" hidden="1"/>
    <cellStyle name="Заголовок 2 2 10" xfId="25454" hidden="1"/>
    <cellStyle name="Заголовок 2 2 10" xfId="25806" hidden="1"/>
    <cellStyle name="Заголовок 2 2 10" xfId="26458" hidden="1"/>
    <cellStyle name="Заголовок 2 2 10" xfId="10642" hidden="1"/>
    <cellStyle name="Заголовок 2 2 10" xfId="23986" hidden="1"/>
    <cellStyle name="Заголовок 2 2 10" xfId="27371" hidden="1"/>
    <cellStyle name="Заголовок 2 2 10" xfId="27745" hidden="1"/>
    <cellStyle name="Заголовок 2 2 10" xfId="28114" hidden="1"/>
    <cellStyle name="Заголовок 2 2 10" xfId="28477" hidden="1"/>
    <cellStyle name="Заголовок 2 2 10" xfId="28829" hidden="1"/>
    <cellStyle name="Заголовок 2 2 10" xfId="29481" hidden="1"/>
    <cellStyle name="Заголовок 2 2 10" xfId="10643" hidden="1"/>
    <cellStyle name="Заголовок 2 2 10" xfId="27067" hidden="1"/>
    <cellStyle name="Заголовок 2 2 10" xfId="30194" hidden="1"/>
    <cellStyle name="Заголовок 2 2 10" xfId="30568" hidden="1"/>
    <cellStyle name="Заголовок 2 2 10" xfId="30937" hidden="1"/>
    <cellStyle name="Заголовок 2 2 10" xfId="31300" hidden="1"/>
    <cellStyle name="Заголовок 2 2 10" xfId="31652" hidden="1"/>
    <cellStyle name="Заголовок 2 2 10" xfId="32304"/>
    <cellStyle name="Заголовок 2 2 11" xfId="1031" hidden="1"/>
    <cellStyle name="Заголовок 2 2 11" xfId="1329" hidden="1"/>
    <cellStyle name="Заголовок 2 2 11" xfId="1703" hidden="1"/>
    <cellStyle name="Заголовок 2 2 11" xfId="2072" hidden="1"/>
    <cellStyle name="Заголовок 2 2 11" xfId="2435" hidden="1"/>
    <cellStyle name="Заголовок 2 2 11" xfId="2788" hidden="1"/>
    <cellStyle name="Заголовок 2 2 11" xfId="3116" hidden="1"/>
    <cellStyle name="Заголовок 2 2 11" xfId="3513" hidden="1"/>
    <cellStyle name="Заголовок 2 2 11" xfId="5015" hidden="1"/>
    <cellStyle name="Заголовок 2 2 11" xfId="5313" hidden="1"/>
    <cellStyle name="Заголовок 2 2 11" xfId="5687" hidden="1"/>
    <cellStyle name="Заголовок 2 2 11" xfId="6056" hidden="1"/>
    <cellStyle name="Заголовок 2 2 11" xfId="6419" hidden="1"/>
    <cellStyle name="Заголовок 2 2 11" xfId="6772" hidden="1"/>
    <cellStyle name="Заголовок 2 2 11" xfId="7100" hidden="1"/>
    <cellStyle name="Заголовок 2 2 11" xfId="7497" hidden="1"/>
    <cellStyle name="Заголовок 2 2 11" xfId="4420" hidden="1"/>
    <cellStyle name="Заголовок 2 2 11" xfId="8210" hidden="1"/>
    <cellStyle name="Заголовок 2 2 11" xfId="8584" hidden="1"/>
    <cellStyle name="Заголовок 2 2 11" xfId="8953" hidden="1"/>
    <cellStyle name="Заголовок 2 2 11" xfId="9316" hidden="1"/>
    <cellStyle name="Заголовок 2 2 11" xfId="9669" hidden="1"/>
    <cellStyle name="Заголовок 2 2 11" xfId="9997" hidden="1"/>
    <cellStyle name="Заголовок 2 2 11" xfId="10394" hidden="1"/>
    <cellStyle name="Заголовок 2 2 11" xfId="11471" hidden="1"/>
    <cellStyle name="Заголовок 2 2 11" xfId="11769" hidden="1"/>
    <cellStyle name="Заголовок 2 2 11" xfId="12143" hidden="1"/>
    <cellStyle name="Заголовок 2 2 11" xfId="12512" hidden="1"/>
    <cellStyle name="Заголовок 2 2 11" xfId="12875" hidden="1"/>
    <cellStyle name="Заголовок 2 2 11" xfId="13228" hidden="1"/>
    <cellStyle name="Заголовок 2 2 11" xfId="13556" hidden="1"/>
    <cellStyle name="Заголовок 2 2 11" xfId="13953" hidden="1"/>
    <cellStyle name="Заголовок 2 2 11" xfId="10830" hidden="1"/>
    <cellStyle name="Заголовок 2 2 11" xfId="14933" hidden="1"/>
    <cellStyle name="Заголовок 2 2 11" xfId="15307" hidden="1"/>
    <cellStyle name="Заголовок 2 2 11" xfId="15676" hidden="1"/>
    <cellStyle name="Заголовок 2 2 11" xfId="16039" hidden="1"/>
    <cellStyle name="Заголовок 2 2 11" xfId="16392" hidden="1"/>
    <cellStyle name="Заголовок 2 2 11" xfId="16720" hidden="1"/>
    <cellStyle name="Заголовок 2 2 11" xfId="17117" hidden="1"/>
    <cellStyle name="Заголовок 2 2 11" xfId="14426" hidden="1"/>
    <cellStyle name="Заголовок 2 2 11" xfId="18089" hidden="1"/>
    <cellStyle name="Заголовок 2 2 11" xfId="18463" hidden="1"/>
    <cellStyle name="Заголовок 2 2 11" xfId="18832" hidden="1"/>
    <cellStyle name="Заголовок 2 2 11" xfId="19195" hidden="1"/>
    <cellStyle name="Заголовок 2 2 11" xfId="19548" hidden="1"/>
    <cellStyle name="Заголовок 2 2 11" xfId="19876" hidden="1"/>
    <cellStyle name="Заголовок 2 2 11" xfId="20273" hidden="1"/>
    <cellStyle name="Заголовок 2 2 11" xfId="17498" hidden="1"/>
    <cellStyle name="Заголовок 2 2 11" xfId="21190" hidden="1"/>
    <cellStyle name="Заголовок 2 2 11" xfId="21564" hidden="1"/>
    <cellStyle name="Заголовок 2 2 11" xfId="21933" hidden="1"/>
    <cellStyle name="Заголовок 2 2 11" xfId="22296" hidden="1"/>
    <cellStyle name="Заголовок 2 2 11" xfId="22649" hidden="1"/>
    <cellStyle name="Заголовок 2 2 11" xfId="22977" hidden="1"/>
    <cellStyle name="Заголовок 2 2 11" xfId="23374" hidden="1"/>
    <cellStyle name="Заголовок 2 2 11" xfId="20730" hidden="1"/>
    <cellStyle name="Заголовок 2 2 11" xfId="24278" hidden="1"/>
    <cellStyle name="Заголовок 2 2 11" xfId="24652" hidden="1"/>
    <cellStyle name="Заголовок 2 2 11" xfId="25021" hidden="1"/>
    <cellStyle name="Заголовок 2 2 11" xfId="25384" hidden="1"/>
    <cellStyle name="Заголовок 2 2 11" xfId="25737" hidden="1"/>
    <cellStyle name="Заголовок 2 2 11" xfId="26065" hidden="1"/>
    <cellStyle name="Заголовок 2 2 11" xfId="26462" hidden="1"/>
    <cellStyle name="Заголовок 2 2 11" xfId="23830" hidden="1"/>
    <cellStyle name="Заголовок 2 2 11" xfId="27301" hidden="1"/>
    <cellStyle name="Заголовок 2 2 11" xfId="27675" hidden="1"/>
    <cellStyle name="Заголовок 2 2 11" xfId="28044" hidden="1"/>
    <cellStyle name="Заголовок 2 2 11" xfId="28407" hidden="1"/>
    <cellStyle name="Заголовок 2 2 11" xfId="28760" hidden="1"/>
    <cellStyle name="Заголовок 2 2 11" xfId="29088" hidden="1"/>
    <cellStyle name="Заголовок 2 2 11" xfId="29485" hidden="1"/>
    <cellStyle name="Заголовок 2 2 11" xfId="26912" hidden="1"/>
    <cellStyle name="Заголовок 2 2 11" xfId="30124" hidden="1"/>
    <cellStyle name="Заголовок 2 2 11" xfId="30498" hidden="1"/>
    <cellStyle name="Заголовок 2 2 11" xfId="30867" hidden="1"/>
    <cellStyle name="Заголовок 2 2 11" xfId="31230" hidden="1"/>
    <cellStyle name="Заголовок 2 2 11" xfId="31583" hidden="1"/>
    <cellStyle name="Заголовок 2 2 11" xfId="31911" hidden="1"/>
    <cellStyle name="Заголовок 2 2 11" xfId="32308"/>
    <cellStyle name="Заголовок 2 2 12" xfId="1036" hidden="1"/>
    <cellStyle name="Заголовок 2 2 12" xfId="846" hidden="1"/>
    <cellStyle name="Заголовок 2 2 12" xfId="793" hidden="1"/>
    <cellStyle name="Заголовок 2 2 12" xfId="1578" hidden="1"/>
    <cellStyle name="Заголовок 2 2 12" xfId="1951" hidden="1"/>
    <cellStyle name="Заголовок 2 2 12" xfId="2319" hidden="1"/>
    <cellStyle name="Заголовок 2 2 12" xfId="2678" hidden="1"/>
    <cellStyle name="Заголовок 2 2 12" xfId="3518" hidden="1"/>
    <cellStyle name="Заголовок 2 2 12" xfId="5020" hidden="1"/>
    <cellStyle name="Заголовок 2 2 12" xfId="4830" hidden="1"/>
    <cellStyle name="Заголовок 2 2 12" xfId="4777" hidden="1"/>
    <cellStyle name="Заголовок 2 2 12" xfId="5562" hidden="1"/>
    <cellStyle name="Заголовок 2 2 12" xfId="5935" hidden="1"/>
    <cellStyle name="Заголовок 2 2 12" xfId="6303" hidden="1"/>
    <cellStyle name="Заголовок 2 2 12" xfId="6662" hidden="1"/>
    <cellStyle name="Заголовок 2 2 12" xfId="7502" hidden="1"/>
    <cellStyle name="Заголовок 2 2 12" xfId="4622" hidden="1"/>
    <cellStyle name="Заголовок 2 2 12" xfId="4323" hidden="1"/>
    <cellStyle name="Заголовок 2 2 12" xfId="4328" hidden="1"/>
    <cellStyle name="Заголовок 2 2 12" xfId="8459" hidden="1"/>
    <cellStyle name="Заголовок 2 2 12" xfId="8832" hidden="1"/>
    <cellStyle name="Заголовок 2 2 12" xfId="9200" hidden="1"/>
    <cellStyle name="Заголовок 2 2 12" xfId="9559" hidden="1"/>
    <cellStyle name="Заголовок 2 2 12" xfId="10399" hidden="1"/>
    <cellStyle name="Заголовок 2 2 12" xfId="11476" hidden="1"/>
    <cellStyle name="Заголовок 2 2 12" xfId="11286" hidden="1"/>
    <cellStyle name="Заголовок 2 2 12" xfId="11233" hidden="1"/>
    <cellStyle name="Заголовок 2 2 12" xfId="12018" hidden="1"/>
    <cellStyle name="Заголовок 2 2 12" xfId="12391" hidden="1"/>
    <cellStyle name="Заголовок 2 2 12" xfId="12759" hidden="1"/>
    <cellStyle name="Заголовок 2 2 12" xfId="13118" hidden="1"/>
    <cellStyle name="Заголовок 2 2 12" xfId="13958" hidden="1"/>
    <cellStyle name="Заголовок 2 2 12" xfId="11068" hidden="1"/>
    <cellStyle name="Заголовок 2 2 12" xfId="10670" hidden="1"/>
    <cellStyle name="Заголовок 2 2 12" xfId="10675" hidden="1"/>
    <cellStyle name="Заголовок 2 2 12" xfId="15182" hidden="1"/>
    <cellStyle name="Заголовок 2 2 12" xfId="15555" hidden="1"/>
    <cellStyle name="Заголовок 2 2 12" xfId="15923" hidden="1"/>
    <cellStyle name="Заголовок 2 2 12" xfId="16282" hidden="1"/>
    <cellStyle name="Заголовок 2 2 12" xfId="17122" hidden="1"/>
    <cellStyle name="Заголовок 2 2 12" xfId="10867" hidden="1"/>
    <cellStyle name="Заголовок 2 2 12" xfId="17360" hidden="1"/>
    <cellStyle name="Заголовок 2 2 12" xfId="17410" hidden="1"/>
    <cellStyle name="Заголовок 2 2 12" xfId="18338" hidden="1"/>
    <cellStyle name="Заголовок 2 2 12" xfId="18711" hidden="1"/>
    <cellStyle name="Заголовок 2 2 12" xfId="19079" hidden="1"/>
    <cellStyle name="Заголовок 2 2 12" xfId="19438" hidden="1"/>
    <cellStyle name="Заголовок 2 2 12" xfId="20278" hidden="1"/>
    <cellStyle name="Заголовок 2 2 12" xfId="17513" hidden="1"/>
    <cellStyle name="Заголовок 2 2 12" xfId="20594" hidden="1"/>
    <cellStyle name="Заголовок 2 2 12" xfId="20636" hidden="1"/>
    <cellStyle name="Заголовок 2 2 12" xfId="21439" hidden="1"/>
    <cellStyle name="Заголовок 2 2 12" xfId="21812" hidden="1"/>
    <cellStyle name="Заголовок 2 2 12" xfId="22180" hidden="1"/>
    <cellStyle name="Заголовок 2 2 12" xfId="22539" hidden="1"/>
    <cellStyle name="Заголовок 2 2 12" xfId="23379" hidden="1"/>
    <cellStyle name="Заголовок 2 2 12" xfId="20745" hidden="1"/>
    <cellStyle name="Заголовок 2 2 12" xfId="23695" hidden="1"/>
    <cellStyle name="Заголовок 2 2 12" xfId="23737" hidden="1"/>
    <cellStyle name="Заголовок 2 2 12" xfId="24527" hidden="1"/>
    <cellStyle name="Заголовок 2 2 12" xfId="24900" hidden="1"/>
    <cellStyle name="Заголовок 2 2 12" xfId="25268" hidden="1"/>
    <cellStyle name="Заголовок 2 2 12" xfId="25627" hidden="1"/>
    <cellStyle name="Заголовок 2 2 12" xfId="26467" hidden="1"/>
    <cellStyle name="Заголовок 2 2 12" xfId="23845" hidden="1"/>
    <cellStyle name="Заголовок 2 2 12" xfId="26783" hidden="1"/>
    <cellStyle name="Заголовок 2 2 12" xfId="26825" hidden="1"/>
    <cellStyle name="Заголовок 2 2 12" xfId="27550" hidden="1"/>
    <cellStyle name="Заголовок 2 2 12" xfId="27923" hidden="1"/>
    <cellStyle name="Заголовок 2 2 12" xfId="28291" hidden="1"/>
    <cellStyle name="Заголовок 2 2 12" xfId="28650" hidden="1"/>
    <cellStyle name="Заголовок 2 2 12" xfId="29490" hidden="1"/>
    <cellStyle name="Заголовок 2 2 12" xfId="26927" hidden="1"/>
    <cellStyle name="Заголовок 2 2 12" xfId="29806" hidden="1"/>
    <cellStyle name="Заголовок 2 2 12" xfId="29848" hidden="1"/>
    <cellStyle name="Заголовок 2 2 12" xfId="30373" hidden="1"/>
    <cellStyle name="Заголовок 2 2 12" xfId="30746" hidden="1"/>
    <cellStyle name="Заголовок 2 2 12" xfId="31114" hidden="1"/>
    <cellStyle name="Заголовок 2 2 12" xfId="31473" hidden="1"/>
    <cellStyle name="Заголовок 2 2 12" xfId="32313"/>
    <cellStyle name="Заголовок 2 2 13" xfId="1039" hidden="1"/>
    <cellStyle name="Заголовок 2 2 13" xfId="710" hidden="1"/>
    <cellStyle name="Заголовок 2 2 13" xfId="712" hidden="1"/>
    <cellStyle name="Заголовок 2 2 13" xfId="714" hidden="1"/>
    <cellStyle name="Заголовок 2 2 13" xfId="716" hidden="1"/>
    <cellStyle name="Заголовок 2 2 13" xfId="718" hidden="1"/>
    <cellStyle name="Заголовок 2 2 13" xfId="720" hidden="1"/>
    <cellStyle name="Заголовок 2 2 13" xfId="3521" hidden="1"/>
    <cellStyle name="Заголовок 2 2 13" xfId="5023" hidden="1"/>
    <cellStyle name="Заголовок 2 2 13" xfId="4694" hidden="1"/>
    <cellStyle name="Заголовок 2 2 13" xfId="4696" hidden="1"/>
    <cellStyle name="Заголовок 2 2 13" xfId="4698" hidden="1"/>
    <cellStyle name="Заголовок 2 2 13" xfId="4700" hidden="1"/>
    <cellStyle name="Заголовок 2 2 13" xfId="4702" hidden="1"/>
    <cellStyle name="Заголовок 2 2 13" xfId="4704" hidden="1"/>
    <cellStyle name="Заголовок 2 2 13" xfId="7505" hidden="1"/>
    <cellStyle name="Заголовок 2 2 13" xfId="4614" hidden="1"/>
    <cellStyle name="Заголовок 2 2 13" xfId="7918" hidden="1"/>
    <cellStyle name="Заголовок 2 2 13" xfId="7916" hidden="1"/>
    <cellStyle name="Заголовок 2 2 13" xfId="7914" hidden="1"/>
    <cellStyle name="Заголовок 2 2 13" xfId="7912" hidden="1"/>
    <cellStyle name="Заголовок 2 2 13" xfId="7910" hidden="1"/>
    <cellStyle name="Заголовок 2 2 13" xfId="7908" hidden="1"/>
    <cellStyle name="Заголовок 2 2 13" xfId="10402" hidden="1"/>
    <cellStyle name="Заголовок 2 2 13" xfId="11479" hidden="1"/>
    <cellStyle name="Заголовок 2 2 13" xfId="11150" hidden="1"/>
    <cellStyle name="Заголовок 2 2 13" xfId="11152" hidden="1"/>
    <cellStyle name="Заголовок 2 2 13" xfId="11154" hidden="1"/>
    <cellStyle name="Заголовок 2 2 13" xfId="11156" hidden="1"/>
    <cellStyle name="Заголовок 2 2 13" xfId="11158" hidden="1"/>
    <cellStyle name="Заголовок 2 2 13" xfId="11160" hidden="1"/>
    <cellStyle name="Заголовок 2 2 13" xfId="13961" hidden="1"/>
    <cellStyle name="Заголовок 2 2 13" xfId="11060" hidden="1"/>
    <cellStyle name="Заголовок 2 2 13" xfId="14374" hidden="1"/>
    <cellStyle name="Заголовок 2 2 13" xfId="14372" hidden="1"/>
    <cellStyle name="Заголовок 2 2 13" xfId="14370" hidden="1"/>
    <cellStyle name="Заголовок 2 2 13" xfId="14368" hidden="1"/>
    <cellStyle name="Заголовок 2 2 13" xfId="14366" hidden="1"/>
    <cellStyle name="Заголовок 2 2 13" xfId="14364" hidden="1"/>
    <cellStyle name="Заголовок 2 2 13" xfId="17125" hidden="1"/>
    <cellStyle name="Заголовок 2 2 13" xfId="10715" hidden="1"/>
    <cellStyle name="Заголовок 2 2 13" xfId="17470" hidden="1"/>
    <cellStyle name="Заголовок 2 2 13" xfId="17468" hidden="1"/>
    <cellStyle name="Заголовок 2 2 13" xfId="17466" hidden="1"/>
    <cellStyle name="Заголовок 2 2 13" xfId="17464" hidden="1"/>
    <cellStyle name="Заголовок 2 2 13" xfId="17462" hidden="1"/>
    <cellStyle name="Заголовок 2 2 13" xfId="14566" hidden="1"/>
    <cellStyle name="Заголовок 2 2 13" xfId="20281" hidden="1"/>
    <cellStyle name="Заголовок 2 2 13" xfId="17524" hidden="1"/>
    <cellStyle name="Заголовок 2 2 13" xfId="20711" hidden="1"/>
    <cellStyle name="Заголовок 2 2 13" xfId="20709" hidden="1"/>
    <cellStyle name="Заголовок 2 2 13" xfId="20707" hidden="1"/>
    <cellStyle name="Заголовок 2 2 13" xfId="20705" hidden="1"/>
    <cellStyle name="Заголовок 2 2 13" xfId="20703" hidden="1"/>
    <cellStyle name="Заголовок 2 2 13" xfId="20701" hidden="1"/>
    <cellStyle name="Заголовок 2 2 13" xfId="23382" hidden="1"/>
    <cellStyle name="Заголовок 2 2 13" xfId="17809" hidden="1"/>
    <cellStyle name="Заголовок 2 2 13" xfId="23812" hidden="1"/>
    <cellStyle name="Заголовок 2 2 13" xfId="23810" hidden="1"/>
    <cellStyle name="Заголовок 2 2 13" xfId="23808" hidden="1"/>
    <cellStyle name="Заголовок 2 2 13" xfId="23806" hidden="1"/>
    <cellStyle name="Заголовок 2 2 13" xfId="23804" hidden="1"/>
    <cellStyle name="Заголовок 2 2 13" xfId="23802" hidden="1"/>
    <cellStyle name="Заголовок 2 2 13" xfId="26470" hidden="1"/>
    <cellStyle name="Заголовок 2 2 13" xfId="21020" hidden="1"/>
    <cellStyle name="Заголовок 2 2 13" xfId="26900" hidden="1"/>
    <cellStyle name="Заголовок 2 2 13" xfId="26898" hidden="1"/>
    <cellStyle name="Заголовок 2 2 13" xfId="26896" hidden="1"/>
    <cellStyle name="Заголовок 2 2 13" xfId="26894" hidden="1"/>
    <cellStyle name="Заголовок 2 2 13" xfId="26892" hidden="1"/>
    <cellStyle name="Заголовок 2 2 13" xfId="26890" hidden="1"/>
    <cellStyle name="Заголовок 2 2 13" xfId="29493" hidden="1"/>
    <cellStyle name="Заголовок 2 2 13" xfId="24111" hidden="1"/>
    <cellStyle name="Заголовок 2 2 13" xfId="29923" hidden="1"/>
    <cellStyle name="Заголовок 2 2 13" xfId="29921" hidden="1"/>
    <cellStyle name="Заголовок 2 2 13" xfId="29919" hidden="1"/>
    <cellStyle name="Заголовок 2 2 13" xfId="29917" hidden="1"/>
    <cellStyle name="Заголовок 2 2 13" xfId="29915" hidden="1"/>
    <cellStyle name="Заголовок 2 2 13" xfId="29913" hidden="1"/>
    <cellStyle name="Заголовок 2 2 13" xfId="32316"/>
    <cellStyle name="Заголовок 2 2 14" xfId="952" hidden="1"/>
    <cellStyle name="Заголовок 2 2 14" xfId="1277" hidden="1"/>
    <cellStyle name="Заголовок 2 2 14" xfId="1652" hidden="1"/>
    <cellStyle name="Заголовок 2 2 14" xfId="2024" hidden="1"/>
    <cellStyle name="Заголовок 2 2 14" xfId="2392" hidden="1"/>
    <cellStyle name="Заголовок 2 2 14" xfId="2750" hidden="1"/>
    <cellStyle name="Заголовок 2 2 14" xfId="3088" hidden="1"/>
    <cellStyle name="Заголовок 2 2 14" xfId="3483" hidden="1"/>
    <cellStyle name="Заголовок 2 2 14" xfId="4936" hidden="1"/>
    <cellStyle name="Заголовок 2 2 14" xfId="5261" hidden="1"/>
    <cellStyle name="Заголовок 2 2 14" xfId="5636" hidden="1"/>
    <cellStyle name="Заголовок 2 2 14" xfId="6008" hidden="1"/>
    <cellStyle name="Заголовок 2 2 14" xfId="6376" hidden="1"/>
    <cellStyle name="Заголовок 2 2 14" xfId="6734" hidden="1"/>
    <cellStyle name="Заголовок 2 2 14" xfId="7072" hidden="1"/>
    <cellStyle name="Заголовок 2 2 14" xfId="7467" hidden="1"/>
    <cellStyle name="Заголовок 2 2 14" xfId="4630" hidden="1"/>
    <cellStyle name="Заголовок 2 2 14" xfId="8158" hidden="1"/>
    <cellStyle name="Заголовок 2 2 14" xfId="8533" hidden="1"/>
    <cellStyle name="Заголовок 2 2 14" xfId="8905" hidden="1"/>
    <cellStyle name="Заголовок 2 2 14" xfId="9273" hidden="1"/>
    <cellStyle name="Заголовок 2 2 14" xfId="9631" hidden="1"/>
    <cellStyle name="Заголовок 2 2 14" xfId="9969" hidden="1"/>
    <cellStyle name="Заголовок 2 2 14" xfId="10364" hidden="1"/>
    <cellStyle name="Заголовок 2 2 14" xfId="11392" hidden="1"/>
    <cellStyle name="Заголовок 2 2 14" xfId="11717" hidden="1"/>
    <cellStyle name="Заголовок 2 2 14" xfId="12092" hidden="1"/>
    <cellStyle name="Заголовок 2 2 14" xfId="12464" hidden="1"/>
    <cellStyle name="Заголовок 2 2 14" xfId="12832" hidden="1"/>
    <cellStyle name="Заголовок 2 2 14" xfId="13190" hidden="1"/>
    <cellStyle name="Заголовок 2 2 14" xfId="13528" hidden="1"/>
    <cellStyle name="Заголовок 2 2 14" xfId="13923" hidden="1"/>
    <cellStyle name="Заголовок 2 2 14" xfId="11076" hidden="1"/>
    <cellStyle name="Заголовок 2 2 14" xfId="14881" hidden="1"/>
    <cellStyle name="Заголовок 2 2 14" xfId="15256" hidden="1"/>
    <cellStyle name="Заголовок 2 2 14" xfId="15628" hidden="1"/>
    <cellStyle name="Заголовок 2 2 14" xfId="15996" hidden="1"/>
    <cellStyle name="Заголовок 2 2 14" xfId="16354" hidden="1"/>
    <cellStyle name="Заголовок 2 2 14" xfId="16692" hidden="1"/>
    <cellStyle name="Заголовок 2 2 14" xfId="17087" hidden="1"/>
    <cellStyle name="Заголовок 2 2 14" xfId="10712" hidden="1"/>
    <cellStyle name="Заголовок 2 2 14" xfId="18037" hidden="1"/>
    <cellStyle name="Заголовок 2 2 14" xfId="18412" hidden="1"/>
    <cellStyle name="Заголовок 2 2 14" xfId="18784" hidden="1"/>
    <cellStyle name="Заголовок 2 2 14" xfId="19152" hidden="1"/>
    <cellStyle name="Заголовок 2 2 14" xfId="19510" hidden="1"/>
    <cellStyle name="Заголовок 2 2 14" xfId="19848" hidden="1"/>
    <cellStyle name="Заголовок 2 2 14" xfId="20243" hidden="1"/>
    <cellStyle name="Заголовок 2 2 14" xfId="17496" hidden="1"/>
    <cellStyle name="Заголовок 2 2 14" xfId="21138" hidden="1"/>
    <cellStyle name="Заголовок 2 2 14" xfId="21513" hidden="1"/>
    <cellStyle name="Заголовок 2 2 14" xfId="21885" hidden="1"/>
    <cellStyle name="Заголовок 2 2 14" xfId="22253" hidden="1"/>
    <cellStyle name="Заголовок 2 2 14" xfId="22611" hidden="1"/>
    <cellStyle name="Заголовок 2 2 14" xfId="22949" hidden="1"/>
    <cellStyle name="Заголовок 2 2 14" xfId="23344" hidden="1"/>
    <cellStyle name="Заголовок 2 2 14" xfId="10659" hidden="1"/>
    <cellStyle name="Заголовок 2 2 14" xfId="24226" hidden="1"/>
    <cellStyle name="Заголовок 2 2 14" xfId="24601" hidden="1"/>
    <cellStyle name="Заголовок 2 2 14" xfId="24973" hidden="1"/>
    <cellStyle name="Заголовок 2 2 14" xfId="25341" hidden="1"/>
    <cellStyle name="Заголовок 2 2 14" xfId="25699" hidden="1"/>
    <cellStyle name="Заголовок 2 2 14" xfId="26037" hidden="1"/>
    <cellStyle name="Заголовок 2 2 14" xfId="26432" hidden="1"/>
    <cellStyle name="Заголовок 2 2 14" xfId="20910" hidden="1"/>
    <cellStyle name="Заголовок 2 2 14" xfId="27249" hidden="1"/>
    <cellStyle name="Заголовок 2 2 14" xfId="27624" hidden="1"/>
    <cellStyle name="Заголовок 2 2 14" xfId="27996" hidden="1"/>
    <cellStyle name="Заголовок 2 2 14" xfId="28364" hidden="1"/>
    <cellStyle name="Заголовок 2 2 14" xfId="28722" hidden="1"/>
    <cellStyle name="Заголовок 2 2 14" xfId="29060" hidden="1"/>
    <cellStyle name="Заголовок 2 2 14" xfId="29455" hidden="1"/>
    <cellStyle name="Заголовок 2 2 14" xfId="24010" hidden="1"/>
    <cellStyle name="Заголовок 2 2 14" xfId="30072" hidden="1"/>
    <cellStyle name="Заголовок 2 2 14" xfId="30447" hidden="1"/>
    <cellStyle name="Заголовок 2 2 14" xfId="30819" hidden="1"/>
    <cellStyle name="Заголовок 2 2 14" xfId="31187" hidden="1"/>
    <cellStyle name="Заголовок 2 2 14" xfId="31545" hidden="1"/>
    <cellStyle name="Заголовок 2 2 14" xfId="31883" hidden="1"/>
    <cellStyle name="Заголовок 2 2 14" xfId="32278"/>
    <cellStyle name="Заголовок 2 2 15" xfId="1045" hidden="1"/>
    <cellStyle name="Заголовок 2 2 15" xfId="1552" hidden="1"/>
    <cellStyle name="Заголовок 2 2 15" xfId="1926" hidden="1"/>
    <cellStyle name="Заголовок 2 2 15" xfId="2295" hidden="1"/>
    <cellStyle name="Заголовок 2 2 15" xfId="2655" hidden="1"/>
    <cellStyle name="Заголовок 2 2 15" xfId="2996" hidden="1"/>
    <cellStyle name="Заголовок 2 2 15" xfId="3304" hidden="1"/>
    <cellStyle name="Заголовок 2 2 15" xfId="3526" hidden="1"/>
    <cellStyle name="Заголовок 2 2 15" xfId="5029" hidden="1"/>
    <cellStyle name="Заголовок 2 2 15" xfId="5536" hidden="1"/>
    <cellStyle name="Заголовок 2 2 15" xfId="5910" hidden="1"/>
    <cellStyle name="Заголовок 2 2 15" xfId="6279" hidden="1"/>
    <cellStyle name="Заголовок 2 2 15" xfId="6639" hidden="1"/>
    <cellStyle name="Заголовок 2 2 15" xfId="6980" hidden="1"/>
    <cellStyle name="Заголовок 2 2 15" xfId="7288" hidden="1"/>
    <cellStyle name="Заголовок 2 2 15" xfId="7510" hidden="1"/>
    <cellStyle name="Заголовок 2 2 15" xfId="4594" hidden="1"/>
    <cellStyle name="Заголовок 2 2 15" xfId="8433" hidden="1"/>
    <cellStyle name="Заголовок 2 2 15" xfId="8807" hidden="1"/>
    <cellStyle name="Заголовок 2 2 15" xfId="9176" hidden="1"/>
    <cellStyle name="Заголовок 2 2 15" xfId="9536" hidden="1"/>
    <cellStyle name="Заголовок 2 2 15" xfId="9877" hidden="1"/>
    <cellStyle name="Заголовок 2 2 15" xfId="10185" hidden="1"/>
    <cellStyle name="Заголовок 2 2 15" xfId="10407" hidden="1"/>
    <cellStyle name="Заголовок 2 2 15" xfId="11485" hidden="1"/>
    <cellStyle name="Заголовок 2 2 15" xfId="11992" hidden="1"/>
    <cellStyle name="Заголовок 2 2 15" xfId="12366" hidden="1"/>
    <cellStyle name="Заголовок 2 2 15" xfId="12735" hidden="1"/>
    <cellStyle name="Заголовок 2 2 15" xfId="13095" hidden="1"/>
    <cellStyle name="Заголовок 2 2 15" xfId="13436" hidden="1"/>
    <cellStyle name="Заголовок 2 2 15" xfId="13744" hidden="1"/>
    <cellStyle name="Заголовок 2 2 15" xfId="13966" hidden="1"/>
    <cellStyle name="Заголовок 2 2 15" xfId="11040" hidden="1"/>
    <cellStyle name="Заголовок 2 2 15" xfId="15156" hidden="1"/>
    <cellStyle name="Заголовок 2 2 15" xfId="15530" hidden="1"/>
    <cellStyle name="Заголовок 2 2 15" xfId="15899" hidden="1"/>
    <cellStyle name="Заголовок 2 2 15" xfId="16259" hidden="1"/>
    <cellStyle name="Заголовок 2 2 15" xfId="16600" hidden="1"/>
    <cellStyle name="Заголовок 2 2 15" xfId="16908" hidden="1"/>
    <cellStyle name="Заголовок 2 2 15" xfId="17130" hidden="1"/>
    <cellStyle name="Заголовок 2 2 15" xfId="14458" hidden="1"/>
    <cellStyle name="Заголовок 2 2 15" xfId="18312" hidden="1"/>
    <cellStyle name="Заголовок 2 2 15" xfId="18686" hidden="1"/>
    <cellStyle name="Заголовок 2 2 15" xfId="19055" hidden="1"/>
    <cellStyle name="Заголовок 2 2 15" xfId="19415" hidden="1"/>
    <cellStyle name="Заголовок 2 2 15" xfId="19756" hidden="1"/>
    <cellStyle name="Заголовок 2 2 15" xfId="20064" hidden="1"/>
    <cellStyle name="Заголовок 2 2 15" xfId="20286" hidden="1"/>
    <cellStyle name="Заголовок 2 2 15" xfId="17543" hidden="1"/>
    <cellStyle name="Заголовок 2 2 15" xfId="21413" hidden="1"/>
    <cellStyle name="Заголовок 2 2 15" xfId="21787" hidden="1"/>
    <cellStyle name="Заголовок 2 2 15" xfId="22156" hidden="1"/>
    <cellStyle name="Заголовок 2 2 15" xfId="22516" hidden="1"/>
    <cellStyle name="Заголовок 2 2 15" xfId="22857" hidden="1"/>
    <cellStyle name="Заголовок 2 2 15" xfId="23165" hidden="1"/>
    <cellStyle name="Заголовок 2 2 15" xfId="23387" hidden="1"/>
    <cellStyle name="Заголовок 2 2 15" xfId="17808" hidden="1"/>
    <cellStyle name="Заголовок 2 2 15" xfId="24501" hidden="1"/>
    <cellStyle name="Заголовок 2 2 15" xfId="24875" hidden="1"/>
    <cellStyle name="Заголовок 2 2 15" xfId="25244" hidden="1"/>
    <cellStyle name="Заголовок 2 2 15" xfId="25604" hidden="1"/>
    <cellStyle name="Заголовок 2 2 15" xfId="25945" hidden="1"/>
    <cellStyle name="Заголовок 2 2 15" xfId="26253" hidden="1"/>
    <cellStyle name="Заголовок 2 2 15" xfId="26475" hidden="1"/>
    <cellStyle name="Заголовок 2 2 15" xfId="21019" hidden="1"/>
    <cellStyle name="Заголовок 2 2 15" xfId="27524" hidden="1"/>
    <cellStyle name="Заголовок 2 2 15" xfId="27898" hidden="1"/>
    <cellStyle name="Заголовок 2 2 15" xfId="28267" hidden="1"/>
    <cellStyle name="Заголовок 2 2 15" xfId="28627" hidden="1"/>
    <cellStyle name="Заголовок 2 2 15" xfId="28968" hidden="1"/>
    <cellStyle name="Заголовок 2 2 15" xfId="29276" hidden="1"/>
    <cellStyle name="Заголовок 2 2 15" xfId="29498" hidden="1"/>
    <cellStyle name="Заголовок 2 2 15" xfId="24110" hidden="1"/>
    <cellStyle name="Заголовок 2 2 15" xfId="30347" hidden="1"/>
    <cellStyle name="Заголовок 2 2 15" xfId="30721" hidden="1"/>
    <cellStyle name="Заголовок 2 2 15" xfId="31090" hidden="1"/>
    <cellStyle name="Заголовок 2 2 15" xfId="31450" hidden="1"/>
    <cellStyle name="Заголовок 2 2 15" xfId="31791" hidden="1"/>
    <cellStyle name="Заголовок 2 2 15" xfId="32099" hidden="1"/>
    <cellStyle name="Заголовок 2 2 15" xfId="32321"/>
    <cellStyle name="Заголовок 2 2 16" xfId="1048" hidden="1"/>
    <cellStyle name="Заголовок 2 2 16" xfId="1544" hidden="1"/>
    <cellStyle name="Заголовок 2 2 16" xfId="1918" hidden="1"/>
    <cellStyle name="Заголовок 2 2 16" xfId="2287" hidden="1"/>
    <cellStyle name="Заголовок 2 2 16" xfId="2647" hidden="1"/>
    <cellStyle name="Заголовок 2 2 16" xfId="2988" hidden="1"/>
    <cellStyle name="Заголовок 2 2 16" xfId="3296" hidden="1"/>
    <cellStyle name="Заголовок 2 2 16" xfId="3529" hidden="1"/>
    <cellStyle name="Заголовок 2 2 16" xfId="5032" hidden="1"/>
    <cellStyle name="Заголовок 2 2 16" xfId="5528" hidden="1"/>
    <cellStyle name="Заголовок 2 2 16" xfId="5902" hidden="1"/>
    <cellStyle name="Заголовок 2 2 16" xfId="6271" hidden="1"/>
    <cellStyle name="Заголовок 2 2 16" xfId="6631" hidden="1"/>
    <cellStyle name="Заголовок 2 2 16" xfId="6972" hidden="1"/>
    <cellStyle name="Заголовок 2 2 16" xfId="7280" hidden="1"/>
    <cellStyle name="Заголовок 2 2 16" xfId="7513" hidden="1"/>
    <cellStyle name="Заголовок 2 2 16" xfId="4582" hidden="1"/>
    <cellStyle name="Заголовок 2 2 16" xfId="8425" hidden="1"/>
    <cellStyle name="Заголовок 2 2 16" xfId="8799" hidden="1"/>
    <cellStyle name="Заголовок 2 2 16" xfId="9168" hidden="1"/>
    <cellStyle name="Заголовок 2 2 16" xfId="9528" hidden="1"/>
    <cellStyle name="Заголовок 2 2 16" xfId="9869" hidden="1"/>
    <cellStyle name="Заголовок 2 2 16" xfId="10177" hidden="1"/>
    <cellStyle name="Заголовок 2 2 16" xfId="10410" hidden="1"/>
    <cellStyle name="Заголовок 2 2 16" xfId="11488" hidden="1"/>
    <cellStyle name="Заголовок 2 2 16" xfId="11984" hidden="1"/>
    <cellStyle name="Заголовок 2 2 16" xfId="12358" hidden="1"/>
    <cellStyle name="Заголовок 2 2 16" xfId="12727" hidden="1"/>
    <cellStyle name="Заголовок 2 2 16" xfId="13087" hidden="1"/>
    <cellStyle name="Заголовок 2 2 16" xfId="13428" hidden="1"/>
    <cellStyle name="Заголовок 2 2 16" xfId="13736" hidden="1"/>
    <cellStyle name="Заголовок 2 2 16" xfId="13969" hidden="1"/>
    <cellStyle name="Заголовок 2 2 16" xfId="11028" hidden="1"/>
    <cellStyle name="Заголовок 2 2 16" xfId="15148" hidden="1"/>
    <cellStyle name="Заголовок 2 2 16" xfId="15522" hidden="1"/>
    <cellStyle name="Заголовок 2 2 16" xfId="15891" hidden="1"/>
    <cellStyle name="Заголовок 2 2 16" xfId="16251" hidden="1"/>
    <cellStyle name="Заголовок 2 2 16" xfId="16592" hidden="1"/>
    <cellStyle name="Заголовок 2 2 16" xfId="16900" hidden="1"/>
    <cellStyle name="Заголовок 2 2 16" xfId="17133" hidden="1"/>
    <cellStyle name="Заголовок 2 2 16" xfId="10859" hidden="1"/>
    <cellStyle name="Заголовок 2 2 16" xfId="18304" hidden="1"/>
    <cellStyle name="Заголовок 2 2 16" xfId="18678" hidden="1"/>
    <cellStyle name="Заголовок 2 2 16" xfId="19047" hidden="1"/>
    <cellStyle name="Заголовок 2 2 16" xfId="19407" hidden="1"/>
    <cellStyle name="Заголовок 2 2 16" xfId="19748" hidden="1"/>
    <cellStyle name="Заголовок 2 2 16" xfId="20056" hidden="1"/>
    <cellStyle name="Заголовок 2 2 16" xfId="20289" hidden="1"/>
    <cellStyle name="Заголовок 2 2 16" xfId="17551" hidden="1"/>
    <cellStyle name="Заголовок 2 2 16" xfId="21405" hidden="1"/>
    <cellStyle name="Заголовок 2 2 16" xfId="21779" hidden="1"/>
    <cellStyle name="Заголовок 2 2 16" xfId="22148" hidden="1"/>
    <cellStyle name="Заголовок 2 2 16" xfId="22508" hidden="1"/>
    <cellStyle name="Заголовок 2 2 16" xfId="22849" hidden="1"/>
    <cellStyle name="Заголовок 2 2 16" xfId="23157" hidden="1"/>
    <cellStyle name="Заголовок 2 2 16" xfId="23390" hidden="1"/>
    <cellStyle name="Заголовок 2 2 16" xfId="20776" hidden="1"/>
    <cellStyle name="Заголовок 2 2 16" xfId="24493" hidden="1"/>
    <cellStyle name="Заголовок 2 2 16" xfId="24867" hidden="1"/>
    <cellStyle name="Заголовок 2 2 16" xfId="25236" hidden="1"/>
    <cellStyle name="Заголовок 2 2 16" xfId="25596" hidden="1"/>
    <cellStyle name="Заголовок 2 2 16" xfId="25937" hidden="1"/>
    <cellStyle name="Заголовок 2 2 16" xfId="26245" hidden="1"/>
    <cellStyle name="Заголовок 2 2 16" xfId="26478" hidden="1"/>
    <cellStyle name="Заголовок 2 2 16" xfId="23876" hidden="1"/>
    <cellStyle name="Заголовок 2 2 16" xfId="27516" hidden="1"/>
    <cellStyle name="Заголовок 2 2 16" xfId="27890" hidden="1"/>
    <cellStyle name="Заголовок 2 2 16" xfId="28259" hidden="1"/>
    <cellStyle name="Заголовок 2 2 16" xfId="28619" hidden="1"/>
    <cellStyle name="Заголовок 2 2 16" xfId="28960" hidden="1"/>
    <cellStyle name="Заголовок 2 2 16" xfId="29268" hidden="1"/>
    <cellStyle name="Заголовок 2 2 16" xfId="29501" hidden="1"/>
    <cellStyle name="Заголовок 2 2 16" xfId="26958" hidden="1"/>
    <cellStyle name="Заголовок 2 2 16" xfId="30339" hidden="1"/>
    <cellStyle name="Заголовок 2 2 16" xfId="30713" hidden="1"/>
    <cellStyle name="Заголовок 2 2 16" xfId="31082" hidden="1"/>
    <cellStyle name="Заголовок 2 2 16" xfId="31442" hidden="1"/>
    <cellStyle name="Заголовок 2 2 16" xfId="31783" hidden="1"/>
    <cellStyle name="Заголовок 2 2 16" xfId="32091" hidden="1"/>
    <cellStyle name="Заголовок 2 2 16" xfId="32324"/>
    <cellStyle name="Заголовок 2 2 17" xfId="1052" hidden="1"/>
    <cellStyle name="Заголовок 2 2 17" xfId="1230" hidden="1"/>
    <cellStyle name="Заголовок 2 2 17" xfId="725" hidden="1"/>
    <cellStyle name="Заголовок 2 2 17" xfId="727" hidden="1"/>
    <cellStyle name="Заголовок 2 2 17" xfId="729" hidden="1"/>
    <cellStyle name="Заголовок 2 2 17" xfId="731" hidden="1"/>
    <cellStyle name="Заголовок 2 2 17" xfId="737" hidden="1"/>
    <cellStyle name="Заголовок 2 2 17" xfId="3533" hidden="1"/>
    <cellStyle name="Заголовок 2 2 17" xfId="5036" hidden="1"/>
    <cellStyle name="Заголовок 2 2 17" xfId="5214" hidden="1"/>
    <cellStyle name="Заголовок 2 2 17" xfId="4709" hidden="1"/>
    <cellStyle name="Заголовок 2 2 17" xfId="4711" hidden="1"/>
    <cellStyle name="Заголовок 2 2 17" xfId="4713" hidden="1"/>
    <cellStyle name="Заголовок 2 2 17" xfId="4715" hidden="1"/>
    <cellStyle name="Заголовок 2 2 17" xfId="4721" hidden="1"/>
    <cellStyle name="Заголовок 2 2 17" xfId="7517" hidden="1"/>
    <cellStyle name="Заголовок 2 2 17" xfId="4568" hidden="1"/>
    <cellStyle name="Заголовок 2 2 17" xfId="8111" hidden="1"/>
    <cellStyle name="Заголовок 2 2 17" xfId="7903" hidden="1"/>
    <cellStyle name="Заголовок 2 2 17" xfId="7901" hidden="1"/>
    <cellStyle name="Заголовок 2 2 17" xfId="4346" hidden="1"/>
    <cellStyle name="Заголовок 2 2 17" xfId="4437" hidden="1"/>
    <cellStyle name="Заголовок 2 2 17" xfId="7897" hidden="1"/>
    <cellStyle name="Заголовок 2 2 17" xfId="10414" hidden="1"/>
    <cellStyle name="Заголовок 2 2 17" xfId="11492" hidden="1"/>
    <cellStyle name="Заголовок 2 2 17" xfId="11670" hidden="1"/>
    <cellStyle name="Заголовок 2 2 17" xfId="11165" hidden="1"/>
    <cellStyle name="Заголовок 2 2 17" xfId="11167" hidden="1"/>
    <cellStyle name="Заголовок 2 2 17" xfId="11169" hidden="1"/>
    <cellStyle name="Заголовок 2 2 17" xfId="11171" hidden="1"/>
    <cellStyle name="Заголовок 2 2 17" xfId="11177" hidden="1"/>
    <cellStyle name="Заголовок 2 2 17" xfId="13973" hidden="1"/>
    <cellStyle name="Заголовок 2 2 17" xfId="11012" hidden="1"/>
    <cellStyle name="Заголовок 2 2 17" xfId="14834" hidden="1"/>
    <cellStyle name="Заголовок 2 2 17" xfId="14359" hidden="1"/>
    <cellStyle name="Заголовок 2 2 17" xfId="14357" hidden="1"/>
    <cellStyle name="Заголовок 2 2 17" xfId="10705" hidden="1"/>
    <cellStyle name="Заголовок 2 2 17" xfId="10880" hidden="1"/>
    <cellStyle name="Заголовок 2 2 17" xfId="14353" hidden="1"/>
    <cellStyle name="Заголовок 2 2 17" xfId="17137" hidden="1"/>
    <cellStyle name="Заголовок 2 2 17" xfId="14478" hidden="1"/>
    <cellStyle name="Заголовок 2 2 17" xfId="17990" hidden="1"/>
    <cellStyle name="Заголовок 2 2 17" xfId="17458" hidden="1"/>
    <cellStyle name="Заголовок 2 2 17" xfId="14696" hidden="1"/>
    <cellStyle name="Заголовок 2 2 17" xfId="17456" hidden="1"/>
    <cellStyle name="Заголовок 2 2 17" xfId="17454" hidden="1"/>
    <cellStyle name="Заголовок 2 2 17" xfId="17450" hidden="1"/>
    <cellStyle name="Заголовок 2 2 17" xfId="20293" hidden="1"/>
    <cellStyle name="Заголовок 2 2 17" xfId="17722" hidden="1"/>
    <cellStyle name="Заголовок 2 2 17" xfId="21091" hidden="1"/>
    <cellStyle name="Заголовок 2 2 17" xfId="20696" hidden="1"/>
    <cellStyle name="Заголовок 2 2 17" xfId="20694" hidden="1"/>
    <cellStyle name="Заголовок 2 2 17" xfId="10840" hidden="1"/>
    <cellStyle name="Заголовок 2 2 17" xfId="17682" hidden="1"/>
    <cellStyle name="Заголовок 2 2 17" xfId="20690" hidden="1"/>
    <cellStyle name="Заголовок 2 2 17" xfId="23394" hidden="1"/>
    <cellStyle name="Заголовок 2 2 17" xfId="20951" hidden="1"/>
    <cellStyle name="Заголовок 2 2 17" xfId="24179" hidden="1"/>
    <cellStyle name="Заголовок 2 2 17" xfId="23797" hidden="1"/>
    <cellStyle name="Заголовок 2 2 17" xfId="23795" hidden="1"/>
    <cellStyle name="Заголовок 2 2 17" xfId="21023" hidden="1"/>
    <cellStyle name="Заголовок 2 2 17" xfId="20906" hidden="1"/>
    <cellStyle name="Заголовок 2 2 17" xfId="23791" hidden="1"/>
    <cellStyle name="Заголовок 2 2 17" xfId="26482" hidden="1"/>
    <cellStyle name="Заголовок 2 2 17" xfId="24048" hidden="1"/>
    <cellStyle name="Заголовок 2 2 17" xfId="27202" hidden="1"/>
    <cellStyle name="Заголовок 2 2 17" xfId="26885" hidden="1"/>
    <cellStyle name="Заголовок 2 2 17" xfId="26883" hidden="1"/>
    <cellStyle name="Заголовок 2 2 17" xfId="24114" hidden="1"/>
    <cellStyle name="Заголовок 2 2 17" xfId="24006" hidden="1"/>
    <cellStyle name="Заголовок 2 2 17" xfId="26879" hidden="1"/>
    <cellStyle name="Заголовок 2 2 17" xfId="29505" hidden="1"/>
    <cellStyle name="Заголовок 2 2 17" xfId="27103" hidden="1"/>
    <cellStyle name="Заголовок 2 2 17" xfId="30025" hidden="1"/>
    <cellStyle name="Заголовок 2 2 17" xfId="29908" hidden="1"/>
    <cellStyle name="Заголовок 2 2 17" xfId="29906" hidden="1"/>
    <cellStyle name="Заголовок 2 2 17" xfId="27146" hidden="1"/>
    <cellStyle name="Заголовок 2 2 17" xfId="27086" hidden="1"/>
    <cellStyle name="Заголовок 2 2 17" xfId="29902" hidden="1"/>
    <cellStyle name="Заголовок 2 2 17" xfId="32328"/>
    <cellStyle name="Заголовок 2 2 18" xfId="1057" hidden="1"/>
    <cellStyle name="Заголовок 2 2 18" xfId="1508" hidden="1"/>
    <cellStyle name="Заголовок 2 2 18" xfId="1882" hidden="1"/>
    <cellStyle name="Заголовок 2 2 18" xfId="2251" hidden="1"/>
    <cellStyle name="Заголовок 2 2 18" xfId="2611" hidden="1"/>
    <cellStyle name="Заголовок 2 2 18" xfId="2954" hidden="1"/>
    <cellStyle name="Заголовок 2 2 18" xfId="3266" hidden="1"/>
    <cellStyle name="Заголовок 2 2 18" xfId="3538" hidden="1"/>
    <cellStyle name="Заголовок 2 2 18" xfId="5041" hidden="1"/>
    <cellStyle name="Заголовок 2 2 18" xfId="5492" hidden="1"/>
    <cellStyle name="Заголовок 2 2 18" xfId="5866" hidden="1"/>
    <cellStyle name="Заголовок 2 2 18" xfId="6235" hidden="1"/>
    <cellStyle name="Заголовок 2 2 18" xfId="6595" hidden="1"/>
    <cellStyle name="Заголовок 2 2 18" xfId="6938" hidden="1"/>
    <cellStyle name="Заголовок 2 2 18" xfId="7250" hidden="1"/>
    <cellStyle name="Заголовок 2 2 18" xfId="7522" hidden="1"/>
    <cellStyle name="Заголовок 2 2 18" xfId="4553" hidden="1"/>
    <cellStyle name="Заголовок 2 2 18" xfId="8389" hidden="1"/>
    <cellStyle name="Заголовок 2 2 18" xfId="8763" hidden="1"/>
    <cellStyle name="Заголовок 2 2 18" xfId="9132" hidden="1"/>
    <cellStyle name="Заголовок 2 2 18" xfId="9492" hidden="1"/>
    <cellStyle name="Заголовок 2 2 18" xfId="9835" hidden="1"/>
    <cellStyle name="Заголовок 2 2 18" xfId="10147" hidden="1"/>
    <cellStyle name="Заголовок 2 2 18" xfId="10419" hidden="1"/>
    <cellStyle name="Заголовок 2 2 18" xfId="11497" hidden="1"/>
    <cellStyle name="Заголовок 2 2 18" xfId="11948" hidden="1"/>
    <cellStyle name="Заголовок 2 2 18" xfId="12322" hidden="1"/>
    <cellStyle name="Заголовок 2 2 18" xfId="12691" hidden="1"/>
    <cellStyle name="Заголовок 2 2 18" xfId="13051" hidden="1"/>
    <cellStyle name="Заголовок 2 2 18" xfId="13394" hidden="1"/>
    <cellStyle name="Заголовок 2 2 18" xfId="13706" hidden="1"/>
    <cellStyle name="Заголовок 2 2 18" xfId="13978" hidden="1"/>
    <cellStyle name="Заголовок 2 2 18" xfId="10997" hidden="1"/>
    <cellStyle name="Заголовок 2 2 18" xfId="15112" hidden="1"/>
    <cellStyle name="Заголовок 2 2 18" xfId="15486" hidden="1"/>
    <cellStyle name="Заголовок 2 2 18" xfId="15855" hidden="1"/>
    <cellStyle name="Заголовок 2 2 18" xfId="16215" hidden="1"/>
    <cellStyle name="Заголовок 2 2 18" xfId="16558" hidden="1"/>
    <cellStyle name="Заголовок 2 2 18" xfId="16870" hidden="1"/>
    <cellStyle name="Заголовок 2 2 18" xfId="17142" hidden="1"/>
    <cellStyle name="Заголовок 2 2 18" xfId="10721" hidden="1"/>
    <cellStyle name="Заголовок 2 2 18" xfId="18268" hidden="1"/>
    <cellStyle name="Заголовок 2 2 18" xfId="18642" hidden="1"/>
    <cellStyle name="Заголовок 2 2 18" xfId="19011" hidden="1"/>
    <cellStyle name="Заголовок 2 2 18" xfId="19371" hidden="1"/>
    <cellStyle name="Заголовок 2 2 18" xfId="19714" hidden="1"/>
    <cellStyle name="Заголовок 2 2 18" xfId="20026" hidden="1"/>
    <cellStyle name="Заголовок 2 2 18" xfId="20298" hidden="1"/>
    <cellStyle name="Заголовок 2 2 18" xfId="17574" hidden="1"/>
    <cellStyle name="Заголовок 2 2 18" xfId="21369" hidden="1"/>
    <cellStyle name="Заголовок 2 2 18" xfId="21743" hidden="1"/>
    <cellStyle name="Заголовок 2 2 18" xfId="22112" hidden="1"/>
    <cellStyle name="Заголовок 2 2 18" xfId="22472" hidden="1"/>
    <cellStyle name="Заголовок 2 2 18" xfId="22815" hidden="1"/>
    <cellStyle name="Заголовок 2 2 18" xfId="23127" hidden="1"/>
    <cellStyle name="Заголовок 2 2 18" xfId="23399" hidden="1"/>
    <cellStyle name="Заголовок 2 2 18" xfId="20800" hidden="1"/>
    <cellStyle name="Заголовок 2 2 18" xfId="24457" hidden="1"/>
    <cellStyle name="Заголовок 2 2 18" xfId="24831" hidden="1"/>
    <cellStyle name="Заголовок 2 2 18" xfId="25200" hidden="1"/>
    <cellStyle name="Заголовок 2 2 18" xfId="25560" hidden="1"/>
    <cellStyle name="Заголовок 2 2 18" xfId="25903" hidden="1"/>
    <cellStyle name="Заголовок 2 2 18" xfId="26215" hidden="1"/>
    <cellStyle name="Заголовок 2 2 18" xfId="26487" hidden="1"/>
    <cellStyle name="Заголовок 2 2 18" xfId="23900" hidden="1"/>
    <cellStyle name="Заголовок 2 2 18" xfId="27480" hidden="1"/>
    <cellStyle name="Заголовок 2 2 18" xfId="27854" hidden="1"/>
    <cellStyle name="Заголовок 2 2 18" xfId="28223" hidden="1"/>
    <cellStyle name="Заголовок 2 2 18" xfId="28583" hidden="1"/>
    <cellStyle name="Заголовок 2 2 18" xfId="28926" hidden="1"/>
    <cellStyle name="Заголовок 2 2 18" xfId="29238" hidden="1"/>
    <cellStyle name="Заголовок 2 2 18" xfId="29510" hidden="1"/>
    <cellStyle name="Заголовок 2 2 18" xfId="26982" hidden="1"/>
    <cellStyle name="Заголовок 2 2 18" xfId="30303" hidden="1"/>
    <cellStyle name="Заголовок 2 2 18" xfId="30677" hidden="1"/>
    <cellStyle name="Заголовок 2 2 18" xfId="31046" hidden="1"/>
    <cellStyle name="Заголовок 2 2 18" xfId="31406" hidden="1"/>
    <cellStyle name="Заголовок 2 2 18" xfId="31749" hidden="1"/>
    <cellStyle name="Заголовок 2 2 18" xfId="32061" hidden="1"/>
    <cellStyle name="Заголовок 2 2 18" xfId="32333"/>
    <cellStyle name="Заголовок 2 2 19" xfId="1060" hidden="1"/>
    <cellStyle name="Заголовок 2 2 19" xfId="1500" hidden="1"/>
    <cellStyle name="Заголовок 2 2 19" xfId="1874" hidden="1"/>
    <cellStyle name="Заголовок 2 2 19" xfId="2243" hidden="1"/>
    <cellStyle name="Заголовок 2 2 19" xfId="2603" hidden="1"/>
    <cellStyle name="Заголовок 2 2 19" xfId="2946" hidden="1"/>
    <cellStyle name="Заголовок 2 2 19" xfId="3260" hidden="1"/>
    <cellStyle name="Заголовок 2 2 19" xfId="3541" hidden="1"/>
    <cellStyle name="Заголовок 2 2 19" xfId="5044" hidden="1"/>
    <cellStyle name="Заголовок 2 2 19" xfId="5484" hidden="1"/>
    <cellStyle name="Заголовок 2 2 19" xfId="5858" hidden="1"/>
    <cellStyle name="Заголовок 2 2 19" xfId="6227" hidden="1"/>
    <cellStyle name="Заголовок 2 2 19" xfId="6587" hidden="1"/>
    <cellStyle name="Заголовок 2 2 19" xfId="6930" hidden="1"/>
    <cellStyle name="Заголовок 2 2 19" xfId="7244" hidden="1"/>
    <cellStyle name="Заголовок 2 2 19" xfId="7525" hidden="1"/>
    <cellStyle name="Заголовок 2 2 19" xfId="4541" hidden="1"/>
    <cellStyle name="Заголовок 2 2 19" xfId="8381" hidden="1"/>
    <cellStyle name="Заголовок 2 2 19" xfId="8755" hidden="1"/>
    <cellStyle name="Заголовок 2 2 19" xfId="9124" hidden="1"/>
    <cellStyle name="Заголовок 2 2 19" xfId="9484" hidden="1"/>
    <cellStyle name="Заголовок 2 2 19" xfId="9827" hidden="1"/>
    <cellStyle name="Заголовок 2 2 19" xfId="10141" hidden="1"/>
    <cellStyle name="Заголовок 2 2 19" xfId="10422" hidden="1"/>
    <cellStyle name="Заголовок 2 2 19" xfId="11500" hidden="1"/>
    <cellStyle name="Заголовок 2 2 19" xfId="11940" hidden="1"/>
    <cellStyle name="Заголовок 2 2 19" xfId="12314" hidden="1"/>
    <cellStyle name="Заголовок 2 2 19" xfId="12683" hidden="1"/>
    <cellStyle name="Заголовок 2 2 19" xfId="13043" hidden="1"/>
    <cellStyle name="Заголовок 2 2 19" xfId="13386" hidden="1"/>
    <cellStyle name="Заголовок 2 2 19" xfId="13700" hidden="1"/>
    <cellStyle name="Заголовок 2 2 19" xfId="13981" hidden="1"/>
    <cellStyle name="Заголовок 2 2 19" xfId="10985" hidden="1"/>
    <cellStyle name="Заголовок 2 2 19" xfId="15104" hidden="1"/>
    <cellStyle name="Заголовок 2 2 19" xfId="15478" hidden="1"/>
    <cellStyle name="Заголовок 2 2 19" xfId="15847" hidden="1"/>
    <cellStyle name="Заголовок 2 2 19" xfId="16207" hidden="1"/>
    <cellStyle name="Заголовок 2 2 19" xfId="16550" hidden="1"/>
    <cellStyle name="Заголовок 2 2 19" xfId="16864" hidden="1"/>
    <cellStyle name="Заголовок 2 2 19" xfId="17145" hidden="1"/>
    <cellStyle name="Заголовок 2 2 19" xfId="14491" hidden="1"/>
    <cellStyle name="Заголовок 2 2 19" xfId="18260" hidden="1"/>
    <cellStyle name="Заголовок 2 2 19" xfId="18634" hidden="1"/>
    <cellStyle name="Заголовок 2 2 19" xfId="19003" hidden="1"/>
    <cellStyle name="Заголовок 2 2 19" xfId="19363" hidden="1"/>
    <cellStyle name="Заголовок 2 2 19" xfId="19706" hidden="1"/>
    <cellStyle name="Заголовок 2 2 19" xfId="20020" hidden="1"/>
    <cellStyle name="Заголовок 2 2 19" xfId="20301" hidden="1"/>
    <cellStyle name="Заголовок 2 2 19" xfId="17585" hidden="1"/>
    <cellStyle name="Заголовок 2 2 19" xfId="21361" hidden="1"/>
    <cellStyle name="Заголовок 2 2 19" xfId="21735" hidden="1"/>
    <cellStyle name="Заголовок 2 2 19" xfId="22104" hidden="1"/>
    <cellStyle name="Заголовок 2 2 19" xfId="22464" hidden="1"/>
    <cellStyle name="Заголовок 2 2 19" xfId="22807" hidden="1"/>
    <cellStyle name="Заголовок 2 2 19" xfId="23121" hidden="1"/>
    <cellStyle name="Заголовок 2 2 19" xfId="23402" hidden="1"/>
    <cellStyle name="Заголовок 2 2 19" xfId="17801" hidden="1"/>
    <cellStyle name="Заголовок 2 2 19" xfId="24449" hidden="1"/>
    <cellStyle name="Заголовок 2 2 19" xfId="24823" hidden="1"/>
    <cellStyle name="Заголовок 2 2 19" xfId="25192" hidden="1"/>
    <cellStyle name="Заголовок 2 2 19" xfId="25552" hidden="1"/>
    <cellStyle name="Заголовок 2 2 19" xfId="25895" hidden="1"/>
    <cellStyle name="Заголовок 2 2 19" xfId="26209" hidden="1"/>
    <cellStyle name="Заголовок 2 2 19" xfId="26490" hidden="1"/>
    <cellStyle name="Заголовок 2 2 19" xfId="21015" hidden="1"/>
    <cellStyle name="Заголовок 2 2 19" xfId="27472" hidden="1"/>
    <cellStyle name="Заголовок 2 2 19" xfId="27846" hidden="1"/>
    <cellStyle name="Заголовок 2 2 19" xfId="28215" hidden="1"/>
    <cellStyle name="Заголовок 2 2 19" xfId="28575" hidden="1"/>
    <cellStyle name="Заголовок 2 2 19" xfId="28918" hidden="1"/>
    <cellStyle name="Заголовок 2 2 19" xfId="29232" hidden="1"/>
    <cellStyle name="Заголовок 2 2 19" xfId="29513" hidden="1"/>
    <cellStyle name="Заголовок 2 2 19" xfId="24107" hidden="1"/>
    <cellStyle name="Заголовок 2 2 19" xfId="30295" hidden="1"/>
    <cellStyle name="Заголовок 2 2 19" xfId="30669" hidden="1"/>
    <cellStyle name="Заголовок 2 2 19" xfId="31038" hidden="1"/>
    <cellStyle name="Заголовок 2 2 19" xfId="31398" hidden="1"/>
    <cellStyle name="Заголовок 2 2 19" xfId="31741" hidden="1"/>
    <cellStyle name="Заголовок 2 2 19" xfId="32055" hidden="1"/>
    <cellStyle name="Заголовок 2 2 19" xfId="32336"/>
    <cellStyle name="Заголовок 2 2 2" xfId="723" hidden="1"/>
    <cellStyle name="Заголовок 2 2 2" xfId="735" hidden="1"/>
    <cellStyle name="Заголовок 2 2 2" xfId="741" hidden="1"/>
    <cellStyle name="Заголовок 2 2 2" xfId="745" hidden="1"/>
    <cellStyle name="Заголовок 2 2 2" xfId="750" hidden="1"/>
    <cellStyle name="Заголовок 2 2 2" xfId="754" hidden="1"/>
    <cellStyle name="Заголовок 2 2 2" xfId="758" hidden="1"/>
    <cellStyle name="Заголовок 2 2 2" xfId="3386" hidden="1"/>
    <cellStyle name="Заголовок 2 2 2" xfId="4707" hidden="1"/>
    <cellStyle name="Заголовок 2 2 2" xfId="4719" hidden="1"/>
    <cellStyle name="Заголовок 2 2 2" xfId="4725" hidden="1"/>
    <cellStyle name="Заголовок 2 2 2" xfId="4729" hidden="1"/>
    <cellStyle name="Заголовок 2 2 2" xfId="4734" hidden="1"/>
    <cellStyle name="Заголовок 2 2 2" xfId="4738" hidden="1"/>
    <cellStyle name="Заголовок 2 2 2" xfId="4742" hidden="1"/>
    <cellStyle name="Заголовок 2 2 2" xfId="7370" hidden="1"/>
    <cellStyle name="Заголовок 2 2 2" xfId="7905" hidden="1"/>
    <cellStyle name="Заголовок 2 2 2" xfId="4344" hidden="1"/>
    <cellStyle name="Заголовок 2 2 2" xfId="4333" hidden="1"/>
    <cellStyle name="Заголовок 2 2 2" xfId="7890" hidden="1"/>
    <cellStyle name="Заголовок 2 2 2" xfId="7885" hidden="1"/>
    <cellStyle name="Заголовок 2 2 2" xfId="7882" hidden="1"/>
    <cellStyle name="Заголовок 2 2 2" xfId="7856" hidden="1"/>
    <cellStyle name="Заголовок 2 2 2" xfId="10267" hidden="1"/>
    <cellStyle name="Заголовок 2 2 2" xfId="11163" hidden="1"/>
    <cellStyle name="Заголовок 2 2 2" xfId="11175" hidden="1"/>
    <cellStyle name="Заголовок 2 2 2" xfId="11181" hidden="1"/>
    <cellStyle name="Заголовок 2 2 2" xfId="11185" hidden="1"/>
    <cellStyle name="Заголовок 2 2 2" xfId="11190" hidden="1"/>
    <cellStyle name="Заголовок 2 2 2" xfId="11194" hidden="1"/>
    <cellStyle name="Заголовок 2 2 2" xfId="11198" hidden="1"/>
    <cellStyle name="Заголовок 2 2 2" xfId="13826" hidden="1"/>
    <cellStyle name="Заголовок 2 2 2" xfId="14361" hidden="1"/>
    <cellStyle name="Заголовок 2 2 2" xfId="10703" hidden="1"/>
    <cellStyle name="Заголовок 2 2 2" xfId="10680" hidden="1"/>
    <cellStyle name="Заголовок 2 2 2" xfId="14346" hidden="1"/>
    <cellStyle name="Заголовок 2 2 2" xfId="14341" hidden="1"/>
    <cellStyle name="Заголовок 2 2 2" xfId="14338" hidden="1"/>
    <cellStyle name="Заголовок 2 2 2" xfId="14312" hidden="1"/>
    <cellStyle name="Заголовок 2 2 2" xfId="16990" hidden="1"/>
    <cellStyle name="Заголовок 2 2 2" xfId="17460" hidden="1"/>
    <cellStyle name="Заголовок 2 2 2" xfId="17452" hidden="1"/>
    <cellStyle name="Заголовок 2 2 2" xfId="17446" hidden="1"/>
    <cellStyle name="Заголовок 2 2 2" xfId="17444" hidden="1"/>
    <cellStyle name="Заголовок 2 2 2" xfId="10693" hidden="1"/>
    <cellStyle name="Заголовок 2 2 2" xfId="17437" hidden="1"/>
    <cellStyle name="Заголовок 2 2 2" xfId="10881" hidden="1"/>
    <cellStyle name="Заголовок 2 2 2" xfId="20146" hidden="1"/>
    <cellStyle name="Заголовок 2 2 2" xfId="20698" hidden="1"/>
    <cellStyle name="Заголовок 2 2 2" xfId="17813" hidden="1"/>
    <cellStyle name="Заголовок 2 2 2" xfId="17830" hidden="1"/>
    <cellStyle name="Заголовок 2 2 2" xfId="20683" hidden="1"/>
    <cellStyle name="Заголовок 2 2 2" xfId="20678" hidden="1"/>
    <cellStyle name="Заголовок 2 2 2" xfId="20675" hidden="1"/>
    <cellStyle name="Заголовок 2 2 2" xfId="20671" hidden="1"/>
    <cellStyle name="Заголовок 2 2 2" xfId="23247" hidden="1"/>
    <cellStyle name="Заголовок 2 2 2" xfId="23799" hidden="1"/>
    <cellStyle name="Заголовок 2 2 2" xfId="21025" hidden="1"/>
    <cellStyle name="Заголовок 2 2 2" xfId="21042" hidden="1"/>
    <cellStyle name="Заголовок 2 2 2" xfId="23784" hidden="1"/>
    <cellStyle name="Заголовок 2 2 2" xfId="23779" hidden="1"/>
    <cellStyle name="Заголовок 2 2 2" xfId="23776" hidden="1"/>
    <cellStyle name="Заголовок 2 2 2" xfId="23772" hidden="1"/>
    <cellStyle name="Заголовок 2 2 2" xfId="26335" hidden="1"/>
    <cellStyle name="Заголовок 2 2 2" xfId="26887" hidden="1"/>
    <cellStyle name="Заголовок 2 2 2" xfId="24116" hidden="1"/>
    <cellStyle name="Заголовок 2 2 2" xfId="24130" hidden="1"/>
    <cellStyle name="Заголовок 2 2 2" xfId="26872" hidden="1"/>
    <cellStyle name="Заголовок 2 2 2" xfId="26867" hidden="1"/>
    <cellStyle name="Заголовок 2 2 2" xfId="26864" hidden="1"/>
    <cellStyle name="Заголовок 2 2 2" xfId="26860" hidden="1"/>
    <cellStyle name="Заголовок 2 2 2" xfId="29358" hidden="1"/>
    <cellStyle name="Заголовок 2 2 2" xfId="29910" hidden="1"/>
    <cellStyle name="Заголовок 2 2 2" xfId="27148" hidden="1"/>
    <cellStyle name="Заголовок 2 2 2" xfId="27157" hidden="1"/>
    <cellStyle name="Заголовок 2 2 2" xfId="29895" hidden="1"/>
    <cellStyle name="Заголовок 2 2 2" xfId="29890" hidden="1"/>
    <cellStyle name="Заголовок 2 2 2" xfId="29887" hidden="1"/>
    <cellStyle name="Заголовок 2 2 2" xfId="29883" hidden="1"/>
    <cellStyle name="Заголовок 2 2 2" xfId="32181"/>
    <cellStyle name="Заголовок 2 2 20" xfId="955" hidden="1"/>
    <cellStyle name="Заголовок 2 2 20" xfId="882" hidden="1"/>
    <cellStyle name="Заголовок 2 2 20" xfId="1301" hidden="1"/>
    <cellStyle name="Заголовок 2 2 20" xfId="1675" hidden="1"/>
    <cellStyle name="Заголовок 2 2 20" xfId="2045" hidden="1"/>
    <cellStyle name="Заголовок 2 2 20" xfId="2408" hidden="1"/>
    <cellStyle name="Заголовок 2 2 20" xfId="2764" hidden="1"/>
    <cellStyle name="Заголовок 2 2 20" xfId="3486" hidden="1"/>
    <cellStyle name="Заголовок 2 2 20" xfId="4939" hidden="1"/>
    <cellStyle name="Заголовок 2 2 20" xfId="4866" hidden="1"/>
    <cellStyle name="Заголовок 2 2 20" xfId="5285" hidden="1"/>
    <cellStyle name="Заголовок 2 2 20" xfId="5659" hidden="1"/>
    <cellStyle name="Заголовок 2 2 20" xfId="6029" hidden="1"/>
    <cellStyle name="Заголовок 2 2 20" xfId="6392" hidden="1"/>
    <cellStyle name="Заголовок 2 2 20" xfId="6748" hidden="1"/>
    <cellStyle name="Заголовок 2 2 20" xfId="7470" hidden="1"/>
    <cellStyle name="Заголовок 2 2 20" xfId="4418" hidden="1"/>
    <cellStyle name="Заголовок 2 2 20" xfId="4377" hidden="1"/>
    <cellStyle name="Заголовок 2 2 20" xfId="8182" hidden="1"/>
    <cellStyle name="Заголовок 2 2 20" xfId="8556" hidden="1"/>
    <cellStyle name="Заголовок 2 2 20" xfId="8926" hidden="1"/>
    <cellStyle name="Заголовок 2 2 20" xfId="9289" hidden="1"/>
    <cellStyle name="Заголовок 2 2 20" xfId="9645" hidden="1"/>
    <cellStyle name="Заголовок 2 2 20" xfId="10367" hidden="1"/>
    <cellStyle name="Заголовок 2 2 20" xfId="11395" hidden="1"/>
    <cellStyle name="Заголовок 2 2 20" xfId="11322" hidden="1"/>
    <cellStyle name="Заголовок 2 2 20" xfId="11741" hidden="1"/>
    <cellStyle name="Заголовок 2 2 20" xfId="12115" hidden="1"/>
    <cellStyle name="Заголовок 2 2 20" xfId="12485" hidden="1"/>
    <cellStyle name="Заголовок 2 2 20" xfId="12848" hidden="1"/>
    <cellStyle name="Заголовок 2 2 20" xfId="13204" hidden="1"/>
    <cellStyle name="Заголовок 2 2 20" xfId="13926" hidden="1"/>
    <cellStyle name="Заголовок 2 2 20" xfId="10827" hidden="1"/>
    <cellStyle name="Заголовок 2 2 20" xfId="10774" hidden="1"/>
    <cellStyle name="Заголовок 2 2 20" xfId="14905" hidden="1"/>
    <cellStyle name="Заголовок 2 2 20" xfId="15279" hidden="1"/>
    <cellStyle name="Заголовок 2 2 20" xfId="15649" hidden="1"/>
    <cellStyle name="Заголовок 2 2 20" xfId="16012" hidden="1"/>
    <cellStyle name="Заголовок 2 2 20" xfId="16368" hidden="1"/>
    <cellStyle name="Заголовок 2 2 20" xfId="17090" hidden="1"/>
    <cellStyle name="Заголовок 2 2 20" xfId="14438" hidden="1"/>
    <cellStyle name="Заголовок 2 2 20" xfId="10862" hidden="1"/>
    <cellStyle name="Заголовок 2 2 20" xfId="18061" hidden="1"/>
    <cellStyle name="Заголовок 2 2 20" xfId="18435" hidden="1"/>
    <cellStyle name="Заголовок 2 2 20" xfId="18805" hidden="1"/>
    <cellStyle name="Заголовок 2 2 20" xfId="19168" hidden="1"/>
    <cellStyle name="Заголовок 2 2 20" xfId="19524" hidden="1"/>
    <cellStyle name="Заголовок 2 2 20" xfId="20246" hidden="1"/>
    <cellStyle name="Заголовок 2 2 20" xfId="14598" hidden="1"/>
    <cellStyle name="Заголовок 2 2 20" xfId="20506" hidden="1"/>
    <cellStyle name="Заголовок 2 2 20" xfId="21162" hidden="1"/>
    <cellStyle name="Заголовок 2 2 20" xfId="21536" hidden="1"/>
    <cellStyle name="Заголовок 2 2 20" xfId="21906" hidden="1"/>
    <cellStyle name="Заголовок 2 2 20" xfId="22269" hidden="1"/>
    <cellStyle name="Заголовок 2 2 20" xfId="22625" hidden="1"/>
    <cellStyle name="Заголовок 2 2 20" xfId="23347" hidden="1"/>
    <cellStyle name="Заголовок 2 2 20" xfId="20983" hidden="1"/>
    <cellStyle name="Заголовок 2 2 20" xfId="23607" hidden="1"/>
    <cellStyle name="Заголовок 2 2 20" xfId="24250" hidden="1"/>
    <cellStyle name="Заголовок 2 2 20" xfId="24624" hidden="1"/>
    <cellStyle name="Заголовок 2 2 20" xfId="24994" hidden="1"/>
    <cellStyle name="Заголовок 2 2 20" xfId="25357" hidden="1"/>
    <cellStyle name="Заголовок 2 2 20" xfId="25713" hidden="1"/>
    <cellStyle name="Заголовок 2 2 20" xfId="26435" hidden="1"/>
    <cellStyle name="Заголовок 2 2 20" xfId="24078" hidden="1"/>
    <cellStyle name="Заголовок 2 2 20" xfId="26695" hidden="1"/>
    <cellStyle name="Заголовок 2 2 20" xfId="27273" hidden="1"/>
    <cellStyle name="Заголовок 2 2 20" xfId="27647" hidden="1"/>
    <cellStyle name="Заголовок 2 2 20" xfId="28017" hidden="1"/>
    <cellStyle name="Заголовок 2 2 20" xfId="28380" hidden="1"/>
    <cellStyle name="Заголовок 2 2 20" xfId="28736" hidden="1"/>
    <cellStyle name="Заголовок 2 2 20" xfId="29458" hidden="1"/>
    <cellStyle name="Заголовок 2 2 20" xfId="27129" hidden="1"/>
    <cellStyle name="Заголовок 2 2 20" xfId="29718" hidden="1"/>
    <cellStyle name="Заголовок 2 2 20" xfId="30096" hidden="1"/>
    <cellStyle name="Заголовок 2 2 20" xfId="30470" hidden="1"/>
    <cellStyle name="Заголовок 2 2 20" xfId="30840" hidden="1"/>
    <cellStyle name="Заголовок 2 2 20" xfId="31203" hidden="1"/>
    <cellStyle name="Заголовок 2 2 20" xfId="31559" hidden="1"/>
    <cellStyle name="Заголовок 2 2 20" xfId="32281"/>
    <cellStyle name="Заголовок 2 2 21" xfId="1065" hidden="1"/>
    <cellStyle name="Заголовок 2 2 21" xfId="1484" hidden="1"/>
    <cellStyle name="Заголовок 2 2 21" xfId="1858" hidden="1"/>
    <cellStyle name="Заголовок 2 2 21" xfId="2227" hidden="1"/>
    <cellStyle name="Заголовок 2 2 21" xfId="2588" hidden="1"/>
    <cellStyle name="Заголовок 2 2 21" xfId="2932" hidden="1"/>
    <cellStyle name="Заголовок 2 2 21" xfId="3248" hidden="1"/>
    <cellStyle name="Заголовок 2 2 21" xfId="3546" hidden="1"/>
    <cellStyle name="Заголовок 2 2 21" xfId="5049" hidden="1"/>
    <cellStyle name="Заголовок 2 2 21" xfId="5468" hidden="1"/>
    <cellStyle name="Заголовок 2 2 21" xfId="5842" hidden="1"/>
    <cellStyle name="Заголовок 2 2 21" xfId="6211" hidden="1"/>
    <cellStyle name="Заголовок 2 2 21" xfId="6572" hidden="1"/>
    <cellStyle name="Заголовок 2 2 21" xfId="6916" hidden="1"/>
    <cellStyle name="Заголовок 2 2 21" xfId="7232" hidden="1"/>
    <cellStyle name="Заголовок 2 2 21" xfId="7530" hidden="1"/>
    <cellStyle name="Заголовок 2 2 21" xfId="4526" hidden="1"/>
    <cellStyle name="Заголовок 2 2 21" xfId="8365" hidden="1"/>
    <cellStyle name="Заголовок 2 2 21" xfId="8739" hidden="1"/>
    <cellStyle name="Заголовок 2 2 21" xfId="9108" hidden="1"/>
    <cellStyle name="Заголовок 2 2 21" xfId="9469" hidden="1"/>
    <cellStyle name="Заголовок 2 2 21" xfId="9813" hidden="1"/>
    <cellStyle name="Заголовок 2 2 21" xfId="10129" hidden="1"/>
    <cellStyle name="Заголовок 2 2 21" xfId="10427" hidden="1"/>
    <cellStyle name="Заголовок 2 2 21" xfId="11505" hidden="1"/>
    <cellStyle name="Заголовок 2 2 21" xfId="11924" hidden="1"/>
    <cellStyle name="Заголовок 2 2 21" xfId="12298" hidden="1"/>
    <cellStyle name="Заголовок 2 2 21" xfId="12667" hidden="1"/>
    <cellStyle name="Заголовок 2 2 21" xfId="13028" hidden="1"/>
    <cellStyle name="Заголовок 2 2 21" xfId="13372" hidden="1"/>
    <cellStyle name="Заголовок 2 2 21" xfId="13688" hidden="1"/>
    <cellStyle name="Заголовок 2 2 21" xfId="13986" hidden="1"/>
    <cellStyle name="Заголовок 2 2 21" xfId="10970" hidden="1"/>
    <cellStyle name="Заголовок 2 2 21" xfId="15088" hidden="1"/>
    <cellStyle name="Заголовок 2 2 21" xfId="15462" hidden="1"/>
    <cellStyle name="Заголовок 2 2 21" xfId="15831" hidden="1"/>
    <cellStyle name="Заголовок 2 2 21" xfId="16192" hidden="1"/>
    <cellStyle name="Заголовок 2 2 21" xfId="16536" hidden="1"/>
    <cellStyle name="Заголовок 2 2 21" xfId="16852" hidden="1"/>
    <cellStyle name="Заголовок 2 2 21" xfId="17150" hidden="1"/>
    <cellStyle name="Заголовок 2 2 21" xfId="14617" hidden="1"/>
    <cellStyle name="Заголовок 2 2 21" xfId="18244" hidden="1"/>
    <cellStyle name="Заголовок 2 2 21" xfId="18618" hidden="1"/>
    <cellStyle name="Заголовок 2 2 21" xfId="18987" hidden="1"/>
    <cellStyle name="Заголовок 2 2 21" xfId="19348" hidden="1"/>
    <cellStyle name="Заголовок 2 2 21" xfId="19692" hidden="1"/>
    <cellStyle name="Заголовок 2 2 21" xfId="20008" hidden="1"/>
    <cellStyle name="Заголовок 2 2 21" xfId="20306" hidden="1"/>
    <cellStyle name="Заголовок 2 2 21" xfId="14577" hidden="1"/>
    <cellStyle name="Заголовок 2 2 21" xfId="21345" hidden="1"/>
    <cellStyle name="Заголовок 2 2 21" xfId="21719" hidden="1"/>
    <cellStyle name="Заголовок 2 2 21" xfId="22088" hidden="1"/>
    <cellStyle name="Заголовок 2 2 21" xfId="22449" hidden="1"/>
    <cellStyle name="Заголовок 2 2 21" xfId="22793" hidden="1"/>
    <cellStyle name="Заголовок 2 2 21" xfId="23109" hidden="1"/>
    <cellStyle name="Заголовок 2 2 21" xfId="23407" hidden="1"/>
    <cellStyle name="Заголовок 2 2 21" xfId="20820" hidden="1"/>
    <cellStyle name="Заголовок 2 2 21" xfId="24433" hidden="1"/>
    <cellStyle name="Заголовок 2 2 21" xfId="24807" hidden="1"/>
    <cellStyle name="Заголовок 2 2 21" xfId="25176" hidden="1"/>
    <cellStyle name="Заголовок 2 2 21" xfId="25537" hidden="1"/>
    <cellStyle name="Заголовок 2 2 21" xfId="25881" hidden="1"/>
    <cellStyle name="Заголовок 2 2 21" xfId="26197" hidden="1"/>
    <cellStyle name="Заголовок 2 2 21" xfId="26495" hidden="1"/>
    <cellStyle name="Заголовок 2 2 21" xfId="23920" hidden="1"/>
    <cellStyle name="Заголовок 2 2 21" xfId="27456" hidden="1"/>
    <cellStyle name="Заголовок 2 2 21" xfId="27830" hidden="1"/>
    <cellStyle name="Заголовок 2 2 21" xfId="28199" hidden="1"/>
    <cellStyle name="Заголовок 2 2 21" xfId="28560" hidden="1"/>
    <cellStyle name="Заголовок 2 2 21" xfId="28904" hidden="1"/>
    <cellStyle name="Заголовок 2 2 21" xfId="29220" hidden="1"/>
    <cellStyle name="Заголовок 2 2 21" xfId="29518" hidden="1"/>
    <cellStyle name="Заголовок 2 2 21" xfId="27001" hidden="1"/>
    <cellStyle name="Заголовок 2 2 21" xfId="30279" hidden="1"/>
    <cellStyle name="Заголовок 2 2 21" xfId="30653" hidden="1"/>
    <cellStyle name="Заголовок 2 2 21" xfId="31022" hidden="1"/>
    <cellStyle name="Заголовок 2 2 21" xfId="31383" hidden="1"/>
    <cellStyle name="Заголовок 2 2 21" xfId="31727" hidden="1"/>
    <cellStyle name="Заголовок 2 2 21" xfId="32043" hidden="1"/>
    <cellStyle name="Заголовок 2 2 21" xfId="32341"/>
    <cellStyle name="Заголовок 2 2 22" xfId="1068" hidden="1"/>
    <cellStyle name="Заголовок 2 2 22" xfId="1473" hidden="1"/>
    <cellStyle name="Заголовок 2 2 22" xfId="1847" hidden="1"/>
    <cellStyle name="Заголовок 2 2 22" xfId="2216" hidden="1"/>
    <cellStyle name="Заголовок 2 2 22" xfId="2578" hidden="1"/>
    <cellStyle name="Заголовок 2 2 22" xfId="2922" hidden="1"/>
    <cellStyle name="Заголовок 2 2 22" xfId="3239" hidden="1"/>
    <cellStyle name="Заголовок 2 2 22" xfId="3549" hidden="1"/>
    <cellStyle name="Заголовок 2 2 22" xfId="5052" hidden="1"/>
    <cellStyle name="Заголовок 2 2 22" xfId="5457" hidden="1"/>
    <cellStyle name="Заголовок 2 2 22" xfId="5831" hidden="1"/>
    <cellStyle name="Заголовок 2 2 22" xfId="6200" hidden="1"/>
    <cellStyle name="Заголовок 2 2 22" xfId="6562" hidden="1"/>
    <cellStyle name="Заголовок 2 2 22" xfId="6906" hidden="1"/>
    <cellStyle name="Заголовок 2 2 22" xfId="7223" hidden="1"/>
    <cellStyle name="Заголовок 2 2 22" xfId="7533" hidden="1"/>
    <cellStyle name="Заголовок 2 2 22" xfId="4518" hidden="1"/>
    <cellStyle name="Заголовок 2 2 22" xfId="8354" hidden="1"/>
    <cellStyle name="Заголовок 2 2 22" xfId="8728" hidden="1"/>
    <cellStyle name="Заголовок 2 2 22" xfId="9097" hidden="1"/>
    <cellStyle name="Заголовок 2 2 22" xfId="9459" hidden="1"/>
    <cellStyle name="Заголовок 2 2 22" xfId="9803" hidden="1"/>
    <cellStyle name="Заголовок 2 2 22" xfId="10120" hidden="1"/>
    <cellStyle name="Заголовок 2 2 22" xfId="10430" hidden="1"/>
    <cellStyle name="Заголовок 2 2 22" xfId="11508" hidden="1"/>
    <cellStyle name="Заголовок 2 2 22" xfId="11913" hidden="1"/>
    <cellStyle name="Заголовок 2 2 22" xfId="12287" hidden="1"/>
    <cellStyle name="Заголовок 2 2 22" xfId="12656" hidden="1"/>
    <cellStyle name="Заголовок 2 2 22" xfId="13018" hidden="1"/>
    <cellStyle name="Заголовок 2 2 22" xfId="13362" hidden="1"/>
    <cellStyle name="Заголовок 2 2 22" xfId="13679" hidden="1"/>
    <cellStyle name="Заголовок 2 2 22" xfId="13989" hidden="1"/>
    <cellStyle name="Заголовок 2 2 22" xfId="10962" hidden="1"/>
    <cellStyle name="Заголовок 2 2 22" xfId="15077" hidden="1"/>
    <cellStyle name="Заголовок 2 2 22" xfId="15451" hidden="1"/>
    <cellStyle name="Заголовок 2 2 22" xfId="15820" hidden="1"/>
    <cellStyle name="Заголовок 2 2 22" xfId="16182" hidden="1"/>
    <cellStyle name="Заголовок 2 2 22" xfId="16526" hidden="1"/>
    <cellStyle name="Заголовок 2 2 22" xfId="16843" hidden="1"/>
    <cellStyle name="Заголовок 2 2 22" xfId="17153" hidden="1"/>
    <cellStyle name="Заголовок 2 2 22" xfId="10667" hidden="1"/>
    <cellStyle name="Заголовок 2 2 22" xfId="18233" hidden="1"/>
    <cellStyle name="Заголовок 2 2 22" xfId="18607" hidden="1"/>
    <cellStyle name="Заголовок 2 2 22" xfId="18976" hidden="1"/>
    <cellStyle name="Заголовок 2 2 22" xfId="19338" hidden="1"/>
    <cellStyle name="Заголовок 2 2 22" xfId="19682" hidden="1"/>
    <cellStyle name="Заголовок 2 2 22" xfId="19999" hidden="1"/>
    <cellStyle name="Заголовок 2 2 22" xfId="20309" hidden="1"/>
    <cellStyle name="Заголовок 2 2 22" xfId="17606" hidden="1"/>
    <cellStyle name="Заголовок 2 2 22" xfId="21334" hidden="1"/>
    <cellStyle name="Заголовок 2 2 22" xfId="21708" hidden="1"/>
    <cellStyle name="Заголовок 2 2 22" xfId="22077" hidden="1"/>
    <cellStyle name="Заголовок 2 2 22" xfId="22439" hidden="1"/>
    <cellStyle name="Заголовок 2 2 22" xfId="22783" hidden="1"/>
    <cellStyle name="Заголовок 2 2 22" xfId="23100" hidden="1"/>
    <cellStyle name="Заголовок 2 2 22" xfId="23410" hidden="1"/>
    <cellStyle name="Заголовок 2 2 22" xfId="17798" hidden="1"/>
    <cellStyle name="Заголовок 2 2 22" xfId="24422" hidden="1"/>
    <cellStyle name="Заголовок 2 2 22" xfId="24796" hidden="1"/>
    <cellStyle name="Заголовок 2 2 22" xfId="25165" hidden="1"/>
    <cellStyle name="Заголовок 2 2 22" xfId="25527" hidden="1"/>
    <cellStyle name="Заголовок 2 2 22" xfId="25871" hidden="1"/>
    <cellStyle name="Заголовок 2 2 22" xfId="26188" hidden="1"/>
    <cellStyle name="Заголовок 2 2 22" xfId="26498" hidden="1"/>
    <cellStyle name="Заголовок 2 2 22" xfId="21013" hidden="1"/>
    <cellStyle name="Заголовок 2 2 22" xfId="27445" hidden="1"/>
    <cellStyle name="Заголовок 2 2 22" xfId="27819" hidden="1"/>
    <cellStyle name="Заголовок 2 2 22" xfId="28188" hidden="1"/>
    <cellStyle name="Заголовок 2 2 22" xfId="28550" hidden="1"/>
    <cellStyle name="Заголовок 2 2 22" xfId="28894" hidden="1"/>
    <cellStyle name="Заголовок 2 2 22" xfId="29211" hidden="1"/>
    <cellStyle name="Заголовок 2 2 22" xfId="29521" hidden="1"/>
    <cellStyle name="Заголовок 2 2 22" xfId="24105" hidden="1"/>
    <cellStyle name="Заголовок 2 2 22" xfId="30268" hidden="1"/>
    <cellStyle name="Заголовок 2 2 22" xfId="30642" hidden="1"/>
    <cellStyle name="Заголовок 2 2 22" xfId="31011" hidden="1"/>
    <cellStyle name="Заголовок 2 2 22" xfId="31373" hidden="1"/>
    <cellStyle name="Заголовок 2 2 22" xfId="31717" hidden="1"/>
    <cellStyle name="Заголовок 2 2 22" xfId="32034" hidden="1"/>
    <cellStyle name="Заголовок 2 2 22" xfId="32344"/>
    <cellStyle name="Заголовок 2 2 23" xfId="1072" hidden="1"/>
    <cellStyle name="Заголовок 2 2 23" xfId="1460" hidden="1"/>
    <cellStyle name="Заголовок 2 2 23" xfId="1834" hidden="1"/>
    <cellStyle name="Заголовок 2 2 23" xfId="2203" hidden="1"/>
    <cellStyle name="Заголовок 2 2 23" xfId="2565" hidden="1"/>
    <cellStyle name="Заголовок 2 2 23" xfId="2910" hidden="1"/>
    <cellStyle name="Заголовок 2 2 23" xfId="3230" hidden="1"/>
    <cellStyle name="Заголовок 2 2 23" xfId="3553" hidden="1"/>
    <cellStyle name="Заголовок 2 2 23" xfId="5056" hidden="1"/>
    <cellStyle name="Заголовок 2 2 23" xfId="5444" hidden="1"/>
    <cellStyle name="Заголовок 2 2 23" xfId="5818" hidden="1"/>
    <cellStyle name="Заголовок 2 2 23" xfId="6187" hidden="1"/>
    <cellStyle name="Заголовок 2 2 23" xfId="6549" hidden="1"/>
    <cellStyle name="Заголовок 2 2 23" xfId="6894" hidden="1"/>
    <cellStyle name="Заголовок 2 2 23" xfId="7214" hidden="1"/>
    <cellStyle name="Заголовок 2 2 23" xfId="7537" hidden="1"/>
    <cellStyle name="Заголовок 2 2 23" xfId="4501" hidden="1"/>
    <cellStyle name="Заголовок 2 2 23" xfId="8341" hidden="1"/>
    <cellStyle name="Заголовок 2 2 23" xfId="8715" hidden="1"/>
    <cellStyle name="Заголовок 2 2 23" xfId="9084" hidden="1"/>
    <cellStyle name="Заголовок 2 2 23" xfId="9446" hidden="1"/>
    <cellStyle name="Заголовок 2 2 23" xfId="9791" hidden="1"/>
    <cellStyle name="Заголовок 2 2 23" xfId="10111" hidden="1"/>
    <cellStyle name="Заголовок 2 2 23" xfId="10434" hidden="1"/>
    <cellStyle name="Заголовок 2 2 23" xfId="11512" hidden="1"/>
    <cellStyle name="Заголовок 2 2 23" xfId="11900" hidden="1"/>
    <cellStyle name="Заголовок 2 2 23" xfId="12274" hidden="1"/>
    <cellStyle name="Заголовок 2 2 23" xfId="12643" hidden="1"/>
    <cellStyle name="Заголовок 2 2 23" xfId="13005" hidden="1"/>
    <cellStyle name="Заголовок 2 2 23" xfId="13350" hidden="1"/>
    <cellStyle name="Заголовок 2 2 23" xfId="13670" hidden="1"/>
    <cellStyle name="Заголовок 2 2 23" xfId="13993" hidden="1"/>
    <cellStyle name="Заголовок 2 2 23" xfId="10945" hidden="1"/>
    <cellStyle name="Заголовок 2 2 23" xfId="15064" hidden="1"/>
    <cellStyle name="Заголовок 2 2 23" xfId="15438" hidden="1"/>
    <cellStyle name="Заголовок 2 2 23" xfId="15807" hidden="1"/>
    <cellStyle name="Заголовок 2 2 23" xfId="16169" hidden="1"/>
    <cellStyle name="Заголовок 2 2 23" xfId="16514" hidden="1"/>
    <cellStyle name="Заголовок 2 2 23" xfId="16834" hidden="1"/>
    <cellStyle name="Заголовок 2 2 23" xfId="17157" hidden="1"/>
    <cellStyle name="Заголовок 2 2 23" xfId="14522" hidden="1"/>
    <cellStyle name="Заголовок 2 2 23" xfId="18220" hidden="1"/>
    <cellStyle name="Заголовок 2 2 23" xfId="18594" hidden="1"/>
    <cellStyle name="Заголовок 2 2 23" xfId="18963" hidden="1"/>
    <cellStyle name="Заголовок 2 2 23" xfId="19325" hidden="1"/>
    <cellStyle name="Заголовок 2 2 23" xfId="19670" hidden="1"/>
    <cellStyle name="Заголовок 2 2 23" xfId="19990" hidden="1"/>
    <cellStyle name="Заголовок 2 2 23" xfId="20313" hidden="1"/>
    <cellStyle name="Заголовок 2 2 23" xfId="17616" hidden="1"/>
    <cellStyle name="Заголовок 2 2 23" xfId="21321" hidden="1"/>
    <cellStyle name="Заголовок 2 2 23" xfId="21695" hidden="1"/>
    <cellStyle name="Заголовок 2 2 23" xfId="22064" hidden="1"/>
    <cellStyle name="Заголовок 2 2 23" xfId="22426" hidden="1"/>
    <cellStyle name="Заголовок 2 2 23" xfId="22771" hidden="1"/>
    <cellStyle name="Заголовок 2 2 23" xfId="23091" hidden="1"/>
    <cellStyle name="Заголовок 2 2 23" xfId="23414" hidden="1"/>
    <cellStyle name="Заголовок 2 2 23" xfId="20833" hidden="1"/>
    <cellStyle name="Заголовок 2 2 23" xfId="24409" hidden="1"/>
    <cellStyle name="Заголовок 2 2 23" xfId="24783" hidden="1"/>
    <cellStyle name="Заголовок 2 2 23" xfId="25152" hidden="1"/>
    <cellStyle name="Заголовок 2 2 23" xfId="25514" hidden="1"/>
    <cellStyle name="Заголовок 2 2 23" xfId="25859" hidden="1"/>
    <cellStyle name="Заголовок 2 2 23" xfId="26179" hidden="1"/>
    <cellStyle name="Заголовок 2 2 23" xfId="26502" hidden="1"/>
    <cellStyle name="Заголовок 2 2 23" xfId="23933" hidden="1"/>
    <cellStyle name="Заголовок 2 2 23" xfId="27432" hidden="1"/>
    <cellStyle name="Заголовок 2 2 23" xfId="27806" hidden="1"/>
    <cellStyle name="Заголовок 2 2 23" xfId="28175" hidden="1"/>
    <cellStyle name="Заголовок 2 2 23" xfId="28537" hidden="1"/>
    <cellStyle name="Заголовок 2 2 23" xfId="28882" hidden="1"/>
    <cellStyle name="Заголовок 2 2 23" xfId="29202" hidden="1"/>
    <cellStyle name="Заголовок 2 2 23" xfId="29525" hidden="1"/>
    <cellStyle name="Заголовок 2 2 23" xfId="27014" hidden="1"/>
    <cellStyle name="Заголовок 2 2 23" xfId="30255" hidden="1"/>
    <cellStyle name="Заголовок 2 2 23" xfId="30629" hidden="1"/>
    <cellStyle name="Заголовок 2 2 23" xfId="30998" hidden="1"/>
    <cellStyle name="Заголовок 2 2 23" xfId="31360" hidden="1"/>
    <cellStyle name="Заголовок 2 2 23" xfId="31705" hidden="1"/>
    <cellStyle name="Заголовок 2 2 23" xfId="32025" hidden="1"/>
    <cellStyle name="Заголовок 2 2 23" xfId="32348"/>
    <cellStyle name="Заголовок 2 2 24" xfId="1077" hidden="1"/>
    <cellStyle name="Заголовок 2 2 24" xfId="1443" hidden="1"/>
    <cellStyle name="Заголовок 2 2 24" xfId="1817" hidden="1"/>
    <cellStyle name="Заголовок 2 2 24" xfId="2186" hidden="1"/>
    <cellStyle name="Заголовок 2 2 24" xfId="2549" hidden="1"/>
    <cellStyle name="Заголовок 2 2 24" xfId="2897" hidden="1"/>
    <cellStyle name="Заголовок 2 2 24" xfId="3218" hidden="1"/>
    <cellStyle name="Заголовок 2 2 24" xfId="3558" hidden="1"/>
    <cellStyle name="Заголовок 2 2 24" xfId="5061" hidden="1"/>
    <cellStyle name="Заголовок 2 2 24" xfId="5427" hidden="1"/>
    <cellStyle name="Заголовок 2 2 24" xfId="5801" hidden="1"/>
    <cellStyle name="Заголовок 2 2 24" xfId="6170" hidden="1"/>
    <cellStyle name="Заголовок 2 2 24" xfId="6533" hidden="1"/>
    <cellStyle name="Заголовок 2 2 24" xfId="6881" hidden="1"/>
    <cellStyle name="Заголовок 2 2 24" xfId="7202" hidden="1"/>
    <cellStyle name="Заголовок 2 2 24" xfId="7542" hidden="1"/>
    <cellStyle name="Заголовок 2 2 24" xfId="4486" hidden="1"/>
    <cellStyle name="Заголовок 2 2 24" xfId="8324" hidden="1"/>
    <cellStyle name="Заголовок 2 2 24" xfId="8698" hidden="1"/>
    <cellStyle name="Заголовок 2 2 24" xfId="9067" hidden="1"/>
    <cellStyle name="Заголовок 2 2 24" xfId="9430" hidden="1"/>
    <cellStyle name="Заголовок 2 2 24" xfId="9778" hidden="1"/>
    <cellStyle name="Заголовок 2 2 24" xfId="10099" hidden="1"/>
    <cellStyle name="Заголовок 2 2 24" xfId="10439" hidden="1"/>
    <cellStyle name="Заголовок 2 2 24" xfId="11517" hidden="1"/>
    <cellStyle name="Заголовок 2 2 24" xfId="11883" hidden="1"/>
    <cellStyle name="Заголовок 2 2 24" xfId="12257" hidden="1"/>
    <cellStyle name="Заголовок 2 2 24" xfId="12626" hidden="1"/>
    <cellStyle name="Заголовок 2 2 24" xfId="12989" hidden="1"/>
    <cellStyle name="Заголовок 2 2 24" xfId="13337" hidden="1"/>
    <cellStyle name="Заголовок 2 2 24" xfId="13658" hidden="1"/>
    <cellStyle name="Заголовок 2 2 24" xfId="13998" hidden="1"/>
    <cellStyle name="Заголовок 2 2 24" xfId="10930" hidden="1"/>
    <cellStyle name="Заголовок 2 2 24" xfId="15047" hidden="1"/>
    <cellStyle name="Заголовок 2 2 24" xfId="15421" hidden="1"/>
    <cellStyle name="Заголовок 2 2 24" xfId="15790" hidden="1"/>
    <cellStyle name="Заголовок 2 2 24" xfId="16153" hidden="1"/>
    <cellStyle name="Заголовок 2 2 24" xfId="16501" hidden="1"/>
    <cellStyle name="Заголовок 2 2 24" xfId="16822" hidden="1"/>
    <cellStyle name="Заголовок 2 2 24" xfId="17162" hidden="1"/>
    <cellStyle name="Заголовок 2 2 24" xfId="14620" hidden="1"/>
    <cellStyle name="Заголовок 2 2 24" xfId="18203" hidden="1"/>
    <cellStyle name="Заголовок 2 2 24" xfId="18577" hidden="1"/>
    <cellStyle name="Заголовок 2 2 24" xfId="18946" hidden="1"/>
    <cellStyle name="Заголовок 2 2 24" xfId="19309" hidden="1"/>
    <cellStyle name="Заголовок 2 2 24" xfId="19657" hidden="1"/>
    <cellStyle name="Заголовок 2 2 24" xfId="19978" hidden="1"/>
    <cellStyle name="Заголовок 2 2 24" xfId="20318" hidden="1"/>
    <cellStyle name="Заголовок 2 2 24" xfId="17626" hidden="1"/>
    <cellStyle name="Заголовок 2 2 24" xfId="21304" hidden="1"/>
    <cellStyle name="Заголовок 2 2 24" xfId="21678" hidden="1"/>
    <cellStyle name="Заголовок 2 2 24" xfId="22047" hidden="1"/>
    <cellStyle name="Заголовок 2 2 24" xfId="22410" hidden="1"/>
    <cellStyle name="Заголовок 2 2 24" xfId="22758" hidden="1"/>
    <cellStyle name="Заголовок 2 2 24" xfId="23079" hidden="1"/>
    <cellStyle name="Заголовок 2 2 24" xfId="23419" hidden="1"/>
    <cellStyle name="Заголовок 2 2 24" xfId="20844" hidden="1"/>
    <cellStyle name="Заголовок 2 2 24" xfId="24392" hidden="1"/>
    <cellStyle name="Заголовок 2 2 24" xfId="24766" hidden="1"/>
    <cellStyle name="Заголовок 2 2 24" xfId="25135" hidden="1"/>
    <cellStyle name="Заголовок 2 2 24" xfId="25498" hidden="1"/>
    <cellStyle name="Заголовок 2 2 24" xfId="25846" hidden="1"/>
    <cellStyle name="Заголовок 2 2 24" xfId="26167" hidden="1"/>
    <cellStyle name="Заголовок 2 2 24" xfId="26507" hidden="1"/>
    <cellStyle name="Заголовок 2 2 24" xfId="23944" hidden="1"/>
    <cellStyle name="Заголовок 2 2 24" xfId="27415" hidden="1"/>
    <cellStyle name="Заголовок 2 2 24" xfId="27789" hidden="1"/>
    <cellStyle name="Заголовок 2 2 24" xfId="28158" hidden="1"/>
    <cellStyle name="Заголовок 2 2 24" xfId="28521" hidden="1"/>
    <cellStyle name="Заголовок 2 2 24" xfId="28869" hidden="1"/>
    <cellStyle name="Заголовок 2 2 24" xfId="29190" hidden="1"/>
    <cellStyle name="Заголовок 2 2 24" xfId="29530" hidden="1"/>
    <cellStyle name="Заголовок 2 2 24" xfId="27025" hidden="1"/>
    <cellStyle name="Заголовок 2 2 24" xfId="30238" hidden="1"/>
    <cellStyle name="Заголовок 2 2 24" xfId="30612" hidden="1"/>
    <cellStyle name="Заголовок 2 2 24" xfId="30981" hidden="1"/>
    <cellStyle name="Заголовок 2 2 24" xfId="31344" hidden="1"/>
    <cellStyle name="Заголовок 2 2 24" xfId="31692" hidden="1"/>
    <cellStyle name="Заголовок 2 2 24" xfId="32013" hidden="1"/>
    <cellStyle name="Заголовок 2 2 24" xfId="32353"/>
    <cellStyle name="Заголовок 2 2 25" xfId="1080" hidden="1"/>
    <cellStyle name="Заголовок 2 2 25" xfId="1432" hidden="1"/>
    <cellStyle name="Заголовок 2 2 25" xfId="1806" hidden="1"/>
    <cellStyle name="Заголовок 2 2 25" xfId="2175" hidden="1"/>
    <cellStyle name="Заголовок 2 2 25" xfId="2538" hidden="1"/>
    <cellStyle name="Заголовок 2 2 25" xfId="2887" hidden="1"/>
    <cellStyle name="Заголовок 2 2 25" xfId="3209" hidden="1"/>
    <cellStyle name="Заголовок 2 2 25" xfId="3561" hidden="1"/>
    <cellStyle name="Заголовок 2 2 25" xfId="5064" hidden="1"/>
    <cellStyle name="Заголовок 2 2 25" xfId="5416" hidden="1"/>
    <cellStyle name="Заголовок 2 2 25" xfId="5790" hidden="1"/>
    <cellStyle name="Заголовок 2 2 25" xfId="6159" hidden="1"/>
    <cellStyle name="Заголовок 2 2 25" xfId="6522" hidden="1"/>
    <cellStyle name="Заголовок 2 2 25" xfId="6871" hidden="1"/>
    <cellStyle name="Заголовок 2 2 25" xfId="7193" hidden="1"/>
    <cellStyle name="Заголовок 2 2 25" xfId="7545" hidden="1"/>
    <cellStyle name="Заголовок 2 2 25" xfId="4478" hidden="1"/>
    <cellStyle name="Заголовок 2 2 25" xfId="8313" hidden="1"/>
    <cellStyle name="Заголовок 2 2 25" xfId="8687" hidden="1"/>
    <cellStyle name="Заголовок 2 2 25" xfId="9056" hidden="1"/>
    <cellStyle name="Заголовок 2 2 25" xfId="9419" hidden="1"/>
    <cellStyle name="Заголовок 2 2 25" xfId="9768" hidden="1"/>
    <cellStyle name="Заголовок 2 2 25" xfId="10090" hidden="1"/>
    <cellStyle name="Заголовок 2 2 25" xfId="10442" hidden="1"/>
    <cellStyle name="Заголовок 2 2 25" xfId="11520" hidden="1"/>
    <cellStyle name="Заголовок 2 2 25" xfId="11872" hidden="1"/>
    <cellStyle name="Заголовок 2 2 25" xfId="12246" hidden="1"/>
    <cellStyle name="Заголовок 2 2 25" xfId="12615" hidden="1"/>
    <cellStyle name="Заголовок 2 2 25" xfId="12978" hidden="1"/>
    <cellStyle name="Заголовок 2 2 25" xfId="13327" hidden="1"/>
    <cellStyle name="Заголовок 2 2 25" xfId="13649" hidden="1"/>
    <cellStyle name="Заголовок 2 2 25" xfId="14001" hidden="1"/>
    <cellStyle name="Заголовок 2 2 25" xfId="10922" hidden="1"/>
    <cellStyle name="Заголовок 2 2 25" xfId="15036" hidden="1"/>
    <cellStyle name="Заголовок 2 2 25" xfId="15410" hidden="1"/>
    <cellStyle name="Заголовок 2 2 25" xfId="15779" hidden="1"/>
    <cellStyle name="Заголовок 2 2 25" xfId="16142" hidden="1"/>
    <cellStyle name="Заголовок 2 2 25" xfId="16491" hidden="1"/>
    <cellStyle name="Заголовок 2 2 25" xfId="16813" hidden="1"/>
    <cellStyle name="Заголовок 2 2 25" xfId="17165" hidden="1"/>
    <cellStyle name="Заголовок 2 2 25" xfId="14543" hidden="1"/>
    <cellStyle name="Заголовок 2 2 25" xfId="18192" hidden="1"/>
    <cellStyle name="Заголовок 2 2 25" xfId="18566" hidden="1"/>
    <cellStyle name="Заголовок 2 2 25" xfId="18935" hidden="1"/>
    <cellStyle name="Заголовок 2 2 25" xfId="19298" hidden="1"/>
    <cellStyle name="Заголовок 2 2 25" xfId="19647" hidden="1"/>
    <cellStyle name="Заголовок 2 2 25" xfId="19969" hidden="1"/>
    <cellStyle name="Заголовок 2 2 25" xfId="20321" hidden="1"/>
    <cellStyle name="Заголовок 2 2 25" xfId="17631" hidden="1"/>
    <cellStyle name="Заголовок 2 2 25" xfId="21293" hidden="1"/>
    <cellStyle name="Заголовок 2 2 25" xfId="21667" hidden="1"/>
    <cellStyle name="Заголовок 2 2 25" xfId="22036" hidden="1"/>
    <cellStyle name="Заголовок 2 2 25" xfId="22399" hidden="1"/>
    <cellStyle name="Заголовок 2 2 25" xfId="22748" hidden="1"/>
    <cellStyle name="Заголовок 2 2 25" xfId="23070" hidden="1"/>
    <cellStyle name="Заголовок 2 2 25" xfId="23422" hidden="1"/>
    <cellStyle name="Заголовок 2 2 25" xfId="20855" hidden="1"/>
    <cellStyle name="Заголовок 2 2 25" xfId="24381" hidden="1"/>
    <cellStyle name="Заголовок 2 2 25" xfId="24755" hidden="1"/>
    <cellStyle name="Заголовок 2 2 25" xfId="25124" hidden="1"/>
    <cellStyle name="Заголовок 2 2 25" xfId="25487" hidden="1"/>
    <cellStyle name="Заголовок 2 2 25" xfId="25836" hidden="1"/>
    <cellStyle name="Заголовок 2 2 25" xfId="26158" hidden="1"/>
    <cellStyle name="Заголовок 2 2 25" xfId="26510" hidden="1"/>
    <cellStyle name="Заголовок 2 2 25" xfId="23955" hidden="1"/>
    <cellStyle name="Заголовок 2 2 25" xfId="27404" hidden="1"/>
    <cellStyle name="Заголовок 2 2 25" xfId="27778" hidden="1"/>
    <cellStyle name="Заголовок 2 2 25" xfId="28147" hidden="1"/>
    <cellStyle name="Заголовок 2 2 25" xfId="28510" hidden="1"/>
    <cellStyle name="Заголовок 2 2 25" xfId="28859" hidden="1"/>
    <cellStyle name="Заголовок 2 2 25" xfId="29181" hidden="1"/>
    <cellStyle name="Заголовок 2 2 25" xfId="29533" hidden="1"/>
    <cellStyle name="Заголовок 2 2 25" xfId="27036" hidden="1"/>
    <cellStyle name="Заголовок 2 2 25" xfId="30227" hidden="1"/>
    <cellStyle name="Заголовок 2 2 25" xfId="30601" hidden="1"/>
    <cellStyle name="Заголовок 2 2 25" xfId="30970" hidden="1"/>
    <cellStyle name="Заголовок 2 2 25" xfId="31333" hidden="1"/>
    <cellStyle name="Заголовок 2 2 25" xfId="31682" hidden="1"/>
    <cellStyle name="Заголовок 2 2 25" xfId="32004" hidden="1"/>
    <cellStyle name="Заголовок 2 2 25" xfId="32356"/>
    <cellStyle name="Заголовок 2 2 26" xfId="954" hidden="1"/>
    <cellStyle name="Заголовок 2 2 26" xfId="1164" hidden="1"/>
    <cellStyle name="Заголовок 2 2 26" xfId="1165" hidden="1"/>
    <cellStyle name="Заголовок 2 2 26" xfId="803" hidden="1"/>
    <cellStyle name="Заголовок 2 2 26" xfId="1285" hidden="1"/>
    <cellStyle name="Заголовок 2 2 26" xfId="1659" hidden="1"/>
    <cellStyle name="Заголовок 2 2 26" xfId="2031" hidden="1"/>
    <cellStyle name="Заголовок 2 2 26" xfId="3485" hidden="1"/>
    <cellStyle name="Заголовок 2 2 26" xfId="4938" hidden="1"/>
    <cellStyle name="Заголовок 2 2 26" xfId="5148" hidden="1"/>
    <cellStyle name="Заголовок 2 2 26" xfId="5149" hidden="1"/>
    <cellStyle name="Заголовок 2 2 26" xfId="4787" hidden="1"/>
    <cellStyle name="Заголовок 2 2 26" xfId="5269" hidden="1"/>
    <cellStyle name="Заголовок 2 2 26" xfId="5643" hidden="1"/>
    <cellStyle name="Заголовок 2 2 26" xfId="6015" hidden="1"/>
    <cellStyle name="Заголовок 2 2 26" xfId="7469" hidden="1"/>
    <cellStyle name="Заголовок 2 2 26" xfId="4623" hidden="1"/>
    <cellStyle name="Заголовок 2 2 26" xfId="8045" hidden="1"/>
    <cellStyle name="Заголовок 2 2 26" xfId="8046" hidden="1"/>
    <cellStyle name="Заголовок 2 2 26" xfId="7798" hidden="1"/>
    <cellStyle name="Заголовок 2 2 26" xfId="8166" hidden="1"/>
    <cellStyle name="Заголовок 2 2 26" xfId="8540" hidden="1"/>
    <cellStyle name="Заголовок 2 2 26" xfId="8912" hidden="1"/>
    <cellStyle name="Заголовок 2 2 26" xfId="10366" hidden="1"/>
    <cellStyle name="Заголовок 2 2 26" xfId="11394" hidden="1"/>
    <cellStyle name="Заголовок 2 2 26" xfId="11604" hidden="1"/>
    <cellStyle name="Заголовок 2 2 26" xfId="11605" hidden="1"/>
    <cellStyle name="Заголовок 2 2 26" xfId="11243" hidden="1"/>
    <cellStyle name="Заголовок 2 2 26" xfId="11725" hidden="1"/>
    <cellStyle name="Заголовок 2 2 26" xfId="12099" hidden="1"/>
    <cellStyle name="Заголовок 2 2 26" xfId="12471" hidden="1"/>
    <cellStyle name="Заголовок 2 2 26" xfId="13925" hidden="1"/>
    <cellStyle name="Заголовок 2 2 26" xfId="11069" hidden="1"/>
    <cellStyle name="Заголовок 2 2 26" xfId="14768" hidden="1"/>
    <cellStyle name="Заголовок 2 2 26" xfId="14769" hidden="1"/>
    <cellStyle name="Заголовок 2 2 26" xfId="14254" hidden="1"/>
    <cellStyle name="Заголовок 2 2 26" xfId="14889" hidden="1"/>
    <cellStyle name="Заголовок 2 2 26" xfId="15263" hidden="1"/>
    <cellStyle name="Заголовок 2 2 26" xfId="15635" hidden="1"/>
    <cellStyle name="Заголовок 2 2 26" xfId="17089" hidden="1"/>
    <cellStyle name="Заголовок 2 2 26" xfId="14437" hidden="1"/>
    <cellStyle name="Заголовок 2 2 26" xfId="17924" hidden="1"/>
    <cellStyle name="Заголовок 2 2 26" xfId="17925" hidden="1"/>
    <cellStyle name="Заголовок 2 2 26" xfId="17400" hidden="1"/>
    <cellStyle name="Заголовок 2 2 26" xfId="18045" hidden="1"/>
    <cellStyle name="Заголовок 2 2 26" xfId="18419" hidden="1"/>
    <cellStyle name="Заголовок 2 2 26" xfId="18791" hidden="1"/>
    <cellStyle name="Заголовок 2 2 26" xfId="20245" hidden="1"/>
    <cellStyle name="Заголовок 2 2 26" xfId="17500" hidden="1"/>
    <cellStyle name="Заголовок 2 2 26" xfId="14594" hidden="1"/>
    <cellStyle name="Заголовок 2 2 26" xfId="17638" hidden="1"/>
    <cellStyle name="Заголовок 2 2 26" xfId="20626" hidden="1"/>
    <cellStyle name="Заголовок 2 2 26" xfId="21146" hidden="1"/>
    <cellStyle name="Заголовок 2 2 26" xfId="21520" hidden="1"/>
    <cellStyle name="Заголовок 2 2 26" xfId="21892" hidden="1"/>
    <cellStyle name="Заголовок 2 2 26" xfId="23346" hidden="1"/>
    <cellStyle name="Заголовок 2 2 26" xfId="20732" hidden="1"/>
    <cellStyle name="Заголовок 2 2 26" xfId="20957" hidden="1"/>
    <cellStyle name="Заголовок 2 2 26" xfId="20860" hidden="1"/>
    <cellStyle name="Заголовок 2 2 26" xfId="23727" hidden="1"/>
    <cellStyle name="Заголовок 2 2 26" xfId="24234" hidden="1"/>
    <cellStyle name="Заголовок 2 2 26" xfId="24608" hidden="1"/>
    <cellStyle name="Заголовок 2 2 26" xfId="24980" hidden="1"/>
    <cellStyle name="Заголовок 2 2 26" xfId="26434" hidden="1"/>
    <cellStyle name="Заголовок 2 2 26" xfId="23832" hidden="1"/>
    <cellStyle name="Заголовок 2 2 26" xfId="24054" hidden="1"/>
    <cellStyle name="Заголовок 2 2 26" xfId="23960" hidden="1"/>
    <cellStyle name="Заголовок 2 2 26" xfId="26815" hidden="1"/>
    <cellStyle name="Заголовок 2 2 26" xfId="27257" hidden="1"/>
    <cellStyle name="Заголовок 2 2 26" xfId="27631" hidden="1"/>
    <cellStyle name="Заголовок 2 2 26" xfId="28003" hidden="1"/>
    <cellStyle name="Заголовок 2 2 26" xfId="29457" hidden="1"/>
    <cellStyle name="Заголовок 2 2 26" xfId="26914" hidden="1"/>
    <cellStyle name="Заголовок 2 2 26" xfId="27108" hidden="1"/>
    <cellStyle name="Заголовок 2 2 26" xfId="27041" hidden="1"/>
    <cellStyle name="Заголовок 2 2 26" xfId="29838" hidden="1"/>
    <cellStyle name="Заголовок 2 2 26" xfId="30080" hidden="1"/>
    <cellStyle name="Заголовок 2 2 26" xfId="30454" hidden="1"/>
    <cellStyle name="Заголовок 2 2 26" xfId="30826" hidden="1"/>
    <cellStyle name="Заголовок 2 2 26" xfId="32280"/>
    <cellStyle name="Заголовок 2 2 27" xfId="1085" hidden="1"/>
    <cellStyle name="Заголовок 2 2 27" xfId="1416" hidden="1"/>
    <cellStyle name="Заголовок 2 2 27" xfId="1790" hidden="1"/>
    <cellStyle name="Заголовок 2 2 27" xfId="2159" hidden="1"/>
    <cellStyle name="Заголовок 2 2 27" xfId="2522" hidden="1"/>
    <cellStyle name="Заголовок 2 2 27" xfId="2873" hidden="1"/>
    <cellStyle name="Заголовок 2 2 27" xfId="3196" hidden="1"/>
    <cellStyle name="Заголовок 2 2 27" xfId="3566" hidden="1"/>
    <cellStyle name="Заголовок 2 2 27" xfId="5069" hidden="1"/>
    <cellStyle name="Заголовок 2 2 27" xfId="5400" hidden="1"/>
    <cellStyle name="Заголовок 2 2 27" xfId="5774" hidden="1"/>
    <cellStyle name="Заголовок 2 2 27" xfId="6143" hidden="1"/>
    <cellStyle name="Заголовок 2 2 27" xfId="6506" hidden="1"/>
    <cellStyle name="Заголовок 2 2 27" xfId="6857" hidden="1"/>
    <cellStyle name="Заголовок 2 2 27" xfId="7180" hidden="1"/>
    <cellStyle name="Заголовок 2 2 27" xfId="7550" hidden="1"/>
    <cellStyle name="Заголовок 2 2 27" xfId="4401" hidden="1"/>
    <cellStyle name="Заголовок 2 2 27" xfId="8297" hidden="1"/>
    <cellStyle name="Заголовок 2 2 27" xfId="8671" hidden="1"/>
    <cellStyle name="Заголовок 2 2 27" xfId="9040" hidden="1"/>
    <cellStyle name="Заголовок 2 2 27" xfId="9403" hidden="1"/>
    <cellStyle name="Заголовок 2 2 27" xfId="9754" hidden="1"/>
    <cellStyle name="Заголовок 2 2 27" xfId="10077" hidden="1"/>
    <cellStyle name="Заголовок 2 2 27" xfId="10447" hidden="1"/>
    <cellStyle name="Заголовок 2 2 27" xfId="11525" hidden="1"/>
    <cellStyle name="Заголовок 2 2 27" xfId="11856" hidden="1"/>
    <cellStyle name="Заголовок 2 2 27" xfId="12230" hidden="1"/>
    <cellStyle name="Заголовок 2 2 27" xfId="12599" hidden="1"/>
    <cellStyle name="Заголовок 2 2 27" xfId="12962" hidden="1"/>
    <cellStyle name="Заголовок 2 2 27" xfId="13313" hidden="1"/>
    <cellStyle name="Заголовок 2 2 27" xfId="13636" hidden="1"/>
    <cellStyle name="Заголовок 2 2 27" xfId="14006" hidden="1"/>
    <cellStyle name="Заголовок 2 2 27" xfId="10807" hidden="1"/>
    <cellStyle name="Заголовок 2 2 27" xfId="15020" hidden="1"/>
    <cellStyle name="Заголовок 2 2 27" xfId="15394" hidden="1"/>
    <cellStyle name="Заголовок 2 2 27" xfId="15763" hidden="1"/>
    <cellStyle name="Заголовок 2 2 27" xfId="16126" hidden="1"/>
    <cellStyle name="Заголовок 2 2 27" xfId="16477" hidden="1"/>
    <cellStyle name="Заголовок 2 2 27" xfId="16800" hidden="1"/>
    <cellStyle name="Заголовок 2 2 27" xfId="17170" hidden="1"/>
    <cellStyle name="Заголовок 2 2 27" xfId="14553" hidden="1"/>
    <cellStyle name="Заголовок 2 2 27" xfId="18176" hidden="1"/>
    <cellStyle name="Заголовок 2 2 27" xfId="18550" hidden="1"/>
    <cellStyle name="Заголовок 2 2 27" xfId="18919" hidden="1"/>
    <cellStyle name="Заголовок 2 2 27" xfId="19282" hidden="1"/>
    <cellStyle name="Заголовок 2 2 27" xfId="19633" hidden="1"/>
    <cellStyle name="Заголовок 2 2 27" xfId="19956" hidden="1"/>
    <cellStyle name="Заголовок 2 2 27" xfId="20326" hidden="1"/>
    <cellStyle name="Заголовок 2 2 27" xfId="17646" hidden="1"/>
    <cellStyle name="Заголовок 2 2 27" xfId="21277" hidden="1"/>
    <cellStyle name="Заголовок 2 2 27" xfId="21651" hidden="1"/>
    <cellStyle name="Заголовок 2 2 27" xfId="22020" hidden="1"/>
    <cellStyle name="Заголовок 2 2 27" xfId="22383" hidden="1"/>
    <cellStyle name="Заголовок 2 2 27" xfId="22734" hidden="1"/>
    <cellStyle name="Заголовок 2 2 27" xfId="23057" hidden="1"/>
    <cellStyle name="Заголовок 2 2 27" xfId="23427" hidden="1"/>
    <cellStyle name="Заголовок 2 2 27" xfId="20865" hidden="1"/>
    <cellStyle name="Заголовок 2 2 27" xfId="24365" hidden="1"/>
    <cellStyle name="Заголовок 2 2 27" xfId="24739" hidden="1"/>
    <cellStyle name="Заголовок 2 2 27" xfId="25108" hidden="1"/>
    <cellStyle name="Заголовок 2 2 27" xfId="25471" hidden="1"/>
    <cellStyle name="Заголовок 2 2 27" xfId="25822" hidden="1"/>
    <cellStyle name="Заголовок 2 2 27" xfId="26145" hidden="1"/>
    <cellStyle name="Заголовок 2 2 27" xfId="26515" hidden="1"/>
    <cellStyle name="Заголовок 2 2 27" xfId="23965" hidden="1"/>
    <cellStyle name="Заголовок 2 2 27" xfId="27388" hidden="1"/>
    <cellStyle name="Заголовок 2 2 27" xfId="27762" hidden="1"/>
    <cellStyle name="Заголовок 2 2 27" xfId="28131" hidden="1"/>
    <cellStyle name="Заголовок 2 2 27" xfId="28494" hidden="1"/>
    <cellStyle name="Заголовок 2 2 27" xfId="28845" hidden="1"/>
    <cellStyle name="Заголовок 2 2 27" xfId="29168" hidden="1"/>
    <cellStyle name="Заголовок 2 2 27" xfId="29538" hidden="1"/>
    <cellStyle name="Заголовок 2 2 27" xfId="27046" hidden="1"/>
    <cellStyle name="Заголовок 2 2 27" xfId="30211" hidden="1"/>
    <cellStyle name="Заголовок 2 2 27" xfId="30585" hidden="1"/>
    <cellStyle name="Заголовок 2 2 27" xfId="30954" hidden="1"/>
    <cellStyle name="Заголовок 2 2 27" xfId="31317" hidden="1"/>
    <cellStyle name="Заголовок 2 2 27" xfId="31668" hidden="1"/>
    <cellStyle name="Заголовок 2 2 27" xfId="31991" hidden="1"/>
    <cellStyle name="Заголовок 2 2 27" xfId="32361"/>
    <cellStyle name="Заголовок 2 2 28" xfId="1088" hidden="1"/>
    <cellStyle name="Заголовок 2 2 28" xfId="799" hidden="1"/>
    <cellStyle name="Заголовок 2 2 28" xfId="859" hidden="1"/>
    <cellStyle name="Заголовок 2 2 28" xfId="1295" hidden="1"/>
    <cellStyle name="Заголовок 2 2 28" xfId="1669" hidden="1"/>
    <cellStyle name="Заголовок 2 2 28" xfId="2040" hidden="1"/>
    <cellStyle name="Заголовок 2 2 28" xfId="2405" hidden="1"/>
    <cellStyle name="Заголовок 2 2 28" xfId="3569" hidden="1"/>
    <cellStyle name="Заголовок 2 2 28" xfId="5072" hidden="1"/>
    <cellStyle name="Заголовок 2 2 28" xfId="4783" hidden="1"/>
    <cellStyle name="Заголовок 2 2 28" xfId="4843" hidden="1"/>
    <cellStyle name="Заголовок 2 2 28" xfId="5279" hidden="1"/>
    <cellStyle name="Заголовок 2 2 28" xfId="5653" hidden="1"/>
    <cellStyle name="Заголовок 2 2 28" xfId="6024" hidden="1"/>
    <cellStyle name="Заголовок 2 2 28" xfId="6389" hidden="1"/>
    <cellStyle name="Заголовок 2 2 28" xfId="7553" hidden="1"/>
    <cellStyle name="Заголовок 2 2 28" xfId="4447" hidden="1"/>
    <cellStyle name="Заголовок 2 2 28" xfId="7802" hidden="1"/>
    <cellStyle name="Заголовок 2 2 28" xfId="4679" hidden="1"/>
    <cellStyle name="Заголовок 2 2 28" xfId="8176" hidden="1"/>
    <cellStyle name="Заголовок 2 2 28" xfId="8550" hidden="1"/>
    <cellStyle name="Заголовок 2 2 28" xfId="8921" hidden="1"/>
    <cellStyle name="Заголовок 2 2 28" xfId="9286" hidden="1"/>
    <cellStyle name="Заголовок 2 2 28" xfId="10450" hidden="1"/>
    <cellStyle name="Заголовок 2 2 28" xfId="11528" hidden="1"/>
    <cellStyle name="Заголовок 2 2 28" xfId="11239" hidden="1"/>
    <cellStyle name="Заголовок 2 2 28" xfId="11299" hidden="1"/>
    <cellStyle name="Заголовок 2 2 28" xfId="11735" hidden="1"/>
    <cellStyle name="Заголовок 2 2 28" xfId="12109" hidden="1"/>
    <cellStyle name="Заголовок 2 2 28" xfId="12480" hidden="1"/>
    <cellStyle name="Заголовок 2 2 28" xfId="12845" hidden="1"/>
    <cellStyle name="Заголовок 2 2 28" xfId="14009" hidden="1"/>
    <cellStyle name="Заголовок 2 2 28" xfId="10891" hidden="1"/>
    <cellStyle name="Заголовок 2 2 28" xfId="14258" hidden="1"/>
    <cellStyle name="Заголовок 2 2 28" xfId="11125" hidden="1"/>
    <cellStyle name="Заголовок 2 2 28" xfId="14899" hidden="1"/>
    <cellStyle name="Заголовок 2 2 28" xfId="15273" hidden="1"/>
    <cellStyle name="Заголовок 2 2 28" xfId="15644" hidden="1"/>
    <cellStyle name="Заголовок 2 2 28" xfId="16009" hidden="1"/>
    <cellStyle name="Заголовок 2 2 28" xfId="17173" hidden="1"/>
    <cellStyle name="Заголовок 2 2 28" xfId="14564" hidden="1"/>
    <cellStyle name="Заголовок 2 2 28" xfId="17404" hidden="1"/>
    <cellStyle name="Заголовок 2 2 28" xfId="10876" hidden="1"/>
    <cellStyle name="Заголовок 2 2 28" xfId="18055" hidden="1"/>
    <cellStyle name="Заголовок 2 2 28" xfId="18429" hidden="1"/>
    <cellStyle name="Заголовок 2 2 28" xfId="18800" hidden="1"/>
    <cellStyle name="Заголовок 2 2 28" xfId="19165" hidden="1"/>
    <cellStyle name="Заголовок 2 2 28" xfId="20329" hidden="1"/>
    <cellStyle name="Заголовок 2 2 28" xfId="17731" hidden="1"/>
    <cellStyle name="Заголовок 2 2 28" xfId="20630" hidden="1"/>
    <cellStyle name="Заголовок 2 2 28" xfId="20585" hidden="1"/>
    <cellStyle name="Заголовок 2 2 28" xfId="21156" hidden="1"/>
    <cellStyle name="Заголовок 2 2 28" xfId="21530" hidden="1"/>
    <cellStyle name="Заголовок 2 2 28" xfId="21901" hidden="1"/>
    <cellStyle name="Заголовок 2 2 28" xfId="22266" hidden="1"/>
    <cellStyle name="Заголовок 2 2 28" xfId="23430" hidden="1"/>
    <cellStyle name="Заголовок 2 2 28" xfId="17487" hidden="1"/>
    <cellStyle name="Заголовок 2 2 28" xfId="23731" hidden="1"/>
    <cellStyle name="Заголовок 2 2 28" xfId="23686" hidden="1"/>
    <cellStyle name="Заголовок 2 2 28" xfId="24244" hidden="1"/>
    <cellStyle name="Заголовок 2 2 28" xfId="24618" hidden="1"/>
    <cellStyle name="Заголовок 2 2 28" xfId="24989" hidden="1"/>
    <cellStyle name="Заголовок 2 2 28" xfId="25354" hidden="1"/>
    <cellStyle name="Заголовок 2 2 28" xfId="26518" hidden="1"/>
    <cellStyle name="Заголовок 2 2 28" xfId="14655" hidden="1"/>
    <cellStyle name="Заголовок 2 2 28" xfId="26819" hidden="1"/>
    <cellStyle name="Заголовок 2 2 28" xfId="26774" hidden="1"/>
    <cellStyle name="Заголовок 2 2 28" xfId="27267" hidden="1"/>
    <cellStyle name="Заголовок 2 2 28" xfId="27641" hidden="1"/>
    <cellStyle name="Заголовок 2 2 28" xfId="28012" hidden="1"/>
    <cellStyle name="Заголовок 2 2 28" xfId="28377" hidden="1"/>
    <cellStyle name="Заголовок 2 2 28" xfId="29541" hidden="1"/>
    <cellStyle name="Заголовок 2 2 28" xfId="17734" hidden="1"/>
    <cellStyle name="Заголовок 2 2 28" xfId="29842" hidden="1"/>
    <cellStyle name="Заголовок 2 2 28" xfId="29797" hidden="1"/>
    <cellStyle name="Заголовок 2 2 28" xfId="30090" hidden="1"/>
    <cellStyle name="Заголовок 2 2 28" xfId="30464" hidden="1"/>
    <cellStyle name="Заголовок 2 2 28" xfId="30835" hidden="1"/>
    <cellStyle name="Заголовок 2 2 28" xfId="31200" hidden="1"/>
    <cellStyle name="Заголовок 2 2 28" xfId="32364"/>
    <cellStyle name="Заголовок 2 2 29" xfId="1092" hidden="1"/>
    <cellStyle name="Заголовок 2 2 29" xfId="1394" hidden="1"/>
    <cellStyle name="Заголовок 2 2 29" xfId="1768" hidden="1"/>
    <cellStyle name="Заголовок 2 2 29" xfId="2137" hidden="1"/>
    <cellStyle name="Заголовок 2 2 29" xfId="2500" hidden="1"/>
    <cellStyle name="Заголовок 2 2 29" xfId="2852" hidden="1"/>
    <cellStyle name="Заголовок 2 2 29" xfId="3178" hidden="1"/>
    <cellStyle name="Заголовок 2 2 29" xfId="3573" hidden="1"/>
    <cellStyle name="Заголовок 2 2 29" xfId="5076" hidden="1"/>
    <cellStyle name="Заголовок 2 2 29" xfId="5378" hidden="1"/>
    <cellStyle name="Заголовок 2 2 29" xfId="5752" hidden="1"/>
    <cellStyle name="Заголовок 2 2 29" xfId="6121" hidden="1"/>
    <cellStyle name="Заголовок 2 2 29" xfId="6484" hidden="1"/>
    <cellStyle name="Заголовок 2 2 29" xfId="6836" hidden="1"/>
    <cellStyle name="Заголовок 2 2 29" xfId="7162" hidden="1"/>
    <cellStyle name="Заголовок 2 2 29" xfId="7557" hidden="1"/>
    <cellStyle name="Заголовок 2 2 29" xfId="4371" hidden="1"/>
    <cellStyle name="Заголовок 2 2 29" xfId="8275" hidden="1"/>
    <cellStyle name="Заголовок 2 2 29" xfId="8649" hidden="1"/>
    <cellStyle name="Заголовок 2 2 29" xfId="9018" hidden="1"/>
    <cellStyle name="Заголовок 2 2 29" xfId="9381" hidden="1"/>
    <cellStyle name="Заголовок 2 2 29" xfId="9733" hidden="1"/>
    <cellStyle name="Заголовок 2 2 29" xfId="10059" hidden="1"/>
    <cellStyle name="Заголовок 2 2 29" xfId="10454" hidden="1"/>
    <cellStyle name="Заголовок 2 2 29" xfId="11532" hidden="1"/>
    <cellStyle name="Заголовок 2 2 29" xfId="11834" hidden="1"/>
    <cellStyle name="Заголовок 2 2 29" xfId="12208" hidden="1"/>
    <cellStyle name="Заголовок 2 2 29" xfId="12577" hidden="1"/>
    <cellStyle name="Заголовок 2 2 29" xfId="12940" hidden="1"/>
    <cellStyle name="Заголовок 2 2 29" xfId="13292" hidden="1"/>
    <cellStyle name="Заголовок 2 2 29" xfId="13618" hidden="1"/>
    <cellStyle name="Заголовок 2 2 29" xfId="14013" hidden="1"/>
    <cellStyle name="Заголовок 2 2 29" xfId="10768" hidden="1"/>
    <cellStyle name="Заголовок 2 2 29" xfId="14998" hidden="1"/>
    <cellStyle name="Заголовок 2 2 29" xfId="15372" hidden="1"/>
    <cellStyle name="Заголовок 2 2 29" xfId="15741" hidden="1"/>
    <cellStyle name="Заголовок 2 2 29" xfId="16104" hidden="1"/>
    <cellStyle name="Заголовок 2 2 29" xfId="16456" hidden="1"/>
    <cellStyle name="Заголовок 2 2 29" xfId="16782" hidden="1"/>
    <cellStyle name="Заголовок 2 2 29" xfId="17177" hidden="1"/>
    <cellStyle name="Заголовок 2 2 29" xfId="10817" hidden="1"/>
    <cellStyle name="Заголовок 2 2 29" xfId="18154" hidden="1"/>
    <cellStyle name="Заголовок 2 2 29" xfId="18528" hidden="1"/>
    <cellStyle name="Заголовок 2 2 29" xfId="18897" hidden="1"/>
    <cellStyle name="Заголовок 2 2 29" xfId="19260" hidden="1"/>
    <cellStyle name="Заголовок 2 2 29" xfId="19612" hidden="1"/>
    <cellStyle name="Заголовок 2 2 29" xfId="19938" hidden="1"/>
    <cellStyle name="Заголовок 2 2 29" xfId="20333" hidden="1"/>
    <cellStyle name="Заголовок 2 2 29" xfId="17663" hidden="1"/>
    <cellStyle name="Заголовок 2 2 29" xfId="21255" hidden="1"/>
    <cellStyle name="Заголовок 2 2 29" xfId="21629" hidden="1"/>
    <cellStyle name="Заголовок 2 2 29" xfId="21998" hidden="1"/>
    <cellStyle name="Заголовок 2 2 29" xfId="22361" hidden="1"/>
    <cellStyle name="Заголовок 2 2 29" xfId="22713" hidden="1"/>
    <cellStyle name="Заголовок 2 2 29" xfId="23039" hidden="1"/>
    <cellStyle name="Заголовок 2 2 29" xfId="23434" hidden="1"/>
    <cellStyle name="Заголовок 2 2 29" xfId="17794" hidden="1"/>
    <cellStyle name="Заголовок 2 2 29" xfId="24343" hidden="1"/>
    <cellStyle name="Заголовок 2 2 29" xfId="24717" hidden="1"/>
    <cellStyle name="Заголовок 2 2 29" xfId="25086" hidden="1"/>
    <cellStyle name="Заголовок 2 2 29" xfId="25449" hidden="1"/>
    <cellStyle name="Заголовок 2 2 29" xfId="25801" hidden="1"/>
    <cellStyle name="Заголовок 2 2 29" xfId="26127" hidden="1"/>
    <cellStyle name="Заголовок 2 2 29" xfId="26522" hidden="1"/>
    <cellStyle name="Заголовок 2 2 29" xfId="17486" hidden="1"/>
    <cellStyle name="Заголовок 2 2 29" xfId="27366" hidden="1"/>
    <cellStyle name="Заголовок 2 2 29" xfId="27740" hidden="1"/>
    <cellStyle name="Заголовок 2 2 29" xfId="28109" hidden="1"/>
    <cellStyle name="Заголовок 2 2 29" xfId="28472" hidden="1"/>
    <cellStyle name="Заголовок 2 2 29" xfId="28824" hidden="1"/>
    <cellStyle name="Заголовок 2 2 29" xfId="29150" hidden="1"/>
    <cellStyle name="Заголовок 2 2 29" xfId="29545" hidden="1"/>
    <cellStyle name="Заголовок 2 2 29" xfId="20725" hidden="1"/>
    <cellStyle name="Заголовок 2 2 29" xfId="30189" hidden="1"/>
    <cellStyle name="Заголовок 2 2 29" xfId="30563" hidden="1"/>
    <cellStyle name="Заголовок 2 2 29" xfId="30932" hidden="1"/>
    <cellStyle name="Заголовок 2 2 29" xfId="31295" hidden="1"/>
    <cellStyle name="Заголовок 2 2 29" xfId="31647" hidden="1"/>
    <cellStyle name="Заголовок 2 2 29" xfId="31973" hidden="1"/>
    <cellStyle name="Заголовок 2 2 29" xfId="32368"/>
    <cellStyle name="Заголовок 2 2 3" xfId="901" hidden="1"/>
    <cellStyle name="Заголовок 2 2 3" xfId="986" hidden="1"/>
    <cellStyle name="Заголовок 2 2 3" xfId="1505" hidden="1"/>
    <cellStyle name="Заголовок 2 2 3" xfId="1879" hidden="1"/>
    <cellStyle name="Заголовок 2 2 3" xfId="2248" hidden="1"/>
    <cellStyle name="Заголовок 2 2 3" xfId="2608" hidden="1"/>
    <cellStyle name="Заголовок 2 2 3" xfId="2951" hidden="1"/>
    <cellStyle name="Заголовок 2 2 3" xfId="3426" hidden="1"/>
    <cellStyle name="Заголовок 2 2 3" xfId="4885" hidden="1"/>
    <cellStyle name="Заголовок 2 2 3" xfId="4970" hidden="1"/>
    <cellStyle name="Заголовок 2 2 3" xfId="5489" hidden="1"/>
    <cellStyle name="Заголовок 2 2 3" xfId="5863" hidden="1"/>
    <cellStyle name="Заголовок 2 2 3" xfId="6232" hidden="1"/>
    <cellStyle name="Заголовок 2 2 3" xfId="6592" hidden="1"/>
    <cellStyle name="Заголовок 2 2 3" xfId="6935" hidden="1"/>
    <cellStyle name="Заголовок 2 2 3" xfId="7410" hidden="1"/>
    <cellStyle name="Заголовок 2 2 3" xfId="4532" hidden="1"/>
    <cellStyle name="Заголовок 2 2 3" xfId="4517" hidden="1"/>
    <cellStyle name="Заголовок 2 2 3" xfId="8386" hidden="1"/>
    <cellStyle name="Заголовок 2 2 3" xfId="8760" hidden="1"/>
    <cellStyle name="Заголовок 2 2 3" xfId="9129" hidden="1"/>
    <cellStyle name="Заголовок 2 2 3" xfId="9489" hidden="1"/>
    <cellStyle name="Заголовок 2 2 3" xfId="9832" hidden="1"/>
    <cellStyle name="Заголовок 2 2 3" xfId="10307" hidden="1"/>
    <cellStyle name="Заголовок 2 2 3" xfId="11341" hidden="1"/>
    <cellStyle name="Заголовок 2 2 3" xfId="11426" hidden="1"/>
    <cellStyle name="Заголовок 2 2 3" xfId="11945" hidden="1"/>
    <cellStyle name="Заголовок 2 2 3" xfId="12319" hidden="1"/>
    <cellStyle name="Заголовок 2 2 3" xfId="12688" hidden="1"/>
    <cellStyle name="Заголовок 2 2 3" xfId="13048" hidden="1"/>
    <cellStyle name="Заголовок 2 2 3" xfId="13391" hidden="1"/>
    <cellStyle name="Заголовок 2 2 3" xfId="13866" hidden="1"/>
    <cellStyle name="Заголовок 2 2 3" xfId="10976" hidden="1"/>
    <cellStyle name="Заголовок 2 2 3" xfId="10961" hidden="1"/>
    <cellStyle name="Заголовок 2 2 3" xfId="15109" hidden="1"/>
    <cellStyle name="Заголовок 2 2 3" xfId="15483" hidden="1"/>
    <cellStyle name="Заголовок 2 2 3" xfId="15852" hidden="1"/>
    <cellStyle name="Заголовок 2 2 3" xfId="16212" hidden="1"/>
    <cellStyle name="Заголовок 2 2 3" xfId="16555" hidden="1"/>
    <cellStyle name="Заголовок 2 2 3" xfId="17030" hidden="1"/>
    <cellStyle name="Заголовок 2 2 3" xfId="14498" hidden="1"/>
    <cellStyle name="Заголовок 2 2 3" xfId="14514" hidden="1"/>
    <cellStyle name="Заголовок 2 2 3" xfId="18265" hidden="1"/>
    <cellStyle name="Заголовок 2 2 3" xfId="18639" hidden="1"/>
    <cellStyle name="Заголовок 2 2 3" xfId="19008" hidden="1"/>
    <cellStyle name="Заголовок 2 2 3" xfId="19368" hidden="1"/>
    <cellStyle name="Заголовок 2 2 3" xfId="19711" hidden="1"/>
    <cellStyle name="Заголовок 2 2 3" xfId="20186" hidden="1"/>
    <cellStyle name="Заголовок 2 2 3" xfId="20551" hidden="1"/>
    <cellStyle name="Заголовок 2 2 3" xfId="17599" hidden="1"/>
    <cellStyle name="Заголовок 2 2 3" xfId="21366" hidden="1"/>
    <cellStyle name="Заголовок 2 2 3" xfId="21740" hidden="1"/>
    <cellStyle name="Заголовок 2 2 3" xfId="22109" hidden="1"/>
    <cellStyle name="Заголовок 2 2 3" xfId="22469" hidden="1"/>
    <cellStyle name="Заголовок 2 2 3" xfId="22812" hidden="1"/>
    <cellStyle name="Заголовок 2 2 3" xfId="23287" hidden="1"/>
    <cellStyle name="Заголовок 2 2 3" xfId="23652" hidden="1"/>
    <cellStyle name="Заголовок 2 2 3" xfId="17826" hidden="1"/>
    <cellStyle name="Заголовок 2 2 3" xfId="24454" hidden="1"/>
    <cellStyle name="Заголовок 2 2 3" xfId="24828" hidden="1"/>
    <cellStyle name="Заголовок 2 2 3" xfId="25197" hidden="1"/>
    <cellStyle name="Заголовок 2 2 3" xfId="25557" hidden="1"/>
    <cellStyle name="Заголовок 2 2 3" xfId="25900" hidden="1"/>
    <cellStyle name="Заголовок 2 2 3" xfId="26375" hidden="1"/>
    <cellStyle name="Заголовок 2 2 3" xfId="26740" hidden="1"/>
    <cellStyle name="Заголовок 2 2 3" xfId="17819" hidden="1"/>
    <cellStyle name="Заголовок 2 2 3" xfId="27477" hidden="1"/>
    <cellStyle name="Заголовок 2 2 3" xfId="27851" hidden="1"/>
    <cellStyle name="Заголовок 2 2 3" xfId="28220" hidden="1"/>
    <cellStyle name="Заголовок 2 2 3" xfId="28580" hidden="1"/>
    <cellStyle name="Заголовок 2 2 3" xfId="28923" hidden="1"/>
    <cellStyle name="Заголовок 2 2 3" xfId="29398" hidden="1"/>
    <cellStyle name="Заголовок 2 2 3" xfId="29763" hidden="1"/>
    <cellStyle name="Заголовок 2 2 3" xfId="21034" hidden="1"/>
    <cellStyle name="Заголовок 2 2 3" xfId="30300" hidden="1"/>
    <cellStyle name="Заголовок 2 2 3" xfId="30674" hidden="1"/>
    <cellStyle name="Заголовок 2 2 3" xfId="31043" hidden="1"/>
    <cellStyle name="Заголовок 2 2 3" xfId="31403" hidden="1"/>
    <cellStyle name="Заголовок 2 2 3" xfId="31746" hidden="1"/>
    <cellStyle name="Заголовок 2 2 3" xfId="32221"/>
    <cellStyle name="Заголовок 2 2 30" xfId="1097" hidden="1"/>
    <cellStyle name="Заголовок 2 2 30" xfId="1379" hidden="1"/>
    <cellStyle name="Заголовок 2 2 30" xfId="1753" hidden="1"/>
    <cellStyle name="Заголовок 2 2 30" xfId="2122" hidden="1"/>
    <cellStyle name="Заголовок 2 2 30" xfId="2485" hidden="1"/>
    <cellStyle name="Заголовок 2 2 30" xfId="2837" hidden="1"/>
    <cellStyle name="Заголовок 2 2 30" xfId="3164" hidden="1"/>
    <cellStyle name="Заголовок 2 2 30" xfId="3578" hidden="1"/>
    <cellStyle name="Заголовок 2 2 30" xfId="5081" hidden="1"/>
    <cellStyle name="Заголовок 2 2 30" xfId="5363" hidden="1"/>
    <cellStyle name="Заголовок 2 2 30" xfId="5737" hidden="1"/>
    <cellStyle name="Заголовок 2 2 30" xfId="6106" hidden="1"/>
    <cellStyle name="Заголовок 2 2 30" xfId="6469" hidden="1"/>
    <cellStyle name="Заголовок 2 2 30" xfId="6821" hidden="1"/>
    <cellStyle name="Заголовок 2 2 30" xfId="7148" hidden="1"/>
    <cellStyle name="Заголовок 2 2 30" xfId="7562" hidden="1"/>
    <cellStyle name="Заголовок 2 2 30" xfId="4318" hidden="1"/>
    <cellStyle name="Заголовок 2 2 30" xfId="8260" hidden="1"/>
    <cellStyle name="Заголовок 2 2 30" xfId="8634" hidden="1"/>
    <cellStyle name="Заголовок 2 2 30" xfId="9003" hidden="1"/>
    <cellStyle name="Заголовок 2 2 30" xfId="9366" hidden="1"/>
    <cellStyle name="Заголовок 2 2 30" xfId="9718" hidden="1"/>
    <cellStyle name="Заголовок 2 2 30" xfId="10045" hidden="1"/>
    <cellStyle name="Заголовок 2 2 30" xfId="10459" hidden="1"/>
    <cellStyle name="Заголовок 2 2 30" xfId="11537" hidden="1"/>
    <cellStyle name="Заголовок 2 2 30" xfId="11819" hidden="1"/>
    <cellStyle name="Заголовок 2 2 30" xfId="12193" hidden="1"/>
    <cellStyle name="Заголовок 2 2 30" xfId="12562" hidden="1"/>
    <cellStyle name="Заголовок 2 2 30" xfId="12925" hidden="1"/>
    <cellStyle name="Заголовок 2 2 30" xfId="13277" hidden="1"/>
    <cellStyle name="Заголовок 2 2 30" xfId="13604" hidden="1"/>
    <cellStyle name="Заголовок 2 2 30" xfId="14018" hidden="1"/>
    <cellStyle name="Заголовок 2 2 30" xfId="10644" hidden="1"/>
    <cellStyle name="Заголовок 2 2 30" xfId="14983" hidden="1"/>
    <cellStyle name="Заголовок 2 2 30" xfId="15357" hidden="1"/>
    <cellStyle name="Заголовок 2 2 30" xfId="15726" hidden="1"/>
    <cellStyle name="Заголовок 2 2 30" xfId="16089" hidden="1"/>
    <cellStyle name="Заголовок 2 2 30" xfId="16441" hidden="1"/>
    <cellStyle name="Заголовок 2 2 30" xfId="16768" hidden="1"/>
    <cellStyle name="Заголовок 2 2 30" xfId="17182" hidden="1"/>
    <cellStyle name="Заголовок 2 2 30" xfId="10663" hidden="1"/>
    <cellStyle name="Заголовок 2 2 30" xfId="18139" hidden="1"/>
    <cellStyle name="Заголовок 2 2 30" xfId="18513" hidden="1"/>
    <cellStyle name="Заголовок 2 2 30" xfId="18882" hidden="1"/>
    <cellStyle name="Заголовок 2 2 30" xfId="19245" hidden="1"/>
    <cellStyle name="Заголовок 2 2 30" xfId="19597" hidden="1"/>
    <cellStyle name="Заголовок 2 2 30" xfId="19924" hidden="1"/>
    <cellStyle name="Заголовок 2 2 30" xfId="20338" hidden="1"/>
    <cellStyle name="Заголовок 2 2 30" xfId="14666" hidden="1"/>
    <cellStyle name="Заголовок 2 2 30" xfId="21240" hidden="1"/>
    <cellStyle name="Заголовок 2 2 30" xfId="21614" hidden="1"/>
    <cellStyle name="Заголовок 2 2 30" xfId="21983" hidden="1"/>
    <cellStyle name="Заголовок 2 2 30" xfId="22346" hidden="1"/>
    <cellStyle name="Заголовок 2 2 30" xfId="22698" hidden="1"/>
    <cellStyle name="Заголовок 2 2 30" xfId="23025" hidden="1"/>
    <cellStyle name="Заголовок 2 2 30" xfId="23439" hidden="1"/>
    <cellStyle name="Заголовок 2 2 30" xfId="20894" hidden="1"/>
    <cellStyle name="Заголовок 2 2 30" xfId="24328" hidden="1"/>
    <cellStyle name="Заголовок 2 2 30" xfId="24702" hidden="1"/>
    <cellStyle name="Заголовок 2 2 30" xfId="25071" hidden="1"/>
    <cellStyle name="Заголовок 2 2 30" xfId="25434" hidden="1"/>
    <cellStyle name="Заголовок 2 2 30" xfId="25786" hidden="1"/>
    <cellStyle name="Заголовок 2 2 30" xfId="26113" hidden="1"/>
    <cellStyle name="Заголовок 2 2 30" xfId="26527" hidden="1"/>
    <cellStyle name="Заголовок 2 2 30" xfId="23994" hidden="1"/>
    <cellStyle name="Заголовок 2 2 30" xfId="27351" hidden="1"/>
    <cellStyle name="Заголовок 2 2 30" xfId="27725" hidden="1"/>
    <cellStyle name="Заголовок 2 2 30" xfId="28094" hidden="1"/>
    <cellStyle name="Заголовок 2 2 30" xfId="28457" hidden="1"/>
    <cellStyle name="Заголовок 2 2 30" xfId="28809" hidden="1"/>
    <cellStyle name="Заголовок 2 2 30" xfId="29136" hidden="1"/>
    <cellStyle name="Заголовок 2 2 30" xfId="29550" hidden="1"/>
    <cellStyle name="Заголовок 2 2 30" xfId="27075" hidden="1"/>
    <cellStyle name="Заголовок 2 2 30" xfId="30174" hidden="1"/>
    <cellStyle name="Заголовок 2 2 30" xfId="30548" hidden="1"/>
    <cellStyle name="Заголовок 2 2 30" xfId="30917" hidden="1"/>
    <cellStyle name="Заголовок 2 2 30" xfId="31280" hidden="1"/>
    <cellStyle name="Заголовок 2 2 30" xfId="31632" hidden="1"/>
    <cellStyle name="Заголовок 2 2 30" xfId="31959" hidden="1"/>
    <cellStyle name="Заголовок 2 2 30" xfId="32373"/>
    <cellStyle name="Заголовок 2 2 31" xfId="1100" hidden="1"/>
    <cellStyle name="Заголовок 2 2 31" xfId="801" hidden="1"/>
    <cellStyle name="Заголовок 2 2 31" xfId="994" hidden="1"/>
    <cellStyle name="Заголовок 2 2 31" xfId="1465" hidden="1"/>
    <cellStyle name="Заголовок 2 2 31" xfId="1839" hidden="1"/>
    <cellStyle name="Заголовок 2 2 31" xfId="2208" hidden="1"/>
    <cellStyle name="Заголовок 2 2 31" xfId="2570" hidden="1"/>
    <cellStyle name="Заголовок 2 2 31" xfId="3581" hidden="1"/>
    <cellStyle name="Заголовок 2 2 31" xfId="5084" hidden="1"/>
    <cellStyle name="Заголовок 2 2 31" xfId="4785" hidden="1"/>
    <cellStyle name="Заголовок 2 2 31" xfId="4978" hidden="1"/>
    <cellStyle name="Заголовок 2 2 31" xfId="5449" hidden="1"/>
    <cellStyle name="Заголовок 2 2 31" xfId="5823" hidden="1"/>
    <cellStyle name="Заголовок 2 2 31" xfId="6192" hidden="1"/>
    <cellStyle name="Заголовок 2 2 31" xfId="6554" hidden="1"/>
    <cellStyle name="Заголовок 2 2 31" xfId="7565" hidden="1"/>
    <cellStyle name="Заголовок 2 2 31" xfId="7732" hidden="1"/>
    <cellStyle name="Заголовок 2 2 31" xfId="7800" hidden="1"/>
    <cellStyle name="Заголовок 2 2 31" xfId="4489" hidden="1"/>
    <cellStyle name="Заголовок 2 2 31" xfId="8346" hidden="1"/>
    <cellStyle name="Заголовок 2 2 31" xfId="8720" hidden="1"/>
    <cellStyle name="Заголовок 2 2 31" xfId="9089" hidden="1"/>
    <cellStyle name="Заголовок 2 2 31" xfId="9451" hidden="1"/>
    <cellStyle name="Заголовок 2 2 31" xfId="10462" hidden="1"/>
    <cellStyle name="Заголовок 2 2 31" xfId="11540" hidden="1"/>
    <cellStyle name="Заголовок 2 2 31" xfId="11241" hidden="1"/>
    <cellStyle name="Заголовок 2 2 31" xfId="11434" hidden="1"/>
    <cellStyle name="Заголовок 2 2 31" xfId="11905" hidden="1"/>
    <cellStyle name="Заголовок 2 2 31" xfId="12279" hidden="1"/>
    <cellStyle name="Заголовок 2 2 31" xfId="12648" hidden="1"/>
    <cellStyle name="Заголовок 2 2 31" xfId="13010" hidden="1"/>
    <cellStyle name="Заголовок 2 2 31" xfId="14021" hidden="1"/>
    <cellStyle name="Заголовок 2 2 31" xfId="14188" hidden="1"/>
    <cellStyle name="Заголовок 2 2 31" xfId="14256" hidden="1"/>
    <cellStyle name="Заголовок 2 2 31" xfId="10933" hidden="1"/>
    <cellStyle name="Заголовок 2 2 31" xfId="15069" hidden="1"/>
    <cellStyle name="Заголовок 2 2 31" xfId="15443" hidden="1"/>
    <cellStyle name="Заголовок 2 2 31" xfId="15812" hidden="1"/>
    <cellStyle name="Заголовок 2 2 31" xfId="16174" hidden="1"/>
    <cellStyle name="Заголовок 2 2 31" xfId="17185" hidden="1"/>
    <cellStyle name="Заголовок 2 2 31" xfId="17860" hidden="1"/>
    <cellStyle name="Заголовок 2 2 31" xfId="17402" hidden="1"/>
    <cellStyle name="Заголовок 2 2 31" xfId="14531" hidden="1"/>
    <cellStyle name="Заголовок 2 2 31" xfId="18225" hidden="1"/>
    <cellStyle name="Заголовок 2 2 31" xfId="18599" hidden="1"/>
    <cellStyle name="Заголовок 2 2 31" xfId="18968" hidden="1"/>
    <cellStyle name="Заголовок 2 2 31" xfId="19330" hidden="1"/>
    <cellStyle name="Заголовок 2 2 31" xfId="20341" hidden="1"/>
    <cellStyle name="Заголовок 2 2 31" xfId="17747" hidden="1"/>
    <cellStyle name="Заголовок 2 2 31" xfId="20628" hidden="1"/>
    <cellStyle name="Заголовок 2 2 31" xfId="10802" hidden="1"/>
    <cellStyle name="Заголовок 2 2 31" xfId="21326" hidden="1"/>
    <cellStyle name="Заголовок 2 2 31" xfId="21700" hidden="1"/>
    <cellStyle name="Заголовок 2 2 31" xfId="22069" hidden="1"/>
    <cellStyle name="Заголовок 2 2 31" xfId="22431" hidden="1"/>
    <cellStyle name="Заголовок 2 2 31" xfId="23442" hidden="1"/>
    <cellStyle name="Заголовок 2 2 31" xfId="17790" hidden="1"/>
    <cellStyle name="Заголовок 2 2 31" xfId="23729" hidden="1"/>
    <cellStyle name="Заголовок 2 2 31" xfId="20836" hidden="1"/>
    <cellStyle name="Заголовок 2 2 31" xfId="24414" hidden="1"/>
    <cellStyle name="Заголовок 2 2 31" xfId="24788" hidden="1"/>
    <cellStyle name="Заголовок 2 2 31" xfId="25157" hidden="1"/>
    <cellStyle name="Заголовок 2 2 31" xfId="25519" hidden="1"/>
    <cellStyle name="Заголовок 2 2 31" xfId="26530" hidden="1"/>
    <cellStyle name="Заголовок 2 2 31" xfId="21001" hidden="1"/>
    <cellStyle name="Заголовок 2 2 31" xfId="26817" hidden="1"/>
    <cellStyle name="Заголовок 2 2 31" xfId="23936" hidden="1"/>
    <cellStyle name="Заголовок 2 2 31" xfId="27437" hidden="1"/>
    <cellStyle name="Заголовок 2 2 31" xfId="27811" hidden="1"/>
    <cellStyle name="Заголовок 2 2 31" xfId="28180" hidden="1"/>
    <cellStyle name="Заголовок 2 2 31" xfId="28542" hidden="1"/>
    <cellStyle name="Заголовок 2 2 31" xfId="29553" hidden="1"/>
    <cellStyle name="Заголовок 2 2 31" xfId="24094" hidden="1"/>
    <cellStyle name="Заголовок 2 2 31" xfId="29840" hidden="1"/>
    <cellStyle name="Заголовок 2 2 31" xfId="27017" hidden="1"/>
    <cellStyle name="Заголовок 2 2 31" xfId="30260" hidden="1"/>
    <cellStyle name="Заголовок 2 2 31" xfId="30634" hidden="1"/>
    <cellStyle name="Заголовок 2 2 31" xfId="31003" hidden="1"/>
    <cellStyle name="Заголовок 2 2 31" xfId="31365" hidden="1"/>
    <cellStyle name="Заголовок 2 2 31" xfId="32376"/>
    <cellStyle name="Заголовок 2 2 32" xfId="959" hidden="1"/>
    <cellStyle name="Заголовок 2 2 32" xfId="884" hidden="1"/>
    <cellStyle name="Заголовок 2 2 32" xfId="990" hidden="1"/>
    <cellStyle name="Заголовок 2 2 32" xfId="1010" hidden="1"/>
    <cellStyle name="Заголовок 2 2 32" xfId="837" hidden="1"/>
    <cellStyle name="Заголовок 2 2 32" xfId="1286" hidden="1"/>
    <cellStyle name="Заголовок 2 2 32" xfId="1660" hidden="1"/>
    <cellStyle name="Заголовок 2 2 32" xfId="3489" hidden="1"/>
    <cellStyle name="Заголовок 2 2 32" xfId="4943" hidden="1"/>
    <cellStyle name="Заголовок 2 2 32" xfId="4868" hidden="1"/>
    <cellStyle name="Заголовок 2 2 32" xfId="4974" hidden="1"/>
    <cellStyle name="Заголовок 2 2 32" xfId="4994" hidden="1"/>
    <cellStyle name="Заголовок 2 2 32" xfId="4821" hidden="1"/>
    <cellStyle name="Заголовок 2 2 32" xfId="5270" hidden="1"/>
    <cellStyle name="Заголовок 2 2 32" xfId="5644" hidden="1"/>
    <cellStyle name="Заголовок 2 2 32" xfId="7473" hidden="1"/>
    <cellStyle name="Заголовок 2 2 32" xfId="4606" hidden="1"/>
    <cellStyle name="Заголовок 2 2 32" xfId="4600" hidden="1"/>
    <cellStyle name="Заголовок 2 2 32" xfId="4502" hidden="1"/>
    <cellStyle name="Заголовок 2 2 32" xfId="4370" hidden="1"/>
    <cellStyle name="Заголовок 2 2 32" xfId="7769" hidden="1"/>
    <cellStyle name="Заголовок 2 2 32" xfId="8167" hidden="1"/>
    <cellStyle name="Заголовок 2 2 32" xfId="8541" hidden="1"/>
    <cellStyle name="Заголовок 2 2 32" xfId="10370" hidden="1"/>
    <cellStyle name="Заголовок 2 2 32" xfId="11399" hidden="1"/>
    <cellStyle name="Заголовок 2 2 32" xfId="11324" hidden="1"/>
    <cellStyle name="Заголовок 2 2 32" xfId="11430" hidden="1"/>
    <cellStyle name="Заголовок 2 2 32" xfId="11450" hidden="1"/>
    <cellStyle name="Заголовок 2 2 32" xfId="11277" hidden="1"/>
    <cellStyle name="Заголовок 2 2 32" xfId="11726" hidden="1"/>
    <cellStyle name="Заголовок 2 2 32" xfId="12100" hidden="1"/>
    <cellStyle name="Заголовок 2 2 32" xfId="13929" hidden="1"/>
    <cellStyle name="Заголовок 2 2 32" xfId="11052" hidden="1"/>
    <cellStyle name="Заголовок 2 2 32" xfId="11046" hidden="1"/>
    <cellStyle name="Заголовок 2 2 32" xfId="10946" hidden="1"/>
    <cellStyle name="Заголовок 2 2 32" xfId="10767" hidden="1"/>
    <cellStyle name="Заголовок 2 2 32" xfId="14225" hidden="1"/>
    <cellStyle name="Заголовок 2 2 32" xfId="14890" hidden="1"/>
    <cellStyle name="Заголовок 2 2 32" xfId="15264" hidden="1"/>
    <cellStyle name="Заголовок 2 2 32" xfId="17093" hidden="1"/>
    <cellStyle name="Заголовок 2 2 32" xfId="14612" hidden="1"/>
    <cellStyle name="Заголовок 2 2 32" xfId="14463" hidden="1"/>
    <cellStyle name="Заголовок 2 2 32" xfId="14523" hidden="1"/>
    <cellStyle name="Заголовок 2 2 32" xfId="10741" hidden="1"/>
    <cellStyle name="Заголовок 2 2 32" xfId="17369" hidden="1"/>
    <cellStyle name="Заголовок 2 2 32" xfId="18046" hidden="1"/>
    <cellStyle name="Заголовок 2 2 32" xfId="18420" hidden="1"/>
    <cellStyle name="Заголовок 2 2 32" xfId="20249" hidden="1"/>
    <cellStyle name="Заголовок 2 2 32" xfId="17526" hidden="1"/>
    <cellStyle name="Заголовок 2 2 32" xfId="17834" hidden="1"/>
    <cellStyle name="Заголовок 2 2 32" xfId="17604" hidden="1"/>
    <cellStyle name="Заголовок 2 2 32" xfId="17656" hidden="1"/>
    <cellStyle name="Заголовок 2 2 32" xfId="10805" hidden="1"/>
    <cellStyle name="Заголовок 2 2 32" xfId="21147" hidden="1"/>
    <cellStyle name="Заголовок 2 2 32" xfId="21521" hidden="1"/>
    <cellStyle name="Заголовок 2 2 32" xfId="23350" hidden="1"/>
    <cellStyle name="Заголовок 2 2 32" xfId="20752" hidden="1"/>
    <cellStyle name="Заголовок 2 2 32" xfId="17751" hidden="1"/>
    <cellStyle name="Заголовок 2 2 32" xfId="20826" hidden="1"/>
    <cellStyle name="Заголовок 2 2 32" xfId="20877" hidden="1"/>
    <cellStyle name="Заголовок 2 2 32" xfId="17781" hidden="1"/>
    <cellStyle name="Заголовок 2 2 32" xfId="24235" hidden="1"/>
    <cellStyle name="Заголовок 2 2 32" xfId="24609" hidden="1"/>
    <cellStyle name="Заголовок 2 2 32" xfId="26438" hidden="1"/>
    <cellStyle name="Заголовок 2 2 32" xfId="23852" hidden="1"/>
    <cellStyle name="Заголовок 2 2 32" xfId="20972" hidden="1"/>
    <cellStyle name="Заголовок 2 2 32" xfId="23926" hidden="1"/>
    <cellStyle name="Заголовок 2 2 32" xfId="23977" hidden="1"/>
    <cellStyle name="Заголовок 2 2 32" xfId="20997" hidden="1"/>
    <cellStyle name="Заголовок 2 2 32" xfId="27258" hidden="1"/>
    <cellStyle name="Заголовок 2 2 32" xfId="27632" hidden="1"/>
    <cellStyle name="Заголовок 2 2 32" xfId="29461" hidden="1"/>
    <cellStyle name="Заголовок 2 2 32" xfId="26934" hidden="1"/>
    <cellStyle name="Заголовок 2 2 32" xfId="24067" hidden="1"/>
    <cellStyle name="Заголовок 2 2 32" xfId="27007" hidden="1"/>
    <cellStyle name="Заголовок 2 2 32" xfId="27058" hidden="1"/>
    <cellStyle name="Заголовок 2 2 32" xfId="24092" hidden="1"/>
    <cellStyle name="Заголовок 2 2 32" xfId="30081" hidden="1"/>
    <cellStyle name="Заголовок 2 2 32" xfId="30455" hidden="1"/>
    <cellStyle name="Заголовок 2 2 32" xfId="32284"/>
    <cellStyle name="Заголовок 2 2 33" xfId="1105" hidden="1"/>
    <cellStyle name="Заголовок 2 2 33" xfId="1352" hidden="1"/>
    <cellStyle name="Заголовок 2 2 33" xfId="1726" hidden="1"/>
    <cellStyle name="Заголовок 2 2 33" xfId="2095" hidden="1"/>
    <cellStyle name="Заголовок 2 2 33" xfId="2458" hidden="1"/>
    <cellStyle name="Заголовок 2 2 33" xfId="2811" hidden="1"/>
    <cellStyle name="Заголовок 2 2 33" xfId="3138" hidden="1"/>
    <cellStyle name="Заголовок 2 2 33" xfId="3586" hidden="1"/>
    <cellStyle name="Заголовок 2 2 33" xfId="5089" hidden="1"/>
    <cellStyle name="Заголовок 2 2 33" xfId="5336" hidden="1"/>
    <cellStyle name="Заголовок 2 2 33" xfId="5710" hidden="1"/>
    <cellStyle name="Заголовок 2 2 33" xfId="6079" hidden="1"/>
    <cellStyle name="Заголовок 2 2 33" xfId="6442" hidden="1"/>
    <cellStyle name="Заголовок 2 2 33" xfId="6795" hidden="1"/>
    <cellStyle name="Заголовок 2 2 33" xfId="7122" hidden="1"/>
    <cellStyle name="Заголовок 2 2 33" xfId="7570" hidden="1"/>
    <cellStyle name="Заголовок 2 2 33" xfId="7986" hidden="1"/>
    <cellStyle name="Заголовок 2 2 33" xfId="8233" hidden="1"/>
    <cellStyle name="Заголовок 2 2 33" xfId="8607" hidden="1"/>
    <cellStyle name="Заголовок 2 2 33" xfId="8976" hidden="1"/>
    <cellStyle name="Заголовок 2 2 33" xfId="9339" hidden="1"/>
    <cellStyle name="Заголовок 2 2 33" xfId="9692" hidden="1"/>
    <cellStyle name="Заголовок 2 2 33" xfId="10019" hidden="1"/>
    <cellStyle name="Заголовок 2 2 33" xfId="10467" hidden="1"/>
    <cellStyle name="Заголовок 2 2 33" xfId="11545" hidden="1"/>
    <cellStyle name="Заголовок 2 2 33" xfId="11792" hidden="1"/>
    <cellStyle name="Заголовок 2 2 33" xfId="12166" hidden="1"/>
    <cellStyle name="Заголовок 2 2 33" xfId="12535" hidden="1"/>
    <cellStyle name="Заголовок 2 2 33" xfId="12898" hidden="1"/>
    <cellStyle name="Заголовок 2 2 33" xfId="13251" hidden="1"/>
    <cellStyle name="Заголовок 2 2 33" xfId="13578" hidden="1"/>
    <cellStyle name="Заголовок 2 2 33" xfId="14026" hidden="1"/>
    <cellStyle name="Заголовок 2 2 33" xfId="14709" hidden="1"/>
    <cellStyle name="Заголовок 2 2 33" xfId="14956" hidden="1"/>
    <cellStyle name="Заголовок 2 2 33" xfId="15330" hidden="1"/>
    <cellStyle name="Заголовок 2 2 33" xfId="15699" hidden="1"/>
    <cellStyle name="Заголовок 2 2 33" xfId="16062" hidden="1"/>
    <cellStyle name="Заголовок 2 2 33" xfId="16415" hidden="1"/>
    <cellStyle name="Заголовок 2 2 33" xfId="16742" hidden="1"/>
    <cellStyle name="Заголовок 2 2 33" xfId="17190" hidden="1"/>
    <cellStyle name="Заголовок 2 2 33" xfId="17865" hidden="1"/>
    <cellStyle name="Заголовок 2 2 33" xfId="18112" hidden="1"/>
    <cellStyle name="Заголовок 2 2 33" xfId="18486" hidden="1"/>
    <cellStyle name="Заголовок 2 2 33" xfId="18855" hidden="1"/>
    <cellStyle name="Заголовок 2 2 33" xfId="19218" hidden="1"/>
    <cellStyle name="Заголовок 2 2 33" xfId="19571" hidden="1"/>
    <cellStyle name="Заголовок 2 2 33" xfId="19898" hidden="1"/>
    <cellStyle name="Заголовок 2 2 33" xfId="20346" hidden="1"/>
    <cellStyle name="Заголовок 2 2 33" xfId="17777" hidden="1"/>
    <cellStyle name="Заголовок 2 2 33" xfId="21213" hidden="1"/>
    <cellStyle name="Заголовок 2 2 33" xfId="21587" hidden="1"/>
    <cellStyle name="Заголовок 2 2 33" xfId="21956" hidden="1"/>
    <cellStyle name="Заголовок 2 2 33" xfId="22319" hidden="1"/>
    <cellStyle name="Заголовок 2 2 33" xfId="22672" hidden="1"/>
    <cellStyle name="Заголовок 2 2 33" xfId="22999" hidden="1"/>
    <cellStyle name="Заголовок 2 2 33" xfId="23447" hidden="1"/>
    <cellStyle name="Заголовок 2 2 33" xfId="20995" hidden="1"/>
    <cellStyle name="Заголовок 2 2 33" xfId="24301" hidden="1"/>
    <cellStyle name="Заголовок 2 2 33" xfId="24675" hidden="1"/>
    <cellStyle name="Заголовок 2 2 33" xfId="25044" hidden="1"/>
    <cellStyle name="Заголовок 2 2 33" xfId="25407" hidden="1"/>
    <cellStyle name="Заголовок 2 2 33" xfId="25760" hidden="1"/>
    <cellStyle name="Заголовок 2 2 33" xfId="26087" hidden="1"/>
    <cellStyle name="Заголовок 2 2 33" xfId="26535" hidden="1"/>
    <cellStyle name="Заголовок 2 2 33" xfId="24090" hidden="1"/>
    <cellStyle name="Заголовок 2 2 33" xfId="27324" hidden="1"/>
    <cellStyle name="Заголовок 2 2 33" xfId="27698" hidden="1"/>
    <cellStyle name="Заголовок 2 2 33" xfId="28067" hidden="1"/>
    <cellStyle name="Заголовок 2 2 33" xfId="28430" hidden="1"/>
    <cellStyle name="Заголовок 2 2 33" xfId="28783" hidden="1"/>
    <cellStyle name="Заголовок 2 2 33" xfId="29110" hidden="1"/>
    <cellStyle name="Заголовок 2 2 33" xfId="29558" hidden="1"/>
    <cellStyle name="Заголовок 2 2 33" xfId="27141" hidden="1"/>
    <cellStyle name="Заголовок 2 2 33" xfId="30147" hidden="1"/>
    <cellStyle name="Заголовок 2 2 33" xfId="30521" hidden="1"/>
    <cellStyle name="Заголовок 2 2 33" xfId="30890" hidden="1"/>
    <cellStyle name="Заголовок 2 2 33" xfId="31253" hidden="1"/>
    <cellStyle name="Заголовок 2 2 33" xfId="31606" hidden="1"/>
    <cellStyle name="Заголовок 2 2 33" xfId="31933" hidden="1"/>
    <cellStyle name="Заголовок 2 2 33" xfId="32381"/>
    <cellStyle name="Заголовок 2 2 34" xfId="1108" hidden="1"/>
    <cellStyle name="Заголовок 2 2 34" xfId="1343" hidden="1"/>
    <cellStyle name="Заголовок 2 2 34" xfId="1717" hidden="1"/>
    <cellStyle name="Заголовок 2 2 34" xfId="2086" hidden="1"/>
    <cellStyle name="Заголовок 2 2 34" xfId="2449" hidden="1"/>
    <cellStyle name="Заголовок 2 2 34" xfId="2802" hidden="1"/>
    <cellStyle name="Заголовок 2 2 34" xfId="3130" hidden="1"/>
    <cellStyle name="Заголовок 2 2 34" xfId="3589" hidden="1"/>
    <cellStyle name="Заголовок 2 2 34" xfId="5092" hidden="1"/>
    <cellStyle name="Заголовок 2 2 34" xfId="5327" hidden="1"/>
    <cellStyle name="Заголовок 2 2 34" xfId="5701" hidden="1"/>
    <cellStyle name="Заголовок 2 2 34" xfId="6070" hidden="1"/>
    <cellStyle name="Заголовок 2 2 34" xfId="6433" hidden="1"/>
    <cellStyle name="Заголовок 2 2 34" xfId="6786" hidden="1"/>
    <cellStyle name="Заголовок 2 2 34" xfId="7114" hidden="1"/>
    <cellStyle name="Заголовок 2 2 34" xfId="7573" hidden="1"/>
    <cellStyle name="Заголовок 2 2 34" xfId="7989" hidden="1"/>
    <cellStyle name="Заголовок 2 2 34" xfId="8224" hidden="1"/>
    <cellStyle name="Заголовок 2 2 34" xfId="8598" hidden="1"/>
    <cellStyle name="Заголовок 2 2 34" xfId="8967" hidden="1"/>
    <cellStyle name="Заголовок 2 2 34" xfId="9330" hidden="1"/>
    <cellStyle name="Заголовок 2 2 34" xfId="9683" hidden="1"/>
    <cellStyle name="Заголовок 2 2 34" xfId="10011" hidden="1"/>
    <cellStyle name="Заголовок 2 2 34" xfId="10470" hidden="1"/>
    <cellStyle name="Заголовок 2 2 34" xfId="11548" hidden="1"/>
    <cellStyle name="Заголовок 2 2 34" xfId="11783" hidden="1"/>
    <cellStyle name="Заголовок 2 2 34" xfId="12157" hidden="1"/>
    <cellStyle name="Заголовок 2 2 34" xfId="12526" hidden="1"/>
    <cellStyle name="Заголовок 2 2 34" xfId="12889" hidden="1"/>
    <cellStyle name="Заголовок 2 2 34" xfId="13242" hidden="1"/>
    <cellStyle name="Заголовок 2 2 34" xfId="13570" hidden="1"/>
    <cellStyle name="Заголовок 2 2 34" xfId="14029" hidden="1"/>
    <cellStyle name="Заголовок 2 2 34" xfId="14712" hidden="1"/>
    <cellStyle name="Заголовок 2 2 34" xfId="14947" hidden="1"/>
    <cellStyle name="Заголовок 2 2 34" xfId="15321" hidden="1"/>
    <cellStyle name="Заголовок 2 2 34" xfId="15690" hidden="1"/>
    <cellStyle name="Заголовок 2 2 34" xfId="16053" hidden="1"/>
    <cellStyle name="Заголовок 2 2 34" xfId="16406" hidden="1"/>
    <cellStyle name="Заголовок 2 2 34" xfId="16734" hidden="1"/>
    <cellStyle name="Заголовок 2 2 34" xfId="17193" hidden="1"/>
    <cellStyle name="Заголовок 2 2 34" xfId="17868" hidden="1"/>
    <cellStyle name="Заголовок 2 2 34" xfId="18103" hidden="1"/>
    <cellStyle name="Заголовок 2 2 34" xfId="18477" hidden="1"/>
    <cellStyle name="Заголовок 2 2 34" xfId="18846" hidden="1"/>
    <cellStyle name="Заголовок 2 2 34" xfId="19209" hidden="1"/>
    <cellStyle name="Заголовок 2 2 34" xfId="19562" hidden="1"/>
    <cellStyle name="Заголовок 2 2 34" xfId="19890" hidden="1"/>
    <cellStyle name="Заголовок 2 2 34" xfId="20349" hidden="1"/>
    <cellStyle name="Заголовок 2 2 34" xfId="17527" hidden="1"/>
    <cellStyle name="Заголовок 2 2 34" xfId="21204" hidden="1"/>
    <cellStyle name="Заголовок 2 2 34" xfId="21578" hidden="1"/>
    <cellStyle name="Заголовок 2 2 34" xfId="21947" hidden="1"/>
    <cellStyle name="Заголовок 2 2 34" xfId="22310" hidden="1"/>
    <cellStyle name="Заголовок 2 2 34" xfId="22663" hidden="1"/>
    <cellStyle name="Заголовок 2 2 34" xfId="22991" hidden="1"/>
    <cellStyle name="Заголовок 2 2 34" xfId="23450" hidden="1"/>
    <cellStyle name="Заголовок 2 2 34" xfId="17684" hidden="1"/>
    <cellStyle name="Заголовок 2 2 34" xfId="24292" hidden="1"/>
    <cellStyle name="Заголовок 2 2 34" xfId="24666" hidden="1"/>
    <cellStyle name="Заголовок 2 2 34" xfId="25035" hidden="1"/>
    <cellStyle name="Заголовок 2 2 34" xfId="25398" hidden="1"/>
    <cellStyle name="Заголовок 2 2 34" xfId="25751" hidden="1"/>
    <cellStyle name="Заголовок 2 2 34" xfId="26079" hidden="1"/>
    <cellStyle name="Заголовок 2 2 34" xfId="26538" hidden="1"/>
    <cellStyle name="Заголовок 2 2 34" xfId="20914" hidden="1"/>
    <cellStyle name="Заголовок 2 2 34" xfId="27315" hidden="1"/>
    <cellStyle name="Заголовок 2 2 34" xfId="27689" hidden="1"/>
    <cellStyle name="Заголовок 2 2 34" xfId="28058" hidden="1"/>
    <cellStyle name="Заголовок 2 2 34" xfId="28421" hidden="1"/>
    <cellStyle name="Заголовок 2 2 34" xfId="28774" hidden="1"/>
    <cellStyle name="Заголовок 2 2 34" xfId="29102" hidden="1"/>
    <cellStyle name="Заголовок 2 2 34" xfId="29561" hidden="1"/>
    <cellStyle name="Заголовок 2 2 34" xfId="24014" hidden="1"/>
    <cellStyle name="Заголовок 2 2 34" xfId="30138" hidden="1"/>
    <cellStyle name="Заголовок 2 2 34" xfId="30512" hidden="1"/>
    <cellStyle name="Заголовок 2 2 34" xfId="30881" hidden="1"/>
    <cellStyle name="Заголовок 2 2 34" xfId="31244" hidden="1"/>
    <cellStyle name="Заголовок 2 2 34" xfId="31597" hidden="1"/>
    <cellStyle name="Заголовок 2 2 34" xfId="31925" hidden="1"/>
    <cellStyle name="Заголовок 2 2 34" xfId="32384"/>
    <cellStyle name="Заголовок 2 2 35" xfId="1112" hidden="1"/>
    <cellStyle name="Заголовок 2 2 35" xfId="832" hidden="1"/>
    <cellStyle name="Заголовок 2 2 35" xfId="709" hidden="1"/>
    <cellStyle name="Заголовок 2 2 35" xfId="765" hidden="1"/>
    <cellStyle name="Заголовок 2 2 35" xfId="773" hidden="1"/>
    <cellStyle name="Заголовок 2 2 35" xfId="786" hidden="1"/>
    <cellStyle name="Заголовок 2 2 35" xfId="833" hidden="1"/>
    <cellStyle name="Заголовок 2 2 35" xfId="3593" hidden="1"/>
    <cellStyle name="Заголовок 2 2 35" xfId="5096" hidden="1"/>
    <cellStyle name="Заголовок 2 2 35" xfId="4816" hidden="1"/>
    <cellStyle name="Заголовок 2 2 35" xfId="4693" hidden="1"/>
    <cellStyle name="Заголовок 2 2 35" xfId="4749" hidden="1"/>
    <cellStyle name="Заголовок 2 2 35" xfId="4757" hidden="1"/>
    <cellStyle name="Заголовок 2 2 35" xfId="4770" hidden="1"/>
    <cellStyle name="Заголовок 2 2 35" xfId="4817" hidden="1"/>
    <cellStyle name="Заголовок 2 2 35" xfId="7577" hidden="1"/>
    <cellStyle name="Заголовок 2 2 35" xfId="7993" hidden="1"/>
    <cellStyle name="Заголовок 2 2 35" xfId="7774" hidden="1"/>
    <cellStyle name="Заголовок 2 2 35" xfId="7919" hidden="1"/>
    <cellStyle name="Заголовок 2 2 35" xfId="4342" hidden="1"/>
    <cellStyle name="Заголовок 2 2 35" xfId="7826" hidden="1"/>
    <cellStyle name="Заголовок 2 2 35" xfId="7813" hidden="1"/>
    <cellStyle name="Заголовок 2 2 35" xfId="7773" hidden="1"/>
    <cellStyle name="Заголовок 2 2 35" xfId="10474" hidden="1"/>
    <cellStyle name="Заголовок 2 2 35" xfId="11552" hidden="1"/>
    <cellStyle name="Заголовок 2 2 35" xfId="11272" hidden="1"/>
    <cellStyle name="Заголовок 2 2 35" xfId="11149" hidden="1"/>
    <cellStyle name="Заголовок 2 2 35" xfId="11205" hidden="1"/>
    <cellStyle name="Заголовок 2 2 35" xfId="11213" hidden="1"/>
    <cellStyle name="Заголовок 2 2 35" xfId="11226" hidden="1"/>
    <cellStyle name="Заголовок 2 2 35" xfId="11273" hidden="1"/>
    <cellStyle name="Заголовок 2 2 35" xfId="14033" hidden="1"/>
    <cellStyle name="Заголовок 2 2 35" xfId="14716" hidden="1"/>
    <cellStyle name="Заголовок 2 2 35" xfId="14230" hidden="1"/>
    <cellStyle name="Заголовок 2 2 35" xfId="14375" hidden="1"/>
    <cellStyle name="Заголовок 2 2 35" xfId="10701" hidden="1"/>
    <cellStyle name="Заголовок 2 2 35" xfId="14282" hidden="1"/>
    <cellStyle name="Заголовок 2 2 35" xfId="14269" hidden="1"/>
    <cellStyle name="Заголовок 2 2 35" xfId="14229" hidden="1"/>
    <cellStyle name="Заголовок 2 2 35" xfId="17197" hidden="1"/>
    <cellStyle name="Заголовок 2 2 35" xfId="17872" hidden="1"/>
    <cellStyle name="Заголовок 2 2 35" xfId="17374" hidden="1"/>
    <cellStyle name="Заголовок 2 2 35" xfId="17471" hidden="1"/>
    <cellStyle name="Заголовок 2 2 35" xfId="17430" hidden="1"/>
    <cellStyle name="Заголовок 2 2 35" xfId="17423" hidden="1"/>
    <cellStyle name="Заголовок 2 2 35" xfId="17412" hidden="1"/>
    <cellStyle name="Заголовок 2 2 35" xfId="17373" hidden="1"/>
    <cellStyle name="Заголовок 2 2 35" xfId="20353" hidden="1"/>
    <cellStyle name="Заголовок 2 2 35" xfId="17494" hidden="1"/>
    <cellStyle name="Заголовок 2 2 35" xfId="20604" hidden="1"/>
    <cellStyle name="Заголовок 2 2 35" xfId="20712" hidden="1"/>
    <cellStyle name="Заголовок 2 2 35" xfId="20664" hidden="1"/>
    <cellStyle name="Заголовок 2 2 35" xfId="20656" hidden="1"/>
    <cellStyle name="Заголовок 2 2 35" xfId="20643" hidden="1"/>
    <cellStyle name="Заголовок 2 2 35" xfId="20603" hidden="1"/>
    <cellStyle name="Заголовок 2 2 35" xfId="23454" hidden="1"/>
    <cellStyle name="Заголовок 2 2 35" xfId="17683" hidden="1"/>
    <cellStyle name="Заголовок 2 2 35" xfId="23705" hidden="1"/>
    <cellStyle name="Заголовок 2 2 35" xfId="23813" hidden="1"/>
    <cellStyle name="Заголовок 2 2 35" xfId="23765" hidden="1"/>
    <cellStyle name="Заголовок 2 2 35" xfId="23757" hidden="1"/>
    <cellStyle name="Заголовок 2 2 35" xfId="23744" hidden="1"/>
    <cellStyle name="Заголовок 2 2 35" xfId="23704" hidden="1"/>
    <cellStyle name="Заголовок 2 2 35" xfId="26542" hidden="1"/>
    <cellStyle name="Заголовок 2 2 35" xfId="20913" hidden="1"/>
    <cellStyle name="Заголовок 2 2 35" xfId="26793" hidden="1"/>
    <cellStyle name="Заголовок 2 2 35" xfId="26901" hidden="1"/>
    <cellStyle name="Заголовок 2 2 35" xfId="26853" hidden="1"/>
    <cellStyle name="Заголовок 2 2 35" xfId="26845" hidden="1"/>
    <cellStyle name="Заголовок 2 2 35" xfId="26832" hidden="1"/>
    <cellStyle name="Заголовок 2 2 35" xfId="26792" hidden="1"/>
    <cellStyle name="Заголовок 2 2 35" xfId="29565" hidden="1"/>
    <cellStyle name="Заголовок 2 2 35" xfId="24013" hidden="1"/>
    <cellStyle name="Заголовок 2 2 35" xfId="29816" hidden="1"/>
    <cellStyle name="Заголовок 2 2 35" xfId="29924" hidden="1"/>
    <cellStyle name="Заголовок 2 2 35" xfId="29876" hidden="1"/>
    <cellStyle name="Заголовок 2 2 35" xfId="29868" hidden="1"/>
    <cellStyle name="Заголовок 2 2 35" xfId="29855" hidden="1"/>
    <cellStyle name="Заголовок 2 2 35" xfId="29815" hidden="1"/>
    <cellStyle name="Заголовок 2 2 35" xfId="32388"/>
    <cellStyle name="Заголовок 2 2 36" xfId="1117" hidden="1"/>
    <cellStyle name="Заголовок 2 2 36" xfId="851" hidden="1"/>
    <cellStyle name="Заголовок 2 2 36" xfId="1291" hidden="1"/>
    <cellStyle name="Заголовок 2 2 36" xfId="1665" hidden="1"/>
    <cellStyle name="Заголовок 2 2 36" xfId="2036" hidden="1"/>
    <cellStyle name="Заголовок 2 2 36" xfId="2403" hidden="1"/>
    <cellStyle name="Заголовок 2 2 36" xfId="2760" hidden="1"/>
    <cellStyle name="Заголовок 2 2 36" xfId="3598" hidden="1"/>
    <cellStyle name="Заголовок 2 2 36" xfId="5101" hidden="1"/>
    <cellStyle name="Заголовок 2 2 36" xfId="4835" hidden="1"/>
    <cellStyle name="Заголовок 2 2 36" xfId="5275" hidden="1"/>
    <cellStyle name="Заголовок 2 2 36" xfId="5649" hidden="1"/>
    <cellStyle name="Заголовок 2 2 36" xfId="6020" hidden="1"/>
    <cellStyle name="Заголовок 2 2 36" xfId="6387" hidden="1"/>
    <cellStyle name="Заголовок 2 2 36" xfId="6744" hidden="1"/>
    <cellStyle name="Заголовок 2 2 36" xfId="7582" hidden="1"/>
    <cellStyle name="Заголовок 2 2 36" xfId="7998" hidden="1"/>
    <cellStyle name="Заголовок 2 2 36" xfId="7758" hidden="1"/>
    <cellStyle name="Заголовок 2 2 36" xfId="8172" hidden="1"/>
    <cellStyle name="Заголовок 2 2 36" xfId="8546" hidden="1"/>
    <cellStyle name="Заголовок 2 2 36" xfId="8917" hidden="1"/>
    <cellStyle name="Заголовок 2 2 36" xfId="9284" hidden="1"/>
    <cellStyle name="Заголовок 2 2 36" xfId="9641" hidden="1"/>
    <cellStyle name="Заголовок 2 2 36" xfId="10479" hidden="1"/>
    <cellStyle name="Заголовок 2 2 36" xfId="11557" hidden="1"/>
    <cellStyle name="Заголовок 2 2 36" xfId="11291" hidden="1"/>
    <cellStyle name="Заголовок 2 2 36" xfId="11731" hidden="1"/>
    <cellStyle name="Заголовок 2 2 36" xfId="12105" hidden="1"/>
    <cellStyle name="Заголовок 2 2 36" xfId="12476" hidden="1"/>
    <cellStyle name="Заголовок 2 2 36" xfId="12843" hidden="1"/>
    <cellStyle name="Заголовок 2 2 36" xfId="13200" hidden="1"/>
    <cellStyle name="Заголовок 2 2 36" xfId="14038" hidden="1"/>
    <cellStyle name="Заголовок 2 2 36" xfId="14721" hidden="1"/>
    <cellStyle name="Заголовок 2 2 36" xfId="14214" hidden="1"/>
    <cellStyle name="Заголовок 2 2 36" xfId="14895" hidden="1"/>
    <cellStyle name="Заголовок 2 2 36" xfId="15269" hidden="1"/>
    <cellStyle name="Заголовок 2 2 36" xfId="15640" hidden="1"/>
    <cellStyle name="Заголовок 2 2 36" xfId="16007" hidden="1"/>
    <cellStyle name="Заголовок 2 2 36" xfId="16364" hidden="1"/>
    <cellStyle name="Заголовок 2 2 36" xfId="17202" hidden="1"/>
    <cellStyle name="Заголовок 2 2 36" xfId="17877" hidden="1"/>
    <cellStyle name="Заголовок 2 2 36" xfId="17355" hidden="1"/>
    <cellStyle name="Заголовок 2 2 36" xfId="18051" hidden="1"/>
    <cellStyle name="Заголовок 2 2 36" xfId="18425" hidden="1"/>
    <cellStyle name="Заголовок 2 2 36" xfId="18796" hidden="1"/>
    <cellStyle name="Заголовок 2 2 36" xfId="19163" hidden="1"/>
    <cellStyle name="Заголовок 2 2 36" xfId="19520" hidden="1"/>
    <cellStyle name="Заголовок 2 2 36" xfId="20358" hidden="1"/>
    <cellStyle name="Заголовок 2 2 36" xfId="17509" hidden="1"/>
    <cellStyle name="Заголовок 2 2 36" xfId="17816" hidden="1"/>
    <cellStyle name="Заголовок 2 2 36" xfId="21152" hidden="1"/>
    <cellStyle name="Заголовок 2 2 36" xfId="21526" hidden="1"/>
    <cellStyle name="Заголовок 2 2 36" xfId="21897" hidden="1"/>
    <cellStyle name="Заголовок 2 2 36" xfId="22264" hidden="1"/>
    <cellStyle name="Заголовок 2 2 36" xfId="22621" hidden="1"/>
    <cellStyle name="Заголовок 2 2 36" xfId="23459" hidden="1"/>
    <cellStyle name="Заголовок 2 2 36" xfId="20741" hidden="1"/>
    <cellStyle name="Заголовок 2 2 36" xfId="17681" hidden="1"/>
    <cellStyle name="Заголовок 2 2 36" xfId="24240" hidden="1"/>
    <cellStyle name="Заголовок 2 2 36" xfId="24614" hidden="1"/>
    <cellStyle name="Заголовок 2 2 36" xfId="24985" hidden="1"/>
    <cellStyle name="Заголовок 2 2 36" xfId="25352" hidden="1"/>
    <cellStyle name="Заголовок 2 2 36" xfId="25709" hidden="1"/>
    <cellStyle name="Заголовок 2 2 36" xfId="26547" hidden="1"/>
    <cellStyle name="Заголовок 2 2 36" xfId="23841" hidden="1"/>
    <cellStyle name="Заголовок 2 2 36" xfId="20905" hidden="1"/>
    <cellStyle name="Заголовок 2 2 36" xfId="27263" hidden="1"/>
    <cellStyle name="Заголовок 2 2 36" xfId="27637" hidden="1"/>
    <cellStyle name="Заголовок 2 2 36" xfId="28008" hidden="1"/>
    <cellStyle name="Заголовок 2 2 36" xfId="28375" hidden="1"/>
    <cellStyle name="Заголовок 2 2 36" xfId="28732" hidden="1"/>
    <cellStyle name="Заголовок 2 2 36" xfId="29570" hidden="1"/>
    <cellStyle name="Заголовок 2 2 36" xfId="26923" hidden="1"/>
    <cellStyle name="Заголовок 2 2 36" xfId="24005" hidden="1"/>
    <cellStyle name="Заголовок 2 2 36" xfId="30086" hidden="1"/>
    <cellStyle name="Заголовок 2 2 36" xfId="30460" hidden="1"/>
    <cellStyle name="Заголовок 2 2 36" xfId="30831" hidden="1"/>
    <cellStyle name="Заголовок 2 2 36" xfId="31198" hidden="1"/>
    <cellStyle name="Заголовок 2 2 36" xfId="31555" hidden="1"/>
    <cellStyle name="Заголовок 2 2 36" xfId="32393"/>
    <cellStyle name="Заголовок 2 2 37" xfId="1120" hidden="1"/>
    <cellStyle name="Заголовок 2 2 37" xfId="1531" hidden="1"/>
    <cellStyle name="Заголовок 2 2 37" xfId="1905" hidden="1"/>
    <cellStyle name="Заголовок 2 2 37" xfId="2274" hidden="1"/>
    <cellStyle name="Заголовок 2 2 37" xfId="2634" hidden="1"/>
    <cellStyle name="Заголовок 2 2 37" xfId="2976" hidden="1"/>
    <cellStyle name="Заголовок 2 2 37" xfId="3285" hidden="1"/>
    <cellStyle name="Заголовок 2 2 37" xfId="3601" hidden="1"/>
    <cellStyle name="Заголовок 2 2 37" xfId="5104" hidden="1"/>
    <cellStyle name="Заголовок 2 2 37" xfId="5515" hidden="1"/>
    <cellStyle name="Заголовок 2 2 37" xfId="5889" hidden="1"/>
    <cellStyle name="Заголовок 2 2 37" xfId="6258" hidden="1"/>
    <cellStyle name="Заголовок 2 2 37" xfId="6618" hidden="1"/>
    <cellStyle name="Заголовок 2 2 37" xfId="6960" hidden="1"/>
    <cellStyle name="Заголовок 2 2 37" xfId="7269" hidden="1"/>
    <cellStyle name="Заголовок 2 2 37" xfId="7585" hidden="1"/>
    <cellStyle name="Заголовок 2 2 37" xfId="8001" hidden="1"/>
    <cellStyle name="Заголовок 2 2 37" xfId="8412" hidden="1"/>
    <cellStyle name="Заголовок 2 2 37" xfId="8786" hidden="1"/>
    <cellStyle name="Заголовок 2 2 37" xfId="9155" hidden="1"/>
    <cellStyle name="Заголовок 2 2 37" xfId="9515" hidden="1"/>
    <cellStyle name="Заголовок 2 2 37" xfId="9857" hidden="1"/>
    <cellStyle name="Заголовок 2 2 37" xfId="10166" hidden="1"/>
    <cellStyle name="Заголовок 2 2 37" xfId="10482" hidden="1"/>
    <cellStyle name="Заголовок 2 2 37" xfId="11560" hidden="1"/>
    <cellStyle name="Заголовок 2 2 37" xfId="11971" hidden="1"/>
    <cellStyle name="Заголовок 2 2 37" xfId="12345" hidden="1"/>
    <cellStyle name="Заголовок 2 2 37" xfId="12714" hidden="1"/>
    <cellStyle name="Заголовок 2 2 37" xfId="13074" hidden="1"/>
    <cellStyle name="Заголовок 2 2 37" xfId="13416" hidden="1"/>
    <cellStyle name="Заголовок 2 2 37" xfId="13725" hidden="1"/>
    <cellStyle name="Заголовок 2 2 37" xfId="14041" hidden="1"/>
    <cellStyle name="Заголовок 2 2 37" xfId="14724" hidden="1"/>
    <cellStyle name="Заголовок 2 2 37" xfId="15135" hidden="1"/>
    <cellStyle name="Заголовок 2 2 37" xfId="15509" hidden="1"/>
    <cellStyle name="Заголовок 2 2 37" xfId="15878" hidden="1"/>
    <cellStyle name="Заголовок 2 2 37" xfId="16238" hidden="1"/>
    <cellStyle name="Заголовок 2 2 37" xfId="16580" hidden="1"/>
    <cellStyle name="Заголовок 2 2 37" xfId="16889" hidden="1"/>
    <cellStyle name="Заголовок 2 2 37" xfId="17205" hidden="1"/>
    <cellStyle name="Заголовок 2 2 37" xfId="17880" hidden="1"/>
    <cellStyle name="Заголовок 2 2 37" xfId="18291" hidden="1"/>
    <cellStyle name="Заголовок 2 2 37" xfId="18665" hidden="1"/>
    <cellStyle name="Заголовок 2 2 37" xfId="19034" hidden="1"/>
    <cellStyle name="Заголовок 2 2 37" xfId="19394" hidden="1"/>
    <cellStyle name="Заголовок 2 2 37" xfId="19736" hidden="1"/>
    <cellStyle name="Заголовок 2 2 37" xfId="20045" hidden="1"/>
    <cellStyle name="Заголовок 2 2 37" xfId="20361" hidden="1"/>
    <cellStyle name="Заголовок 2 2 37" xfId="17520" hidden="1"/>
    <cellStyle name="Заголовок 2 2 37" xfId="21392" hidden="1"/>
    <cellStyle name="Заголовок 2 2 37" xfId="21766" hidden="1"/>
    <cellStyle name="Заголовок 2 2 37" xfId="22135" hidden="1"/>
    <cellStyle name="Заголовок 2 2 37" xfId="22495" hidden="1"/>
    <cellStyle name="Заголовок 2 2 37" xfId="22837" hidden="1"/>
    <cellStyle name="Заголовок 2 2 37" xfId="23146" hidden="1"/>
    <cellStyle name="Заголовок 2 2 37" xfId="23462" hidden="1"/>
    <cellStyle name="Заголовок 2 2 37" xfId="17686" hidden="1"/>
    <cellStyle name="Заголовок 2 2 37" xfId="24480" hidden="1"/>
    <cellStyle name="Заголовок 2 2 37" xfId="24854" hidden="1"/>
    <cellStyle name="Заголовок 2 2 37" xfId="25223" hidden="1"/>
    <cellStyle name="Заголовок 2 2 37" xfId="25583" hidden="1"/>
    <cellStyle name="Заголовок 2 2 37" xfId="25925" hidden="1"/>
    <cellStyle name="Заголовок 2 2 37" xfId="26234" hidden="1"/>
    <cellStyle name="Заголовок 2 2 37" xfId="26550" hidden="1"/>
    <cellStyle name="Заголовок 2 2 37" xfId="20915" hidden="1"/>
    <cellStyle name="Заголовок 2 2 37" xfId="27503" hidden="1"/>
    <cellStyle name="Заголовок 2 2 37" xfId="27877" hidden="1"/>
    <cellStyle name="Заголовок 2 2 37" xfId="28246" hidden="1"/>
    <cellStyle name="Заголовок 2 2 37" xfId="28606" hidden="1"/>
    <cellStyle name="Заголовок 2 2 37" xfId="28948" hidden="1"/>
    <cellStyle name="Заголовок 2 2 37" xfId="29257" hidden="1"/>
    <cellStyle name="Заголовок 2 2 37" xfId="29573" hidden="1"/>
    <cellStyle name="Заголовок 2 2 37" xfId="24015" hidden="1"/>
    <cellStyle name="Заголовок 2 2 37" xfId="30326" hidden="1"/>
    <cellStyle name="Заголовок 2 2 37" xfId="30700" hidden="1"/>
    <cellStyle name="Заголовок 2 2 37" xfId="31069" hidden="1"/>
    <cellStyle name="Заголовок 2 2 37" xfId="31429" hidden="1"/>
    <cellStyle name="Заголовок 2 2 37" xfId="31771" hidden="1"/>
    <cellStyle name="Заголовок 2 2 37" xfId="32080" hidden="1"/>
    <cellStyle name="Заголовок 2 2 37" xfId="32396"/>
    <cellStyle name="Заголовок 2 2 38" xfId="961" hidden="1"/>
    <cellStyle name="Заголовок 2 2 38" xfId="948" hidden="1"/>
    <cellStyle name="Заголовок 2 2 38" xfId="977" hidden="1"/>
    <cellStyle name="Заголовок 2 2 38" xfId="1532" hidden="1"/>
    <cellStyle name="Заголовок 2 2 38" xfId="1906" hidden="1"/>
    <cellStyle name="Заголовок 2 2 38" xfId="2275" hidden="1"/>
    <cellStyle name="Заголовок 2 2 38" xfId="2635" hidden="1"/>
    <cellStyle name="Заголовок 2 2 38" xfId="3491" hidden="1"/>
    <cellStyle name="Заголовок 2 2 38" xfId="4945" hidden="1"/>
    <cellStyle name="Заголовок 2 2 38" xfId="4932" hidden="1"/>
    <cellStyle name="Заголовок 2 2 38" xfId="4961" hidden="1"/>
    <cellStyle name="Заголовок 2 2 38" xfId="5516" hidden="1"/>
    <cellStyle name="Заголовок 2 2 38" xfId="5890" hidden="1"/>
    <cellStyle name="Заголовок 2 2 38" xfId="6259" hidden="1"/>
    <cellStyle name="Заголовок 2 2 38" xfId="6619" hidden="1"/>
    <cellStyle name="Заголовок 2 2 38" xfId="7475" hidden="1"/>
    <cellStyle name="Заголовок 2 2 38" xfId="4414" hidden="1"/>
    <cellStyle name="Заголовок 2 2 38" xfId="4649" hidden="1"/>
    <cellStyle name="Заголовок 2 2 38" xfId="4545" hidden="1"/>
    <cellStyle name="Заголовок 2 2 38" xfId="8413" hidden="1"/>
    <cellStyle name="Заголовок 2 2 38" xfId="8787" hidden="1"/>
    <cellStyle name="Заголовок 2 2 38" xfId="9156" hidden="1"/>
    <cellStyle name="Заголовок 2 2 38" xfId="9516" hidden="1"/>
    <cellStyle name="Заголовок 2 2 38" xfId="10372" hidden="1"/>
    <cellStyle name="Заголовок 2 2 38" xfId="11401" hidden="1"/>
    <cellStyle name="Заголовок 2 2 38" xfId="11388" hidden="1"/>
    <cellStyle name="Заголовок 2 2 38" xfId="11417" hidden="1"/>
    <cellStyle name="Заголовок 2 2 38" xfId="11972" hidden="1"/>
    <cellStyle name="Заголовок 2 2 38" xfId="12346" hidden="1"/>
    <cellStyle name="Заголовок 2 2 38" xfId="12715" hidden="1"/>
    <cellStyle name="Заголовок 2 2 38" xfId="13075" hidden="1"/>
    <cellStyle name="Заголовок 2 2 38" xfId="13931" hidden="1"/>
    <cellStyle name="Заголовок 2 2 38" xfId="10822" hidden="1"/>
    <cellStyle name="Заголовок 2 2 38" xfId="11095" hidden="1"/>
    <cellStyle name="Заголовок 2 2 38" xfId="10989" hidden="1"/>
    <cellStyle name="Заголовок 2 2 38" xfId="15136" hidden="1"/>
    <cellStyle name="Заголовок 2 2 38" xfId="15510" hidden="1"/>
    <cellStyle name="Заголовок 2 2 38" xfId="15879" hidden="1"/>
    <cellStyle name="Заголовок 2 2 38" xfId="16239" hidden="1"/>
    <cellStyle name="Заголовок 2 2 38" xfId="17095" hidden="1"/>
    <cellStyle name="Заголовок 2 2 38" xfId="14450" hidden="1"/>
    <cellStyle name="Заголовок 2 2 38" xfId="14422" hidden="1"/>
    <cellStyle name="Заголовок 2 2 38" xfId="14616" hidden="1"/>
    <cellStyle name="Заголовок 2 2 38" xfId="18292" hidden="1"/>
    <cellStyle name="Заголовок 2 2 38" xfId="18666" hidden="1"/>
    <cellStyle name="Заголовок 2 2 38" xfId="19035" hidden="1"/>
    <cellStyle name="Заголовок 2 2 38" xfId="19395" hidden="1"/>
    <cellStyle name="Заголовок 2 2 38" xfId="20251" hidden="1"/>
    <cellStyle name="Заголовок 2 2 38" xfId="14659" hidden="1"/>
    <cellStyle name="Заголовок 2 2 38" xfId="17530" hidden="1"/>
    <cellStyle name="Заголовок 2 2 38" xfId="17576" hidden="1"/>
    <cellStyle name="Заголовок 2 2 38" xfId="21393" hidden="1"/>
    <cellStyle name="Заголовок 2 2 38" xfId="21767" hidden="1"/>
    <cellStyle name="Заголовок 2 2 38" xfId="22136" hidden="1"/>
    <cellStyle name="Заголовок 2 2 38" xfId="22496" hidden="1"/>
    <cellStyle name="Заголовок 2 2 38" xfId="23352" hidden="1"/>
    <cellStyle name="Заголовок 2 2 38" xfId="20982" hidden="1"/>
    <cellStyle name="Заголовок 2 2 38" xfId="20755" hidden="1"/>
    <cellStyle name="Заголовок 2 2 38" xfId="20801" hidden="1"/>
    <cellStyle name="Заголовок 2 2 38" xfId="24481" hidden="1"/>
    <cellStyle name="Заголовок 2 2 38" xfId="24855" hidden="1"/>
    <cellStyle name="Заголовок 2 2 38" xfId="25224" hidden="1"/>
    <cellStyle name="Заголовок 2 2 38" xfId="25584" hidden="1"/>
    <cellStyle name="Заголовок 2 2 38" xfId="26440" hidden="1"/>
    <cellStyle name="Заголовок 2 2 38" xfId="24077" hidden="1"/>
    <cellStyle name="Заголовок 2 2 38" xfId="23855" hidden="1"/>
    <cellStyle name="Заголовок 2 2 38" xfId="23901" hidden="1"/>
    <cellStyle name="Заголовок 2 2 38" xfId="27504" hidden="1"/>
    <cellStyle name="Заголовок 2 2 38" xfId="27878" hidden="1"/>
    <cellStyle name="Заголовок 2 2 38" xfId="28247" hidden="1"/>
    <cellStyle name="Заголовок 2 2 38" xfId="28607" hidden="1"/>
    <cellStyle name="Заголовок 2 2 38" xfId="29463" hidden="1"/>
    <cellStyle name="Заголовок 2 2 38" xfId="27128" hidden="1"/>
    <cellStyle name="Заголовок 2 2 38" xfId="26937" hidden="1"/>
    <cellStyle name="Заголовок 2 2 38" xfId="26983" hidden="1"/>
    <cellStyle name="Заголовок 2 2 38" xfId="30327" hidden="1"/>
    <cellStyle name="Заголовок 2 2 38" xfId="30701" hidden="1"/>
    <cellStyle name="Заголовок 2 2 38" xfId="31070" hidden="1"/>
    <cellStyle name="Заголовок 2 2 38" xfId="31430" hidden="1"/>
    <cellStyle name="Заголовок 2 2 38" xfId="32286"/>
    <cellStyle name="Заголовок 2 2 39" xfId="1125" hidden="1"/>
    <cellStyle name="Заголовок 2 2 39" xfId="1558" hidden="1"/>
    <cellStyle name="Заголовок 2 2 39" xfId="1932" hidden="1"/>
    <cellStyle name="Заголовок 2 2 39" xfId="2301" hidden="1"/>
    <cellStyle name="Заголовок 2 2 39" xfId="2661" hidden="1"/>
    <cellStyle name="Заголовок 2 2 39" xfId="3002" hidden="1"/>
    <cellStyle name="Заголовок 2 2 39" xfId="3310" hidden="1"/>
    <cellStyle name="Заголовок 2 2 39" xfId="3606" hidden="1"/>
    <cellStyle name="Заголовок 2 2 39" xfId="5109" hidden="1"/>
    <cellStyle name="Заголовок 2 2 39" xfId="5542" hidden="1"/>
    <cellStyle name="Заголовок 2 2 39" xfId="5916" hidden="1"/>
    <cellStyle name="Заголовок 2 2 39" xfId="6285" hidden="1"/>
    <cellStyle name="Заголовок 2 2 39" xfId="6645" hidden="1"/>
    <cellStyle name="Заголовок 2 2 39" xfId="6986" hidden="1"/>
    <cellStyle name="Заголовок 2 2 39" xfId="7294" hidden="1"/>
    <cellStyle name="Заголовок 2 2 39" xfId="7590" hidden="1"/>
    <cellStyle name="Заголовок 2 2 39" xfId="8006" hidden="1"/>
    <cellStyle name="Заголовок 2 2 39" xfId="8439" hidden="1"/>
    <cellStyle name="Заголовок 2 2 39" xfId="8813" hidden="1"/>
    <cellStyle name="Заголовок 2 2 39" xfId="9182" hidden="1"/>
    <cellStyle name="Заголовок 2 2 39" xfId="9542" hidden="1"/>
    <cellStyle name="Заголовок 2 2 39" xfId="9883" hidden="1"/>
    <cellStyle name="Заголовок 2 2 39" xfId="10191" hidden="1"/>
    <cellStyle name="Заголовок 2 2 39" xfId="10487" hidden="1"/>
    <cellStyle name="Заголовок 2 2 39" xfId="11565" hidden="1"/>
    <cellStyle name="Заголовок 2 2 39" xfId="11998" hidden="1"/>
    <cellStyle name="Заголовок 2 2 39" xfId="12372" hidden="1"/>
    <cellStyle name="Заголовок 2 2 39" xfId="12741" hidden="1"/>
    <cellStyle name="Заголовок 2 2 39" xfId="13101" hidden="1"/>
    <cellStyle name="Заголовок 2 2 39" xfId="13442" hidden="1"/>
    <cellStyle name="Заголовок 2 2 39" xfId="13750" hidden="1"/>
    <cellStyle name="Заголовок 2 2 39" xfId="14046" hidden="1"/>
    <cellStyle name="Заголовок 2 2 39" xfId="14729" hidden="1"/>
    <cellStyle name="Заголовок 2 2 39" xfId="15162" hidden="1"/>
    <cellStyle name="Заголовок 2 2 39" xfId="15536" hidden="1"/>
    <cellStyle name="Заголовок 2 2 39" xfId="15905" hidden="1"/>
    <cellStyle name="Заголовок 2 2 39" xfId="16265" hidden="1"/>
    <cellStyle name="Заголовок 2 2 39" xfId="16606" hidden="1"/>
    <cellStyle name="Заголовок 2 2 39" xfId="16914" hidden="1"/>
    <cellStyle name="Заголовок 2 2 39" xfId="17210" hidden="1"/>
    <cellStyle name="Заголовок 2 2 39" xfId="17885" hidden="1"/>
    <cellStyle name="Заголовок 2 2 39" xfId="18318" hidden="1"/>
    <cellStyle name="Заголовок 2 2 39" xfId="18692" hidden="1"/>
    <cellStyle name="Заголовок 2 2 39" xfId="19061" hidden="1"/>
    <cellStyle name="Заголовок 2 2 39" xfId="19421" hidden="1"/>
    <cellStyle name="Заголовок 2 2 39" xfId="19762" hidden="1"/>
    <cellStyle name="Заголовок 2 2 39" xfId="20070" hidden="1"/>
    <cellStyle name="Заголовок 2 2 39" xfId="20366" hidden="1"/>
    <cellStyle name="Заголовок 2 2 39" xfId="14569" hidden="1"/>
    <cellStyle name="Заголовок 2 2 39" xfId="21419" hidden="1"/>
    <cellStyle name="Заголовок 2 2 39" xfId="21793" hidden="1"/>
    <cellStyle name="Заголовок 2 2 39" xfId="22162" hidden="1"/>
    <cellStyle name="Заголовок 2 2 39" xfId="22522" hidden="1"/>
    <cellStyle name="Заголовок 2 2 39" xfId="22863" hidden="1"/>
    <cellStyle name="Заголовок 2 2 39" xfId="23171" hidden="1"/>
    <cellStyle name="Заголовок 2 2 39" xfId="23467" hidden="1"/>
    <cellStyle name="Заголовок 2 2 39" xfId="20769" hidden="1"/>
    <cellStyle name="Заголовок 2 2 39" xfId="24507" hidden="1"/>
    <cellStyle name="Заголовок 2 2 39" xfId="24881" hidden="1"/>
    <cellStyle name="Заголовок 2 2 39" xfId="25250" hidden="1"/>
    <cellStyle name="Заголовок 2 2 39" xfId="25610" hidden="1"/>
    <cellStyle name="Заголовок 2 2 39" xfId="25951" hidden="1"/>
    <cellStyle name="Заголовок 2 2 39" xfId="26259" hidden="1"/>
    <cellStyle name="Заголовок 2 2 39" xfId="26555" hidden="1"/>
    <cellStyle name="Заголовок 2 2 39" xfId="23869" hidden="1"/>
    <cellStyle name="Заголовок 2 2 39" xfId="27530" hidden="1"/>
    <cellStyle name="Заголовок 2 2 39" xfId="27904" hidden="1"/>
    <cellStyle name="Заголовок 2 2 39" xfId="28273" hidden="1"/>
    <cellStyle name="Заголовок 2 2 39" xfId="28633" hidden="1"/>
    <cellStyle name="Заголовок 2 2 39" xfId="28974" hidden="1"/>
    <cellStyle name="Заголовок 2 2 39" xfId="29282" hidden="1"/>
    <cellStyle name="Заголовок 2 2 39" xfId="29578" hidden="1"/>
    <cellStyle name="Заголовок 2 2 39" xfId="26951" hidden="1"/>
    <cellStyle name="Заголовок 2 2 39" xfId="30353" hidden="1"/>
    <cellStyle name="Заголовок 2 2 39" xfId="30727" hidden="1"/>
    <cellStyle name="Заголовок 2 2 39" xfId="31096" hidden="1"/>
    <cellStyle name="Заголовок 2 2 39" xfId="31456" hidden="1"/>
    <cellStyle name="Заголовок 2 2 39" xfId="31797" hidden="1"/>
    <cellStyle name="Заголовок 2 2 39" xfId="32105" hidden="1"/>
    <cellStyle name="Заголовок 2 2 39" xfId="32401"/>
    <cellStyle name="Заголовок 2 2 4" xfId="904" hidden="1"/>
    <cellStyle name="Заголовок 2 2 4" xfId="1309" hidden="1"/>
    <cellStyle name="Заголовок 2 2 4" xfId="1683" hidden="1"/>
    <cellStyle name="Заголовок 2 2 4" xfId="2053" hidden="1"/>
    <cellStyle name="Заголовок 2 2 4" xfId="2416" hidden="1"/>
    <cellStyle name="Заголовок 2 2 4" xfId="2769" hidden="1"/>
    <cellStyle name="Заголовок 2 2 4" xfId="3098" hidden="1"/>
    <cellStyle name="Заголовок 2 2 4" xfId="3420" hidden="1"/>
    <cellStyle name="Заголовок 2 2 4" xfId="4888" hidden="1"/>
    <cellStyle name="Заголовок 2 2 4" xfId="5293" hidden="1"/>
    <cellStyle name="Заголовок 2 2 4" xfId="5667" hidden="1"/>
    <cellStyle name="Заголовок 2 2 4" xfId="6037" hidden="1"/>
    <cellStyle name="Заголовок 2 2 4" xfId="6400" hidden="1"/>
    <cellStyle name="Заголовок 2 2 4" xfId="6753" hidden="1"/>
    <cellStyle name="Заголовок 2 2 4" xfId="7082" hidden="1"/>
    <cellStyle name="Заголовок 2 2 4" xfId="7404" hidden="1"/>
    <cellStyle name="Заголовок 2 2 4" xfId="4520" hidden="1"/>
    <cellStyle name="Заголовок 2 2 4" xfId="8190" hidden="1"/>
    <cellStyle name="Заголовок 2 2 4" xfId="8564" hidden="1"/>
    <cellStyle name="Заголовок 2 2 4" xfId="8934" hidden="1"/>
    <cellStyle name="Заголовок 2 2 4" xfId="9297" hidden="1"/>
    <cellStyle name="Заголовок 2 2 4" xfId="9650" hidden="1"/>
    <cellStyle name="Заголовок 2 2 4" xfId="9979" hidden="1"/>
    <cellStyle name="Заголовок 2 2 4" xfId="10301" hidden="1"/>
    <cellStyle name="Заголовок 2 2 4" xfId="11344" hidden="1"/>
    <cellStyle name="Заголовок 2 2 4" xfId="11749" hidden="1"/>
    <cellStyle name="Заголовок 2 2 4" xfId="12123" hidden="1"/>
    <cellStyle name="Заголовок 2 2 4" xfId="12493" hidden="1"/>
    <cellStyle name="Заголовок 2 2 4" xfId="12856" hidden="1"/>
    <cellStyle name="Заголовок 2 2 4" xfId="13209" hidden="1"/>
    <cellStyle name="Заголовок 2 2 4" xfId="13538" hidden="1"/>
    <cellStyle name="Заголовок 2 2 4" xfId="13860" hidden="1"/>
    <cellStyle name="Заголовок 2 2 4" xfId="10964" hidden="1"/>
    <cellStyle name="Заголовок 2 2 4" xfId="14913" hidden="1"/>
    <cellStyle name="Заголовок 2 2 4" xfId="15287" hidden="1"/>
    <cellStyle name="Заголовок 2 2 4" xfId="15657" hidden="1"/>
    <cellStyle name="Заголовок 2 2 4" xfId="16020" hidden="1"/>
    <cellStyle name="Заголовок 2 2 4" xfId="16373" hidden="1"/>
    <cellStyle name="Заголовок 2 2 4" xfId="16702" hidden="1"/>
    <cellStyle name="Заголовок 2 2 4" xfId="17024" hidden="1"/>
    <cellStyle name="Заголовок 2 2 4" xfId="11025" hidden="1"/>
    <cellStyle name="Заголовок 2 2 4" xfId="18069" hidden="1"/>
    <cellStyle name="Заголовок 2 2 4" xfId="18443" hidden="1"/>
    <cellStyle name="Заголовок 2 2 4" xfId="18813" hidden="1"/>
    <cellStyle name="Заголовок 2 2 4" xfId="19176" hidden="1"/>
    <cellStyle name="Заголовок 2 2 4" xfId="19529" hidden="1"/>
    <cellStyle name="Заголовок 2 2 4" xfId="19858" hidden="1"/>
    <cellStyle name="Заголовок 2 2 4" xfId="20180" hidden="1"/>
    <cellStyle name="Заголовок 2 2 4" xfId="20548" hidden="1"/>
    <cellStyle name="Заголовок 2 2 4" xfId="21170" hidden="1"/>
    <cellStyle name="Заголовок 2 2 4" xfId="21544" hidden="1"/>
    <cellStyle name="Заголовок 2 2 4" xfId="21914" hidden="1"/>
    <cellStyle name="Заголовок 2 2 4" xfId="22277" hidden="1"/>
    <cellStyle name="Заголовок 2 2 4" xfId="22630" hidden="1"/>
    <cellStyle name="Заголовок 2 2 4" xfId="22959" hidden="1"/>
    <cellStyle name="Заголовок 2 2 4" xfId="23281" hidden="1"/>
    <cellStyle name="Заголовок 2 2 4" xfId="23649" hidden="1"/>
    <cellStyle name="Заголовок 2 2 4" xfId="24258" hidden="1"/>
    <cellStyle name="Заголовок 2 2 4" xfId="24632" hidden="1"/>
    <cellStyle name="Заголовок 2 2 4" xfId="25002" hidden="1"/>
    <cellStyle name="Заголовок 2 2 4" xfId="25365" hidden="1"/>
    <cellStyle name="Заголовок 2 2 4" xfId="25718" hidden="1"/>
    <cellStyle name="Заголовок 2 2 4" xfId="26047" hidden="1"/>
    <cellStyle name="Заголовок 2 2 4" xfId="26369" hidden="1"/>
    <cellStyle name="Заголовок 2 2 4" xfId="26737" hidden="1"/>
    <cellStyle name="Заголовок 2 2 4" xfId="27281" hidden="1"/>
    <cellStyle name="Заголовок 2 2 4" xfId="27655" hidden="1"/>
    <cellStyle name="Заголовок 2 2 4" xfId="28025" hidden="1"/>
    <cellStyle name="Заголовок 2 2 4" xfId="28388" hidden="1"/>
    <cellStyle name="Заголовок 2 2 4" xfId="28741" hidden="1"/>
    <cellStyle name="Заголовок 2 2 4" xfId="29070" hidden="1"/>
    <cellStyle name="Заголовок 2 2 4" xfId="29392" hidden="1"/>
    <cellStyle name="Заголовок 2 2 4" xfId="29760" hidden="1"/>
    <cellStyle name="Заголовок 2 2 4" xfId="30104" hidden="1"/>
    <cellStyle name="Заголовок 2 2 4" xfId="30478" hidden="1"/>
    <cellStyle name="Заголовок 2 2 4" xfId="30848" hidden="1"/>
    <cellStyle name="Заголовок 2 2 4" xfId="31211" hidden="1"/>
    <cellStyle name="Заголовок 2 2 4" xfId="31564" hidden="1"/>
    <cellStyle name="Заголовок 2 2 4" xfId="31893" hidden="1"/>
    <cellStyle name="Заголовок 2 2 4" xfId="32215"/>
    <cellStyle name="Заголовок 2 2 40" xfId="1128" hidden="1"/>
    <cellStyle name="Заголовок 2 2 40" xfId="1226" hidden="1"/>
    <cellStyle name="Заголовок 2 2 40" xfId="1604" hidden="1"/>
    <cellStyle name="Заголовок 2 2 40" xfId="1977" hidden="1"/>
    <cellStyle name="Заголовок 2 2 40" xfId="2345" hidden="1"/>
    <cellStyle name="Заголовок 2 2 40" xfId="2704" hidden="1"/>
    <cellStyle name="Заголовок 2 2 40" xfId="3042" hidden="1"/>
    <cellStyle name="Заголовок 2 2 40" xfId="3609" hidden="1"/>
    <cellStyle name="Заголовок 2 2 40" xfId="5112" hidden="1"/>
    <cellStyle name="Заголовок 2 2 40" xfId="5210" hidden="1"/>
    <cellStyle name="Заголовок 2 2 40" xfId="5588" hidden="1"/>
    <cellStyle name="Заголовок 2 2 40" xfId="5961" hidden="1"/>
    <cellStyle name="Заголовок 2 2 40" xfId="6329" hidden="1"/>
    <cellStyle name="Заголовок 2 2 40" xfId="6688" hidden="1"/>
    <cellStyle name="Заголовок 2 2 40" xfId="7026" hidden="1"/>
    <cellStyle name="Заголовок 2 2 40" xfId="7593" hidden="1"/>
    <cellStyle name="Заголовок 2 2 40" xfId="8009" hidden="1"/>
    <cellStyle name="Заголовок 2 2 40" xfId="8107" hidden="1"/>
    <cellStyle name="Заголовок 2 2 40" xfId="8485" hidden="1"/>
    <cellStyle name="Заголовок 2 2 40" xfId="8858" hidden="1"/>
    <cellStyle name="Заголовок 2 2 40" xfId="9226" hidden="1"/>
    <cellStyle name="Заголовок 2 2 40" xfId="9585" hidden="1"/>
    <cellStyle name="Заголовок 2 2 40" xfId="9923" hidden="1"/>
    <cellStyle name="Заголовок 2 2 40" xfId="10490" hidden="1"/>
    <cellStyle name="Заголовок 2 2 40" xfId="11568" hidden="1"/>
    <cellStyle name="Заголовок 2 2 40" xfId="11666" hidden="1"/>
    <cellStyle name="Заголовок 2 2 40" xfId="12044" hidden="1"/>
    <cellStyle name="Заголовок 2 2 40" xfId="12417" hidden="1"/>
    <cellStyle name="Заголовок 2 2 40" xfId="12785" hidden="1"/>
    <cellStyle name="Заголовок 2 2 40" xfId="13144" hidden="1"/>
    <cellStyle name="Заголовок 2 2 40" xfId="13482" hidden="1"/>
    <cellStyle name="Заголовок 2 2 40" xfId="14049" hidden="1"/>
    <cellStyle name="Заголовок 2 2 40" xfId="14732" hidden="1"/>
    <cellStyle name="Заголовок 2 2 40" xfId="14830" hidden="1"/>
    <cellStyle name="Заголовок 2 2 40" xfId="15208" hidden="1"/>
    <cellStyle name="Заголовок 2 2 40" xfId="15581" hidden="1"/>
    <cellStyle name="Заголовок 2 2 40" xfId="15949" hidden="1"/>
    <cellStyle name="Заголовок 2 2 40" xfId="16308" hidden="1"/>
    <cellStyle name="Заголовок 2 2 40" xfId="16646" hidden="1"/>
    <cellStyle name="Заголовок 2 2 40" xfId="17213" hidden="1"/>
    <cellStyle name="Заголовок 2 2 40" xfId="17888" hidden="1"/>
    <cellStyle name="Заголовок 2 2 40" xfId="17986" hidden="1"/>
    <cellStyle name="Заголовок 2 2 40" xfId="18364" hidden="1"/>
    <cellStyle name="Заголовок 2 2 40" xfId="18737" hidden="1"/>
    <cellStyle name="Заголовок 2 2 40" xfId="19105" hidden="1"/>
    <cellStyle name="Заголовок 2 2 40" xfId="19464" hidden="1"/>
    <cellStyle name="Заголовок 2 2 40" xfId="19802" hidden="1"/>
    <cellStyle name="Заголовок 2 2 40" xfId="20369" hidden="1"/>
    <cellStyle name="Заголовок 2 2 40" xfId="17717" hidden="1"/>
    <cellStyle name="Заголовок 2 2 40" xfId="21087" hidden="1"/>
    <cellStyle name="Заголовок 2 2 40" xfId="21465" hidden="1"/>
    <cellStyle name="Заголовок 2 2 40" xfId="21838" hidden="1"/>
    <cellStyle name="Заголовок 2 2 40" xfId="22206" hidden="1"/>
    <cellStyle name="Заголовок 2 2 40" xfId="22565" hidden="1"/>
    <cellStyle name="Заголовок 2 2 40" xfId="22903" hidden="1"/>
    <cellStyle name="Заголовок 2 2 40" xfId="23470" hidden="1"/>
    <cellStyle name="Заголовок 2 2 40" xfId="20949" hidden="1"/>
    <cellStyle name="Заголовок 2 2 40" xfId="24175" hidden="1"/>
    <cellStyle name="Заголовок 2 2 40" xfId="24553" hidden="1"/>
    <cellStyle name="Заголовок 2 2 40" xfId="24926" hidden="1"/>
    <cellStyle name="Заголовок 2 2 40" xfId="25294" hidden="1"/>
    <cellStyle name="Заголовок 2 2 40" xfId="25653" hidden="1"/>
    <cellStyle name="Заголовок 2 2 40" xfId="25991" hidden="1"/>
    <cellStyle name="Заголовок 2 2 40" xfId="26558" hidden="1"/>
    <cellStyle name="Заголовок 2 2 40" xfId="24046" hidden="1"/>
    <cellStyle name="Заголовок 2 2 40" xfId="27198" hidden="1"/>
    <cellStyle name="Заголовок 2 2 40" xfId="27576" hidden="1"/>
    <cellStyle name="Заголовок 2 2 40" xfId="27949" hidden="1"/>
    <cellStyle name="Заголовок 2 2 40" xfId="28317" hidden="1"/>
    <cellStyle name="Заголовок 2 2 40" xfId="28676" hidden="1"/>
    <cellStyle name="Заголовок 2 2 40" xfId="29014" hidden="1"/>
    <cellStyle name="Заголовок 2 2 40" xfId="29581" hidden="1"/>
    <cellStyle name="Заголовок 2 2 40" xfId="27101" hidden="1"/>
    <cellStyle name="Заголовок 2 2 40" xfId="30021" hidden="1"/>
    <cellStyle name="Заголовок 2 2 40" xfId="30399" hidden="1"/>
    <cellStyle name="Заголовок 2 2 40" xfId="30772" hidden="1"/>
    <cellStyle name="Заголовок 2 2 40" xfId="31140" hidden="1"/>
    <cellStyle name="Заголовок 2 2 40" xfId="31499" hidden="1"/>
    <cellStyle name="Заголовок 2 2 40" xfId="31837" hidden="1"/>
    <cellStyle name="Заголовок 2 2 40" xfId="32404"/>
    <cellStyle name="Заголовок 2 2 41" xfId="1132" hidden="1"/>
    <cellStyle name="Заголовок 2 2 41" xfId="1538" hidden="1"/>
    <cellStyle name="Заголовок 2 2 41" xfId="1912" hidden="1"/>
    <cellStyle name="Заголовок 2 2 41" xfId="2281" hidden="1"/>
    <cellStyle name="Заголовок 2 2 41" xfId="2641" hidden="1"/>
    <cellStyle name="Заголовок 2 2 41" xfId="2982" hidden="1"/>
    <cellStyle name="Заголовок 2 2 41" xfId="3291" hidden="1"/>
    <cellStyle name="Заголовок 2 2 41" xfId="3613" hidden="1"/>
    <cellStyle name="Заголовок 2 2 41" xfId="5116" hidden="1"/>
    <cellStyle name="Заголовок 2 2 41" xfId="5522" hidden="1"/>
    <cellStyle name="Заголовок 2 2 41" xfId="5896" hidden="1"/>
    <cellStyle name="Заголовок 2 2 41" xfId="6265" hidden="1"/>
    <cellStyle name="Заголовок 2 2 41" xfId="6625" hidden="1"/>
    <cellStyle name="Заголовок 2 2 41" xfId="6966" hidden="1"/>
    <cellStyle name="Заголовок 2 2 41" xfId="7275" hidden="1"/>
    <cellStyle name="Заголовок 2 2 41" xfId="7597" hidden="1"/>
    <cellStyle name="Заголовок 2 2 41" xfId="8013" hidden="1"/>
    <cellStyle name="Заголовок 2 2 41" xfId="8419" hidden="1"/>
    <cellStyle name="Заголовок 2 2 41" xfId="8793" hidden="1"/>
    <cellStyle name="Заголовок 2 2 41" xfId="9162" hidden="1"/>
    <cellStyle name="Заголовок 2 2 41" xfId="9522" hidden="1"/>
    <cellStyle name="Заголовок 2 2 41" xfId="9863" hidden="1"/>
    <cellStyle name="Заголовок 2 2 41" xfId="10172" hidden="1"/>
    <cellStyle name="Заголовок 2 2 41" xfId="10494" hidden="1"/>
    <cellStyle name="Заголовок 2 2 41" xfId="11572" hidden="1"/>
    <cellStyle name="Заголовок 2 2 41" xfId="11978" hidden="1"/>
    <cellStyle name="Заголовок 2 2 41" xfId="12352" hidden="1"/>
    <cellStyle name="Заголовок 2 2 41" xfId="12721" hidden="1"/>
    <cellStyle name="Заголовок 2 2 41" xfId="13081" hidden="1"/>
    <cellStyle name="Заголовок 2 2 41" xfId="13422" hidden="1"/>
    <cellStyle name="Заголовок 2 2 41" xfId="13731" hidden="1"/>
    <cellStyle name="Заголовок 2 2 41" xfId="14053" hidden="1"/>
    <cellStyle name="Заголовок 2 2 41" xfId="14736" hidden="1"/>
    <cellStyle name="Заголовок 2 2 41" xfId="15142" hidden="1"/>
    <cellStyle name="Заголовок 2 2 41" xfId="15516" hidden="1"/>
    <cellStyle name="Заголовок 2 2 41" xfId="15885" hidden="1"/>
    <cellStyle name="Заголовок 2 2 41" xfId="16245" hidden="1"/>
    <cellStyle name="Заголовок 2 2 41" xfId="16586" hidden="1"/>
    <cellStyle name="Заголовок 2 2 41" xfId="16895" hidden="1"/>
    <cellStyle name="Заголовок 2 2 41" xfId="17217" hidden="1"/>
    <cellStyle name="Заголовок 2 2 41" xfId="17892" hidden="1"/>
    <cellStyle name="Заголовок 2 2 41" xfId="18298" hidden="1"/>
    <cellStyle name="Заголовок 2 2 41" xfId="18672" hidden="1"/>
    <cellStyle name="Заголовок 2 2 41" xfId="19041" hidden="1"/>
    <cellStyle name="Заголовок 2 2 41" xfId="19401" hidden="1"/>
    <cellStyle name="Заголовок 2 2 41" xfId="19742" hidden="1"/>
    <cellStyle name="Заголовок 2 2 41" xfId="20051" hidden="1"/>
    <cellStyle name="Заголовок 2 2 41" xfId="20373" hidden="1"/>
    <cellStyle name="Заголовок 2 2 41" xfId="17559" hidden="1"/>
    <cellStyle name="Заголовок 2 2 41" xfId="21399" hidden="1"/>
    <cellStyle name="Заголовок 2 2 41" xfId="21773" hidden="1"/>
    <cellStyle name="Заголовок 2 2 41" xfId="22142" hidden="1"/>
    <cellStyle name="Заголовок 2 2 41" xfId="22502" hidden="1"/>
    <cellStyle name="Заголовок 2 2 41" xfId="22843" hidden="1"/>
    <cellStyle name="Заголовок 2 2 41" xfId="23152" hidden="1"/>
    <cellStyle name="Заголовок 2 2 41" xfId="23474" hidden="1"/>
    <cellStyle name="Заголовок 2 2 41" xfId="17805" hidden="1"/>
    <cellStyle name="Заголовок 2 2 41" xfId="24487" hidden="1"/>
    <cellStyle name="Заголовок 2 2 41" xfId="24861" hidden="1"/>
    <cellStyle name="Заголовок 2 2 41" xfId="25230" hidden="1"/>
    <cellStyle name="Заголовок 2 2 41" xfId="25590" hidden="1"/>
    <cellStyle name="Заголовок 2 2 41" xfId="25931" hidden="1"/>
    <cellStyle name="Заголовок 2 2 41" xfId="26240" hidden="1"/>
    <cellStyle name="Заголовок 2 2 41" xfId="26562" hidden="1"/>
    <cellStyle name="Заголовок 2 2 41" xfId="17737" hidden="1"/>
    <cellStyle name="Заголовок 2 2 41" xfId="27510" hidden="1"/>
    <cellStyle name="Заголовок 2 2 41" xfId="27884" hidden="1"/>
    <cellStyle name="Заголовок 2 2 41" xfId="28253" hidden="1"/>
    <cellStyle name="Заголовок 2 2 41" xfId="28613" hidden="1"/>
    <cellStyle name="Заголовок 2 2 41" xfId="28954" hidden="1"/>
    <cellStyle name="Заголовок 2 2 41" xfId="29263" hidden="1"/>
    <cellStyle name="Заголовок 2 2 41" xfId="29585" hidden="1"/>
    <cellStyle name="Заголовок 2 2 41" xfId="17822" hidden="1"/>
    <cellStyle name="Заголовок 2 2 41" xfId="30333" hidden="1"/>
    <cellStyle name="Заголовок 2 2 41" xfId="30707" hidden="1"/>
    <cellStyle name="Заголовок 2 2 41" xfId="31076" hidden="1"/>
    <cellStyle name="Заголовок 2 2 41" xfId="31436" hidden="1"/>
    <cellStyle name="Заголовок 2 2 41" xfId="31777" hidden="1"/>
    <cellStyle name="Заголовок 2 2 41" xfId="32086" hidden="1"/>
    <cellStyle name="Заголовок 2 2 41" xfId="32408"/>
    <cellStyle name="Заголовок 2 2 42" xfId="1137" hidden="1"/>
    <cellStyle name="Заголовок 2 2 42" xfId="1514" hidden="1"/>
    <cellStyle name="Заголовок 2 2 42" xfId="1888" hidden="1"/>
    <cellStyle name="Заголовок 2 2 42" xfId="2257" hidden="1"/>
    <cellStyle name="Заголовок 2 2 42" xfId="2617" hidden="1"/>
    <cellStyle name="Заголовок 2 2 42" xfId="2960" hidden="1"/>
    <cellStyle name="Заголовок 2 2 42" xfId="3271" hidden="1"/>
    <cellStyle name="Заголовок 2 2 42" xfId="3618" hidden="1"/>
    <cellStyle name="Заголовок 2 2 42" xfId="5121" hidden="1"/>
    <cellStyle name="Заголовок 2 2 42" xfId="5498" hidden="1"/>
    <cellStyle name="Заголовок 2 2 42" xfId="5872" hidden="1"/>
    <cellStyle name="Заголовок 2 2 42" xfId="6241" hidden="1"/>
    <cellStyle name="Заголовок 2 2 42" xfId="6601" hidden="1"/>
    <cellStyle name="Заголовок 2 2 42" xfId="6944" hidden="1"/>
    <cellStyle name="Заголовок 2 2 42" xfId="7255" hidden="1"/>
    <cellStyle name="Заголовок 2 2 42" xfId="7602" hidden="1"/>
    <cellStyle name="Заголовок 2 2 42" xfId="8018" hidden="1"/>
    <cellStyle name="Заголовок 2 2 42" xfId="8395" hidden="1"/>
    <cellStyle name="Заголовок 2 2 42" xfId="8769" hidden="1"/>
    <cellStyle name="Заголовок 2 2 42" xfId="9138" hidden="1"/>
    <cellStyle name="Заголовок 2 2 42" xfId="9498" hidden="1"/>
    <cellStyle name="Заголовок 2 2 42" xfId="9841" hidden="1"/>
    <cellStyle name="Заголовок 2 2 42" xfId="10152" hidden="1"/>
    <cellStyle name="Заголовок 2 2 42" xfId="10499" hidden="1"/>
    <cellStyle name="Заголовок 2 2 42" xfId="11577" hidden="1"/>
    <cellStyle name="Заголовок 2 2 42" xfId="11954" hidden="1"/>
    <cellStyle name="Заголовок 2 2 42" xfId="12328" hidden="1"/>
    <cellStyle name="Заголовок 2 2 42" xfId="12697" hidden="1"/>
    <cellStyle name="Заголовок 2 2 42" xfId="13057" hidden="1"/>
    <cellStyle name="Заголовок 2 2 42" xfId="13400" hidden="1"/>
    <cellStyle name="Заголовок 2 2 42" xfId="13711" hidden="1"/>
    <cellStyle name="Заголовок 2 2 42" xfId="14058" hidden="1"/>
    <cellStyle name="Заголовок 2 2 42" xfId="14741" hidden="1"/>
    <cellStyle name="Заголовок 2 2 42" xfId="15118" hidden="1"/>
    <cellStyle name="Заголовок 2 2 42" xfId="15492" hidden="1"/>
    <cellStyle name="Заголовок 2 2 42" xfId="15861" hidden="1"/>
    <cellStyle name="Заголовок 2 2 42" xfId="16221" hidden="1"/>
    <cellStyle name="Заголовок 2 2 42" xfId="16564" hidden="1"/>
    <cellStyle name="Заголовок 2 2 42" xfId="16875" hidden="1"/>
    <cellStyle name="Заголовок 2 2 42" xfId="17222" hidden="1"/>
    <cellStyle name="Заголовок 2 2 42" xfId="17897" hidden="1"/>
    <cellStyle name="Заголовок 2 2 42" xfId="18274" hidden="1"/>
    <cellStyle name="Заголовок 2 2 42" xfId="18648" hidden="1"/>
    <cellStyle name="Заголовок 2 2 42" xfId="19017" hidden="1"/>
    <cellStyle name="Заголовок 2 2 42" xfId="19377" hidden="1"/>
    <cellStyle name="Заголовок 2 2 42" xfId="19720" hidden="1"/>
    <cellStyle name="Заголовок 2 2 42" xfId="20031" hidden="1"/>
    <cellStyle name="Заголовок 2 2 42" xfId="20378" hidden="1"/>
    <cellStyle name="Заголовок 2 2 42" xfId="17571" hidden="1"/>
    <cellStyle name="Заголовок 2 2 42" xfId="21375" hidden="1"/>
    <cellStyle name="Заголовок 2 2 42" xfId="21749" hidden="1"/>
    <cellStyle name="Заголовок 2 2 42" xfId="22118" hidden="1"/>
    <cellStyle name="Заголовок 2 2 42" xfId="22478" hidden="1"/>
    <cellStyle name="Заголовок 2 2 42" xfId="22821" hidden="1"/>
    <cellStyle name="Заголовок 2 2 42" xfId="23132" hidden="1"/>
    <cellStyle name="Заголовок 2 2 42" xfId="23479" hidden="1"/>
    <cellStyle name="Заголовок 2 2 42" xfId="20794" hidden="1"/>
    <cellStyle name="Заголовок 2 2 42" xfId="24463" hidden="1"/>
    <cellStyle name="Заголовок 2 2 42" xfId="24837" hidden="1"/>
    <cellStyle name="Заголовок 2 2 42" xfId="25206" hidden="1"/>
    <cellStyle name="Заголовок 2 2 42" xfId="25566" hidden="1"/>
    <cellStyle name="Заголовок 2 2 42" xfId="25909" hidden="1"/>
    <cellStyle name="Заголовок 2 2 42" xfId="26220" hidden="1"/>
    <cellStyle name="Заголовок 2 2 42" xfId="26567" hidden="1"/>
    <cellStyle name="Заголовок 2 2 42" xfId="23894" hidden="1"/>
    <cellStyle name="Заголовок 2 2 42" xfId="27486" hidden="1"/>
    <cellStyle name="Заголовок 2 2 42" xfId="27860" hidden="1"/>
    <cellStyle name="Заголовок 2 2 42" xfId="28229" hidden="1"/>
    <cellStyle name="Заголовок 2 2 42" xfId="28589" hidden="1"/>
    <cellStyle name="Заголовок 2 2 42" xfId="28932" hidden="1"/>
    <cellStyle name="Заголовок 2 2 42" xfId="29243" hidden="1"/>
    <cellStyle name="Заголовок 2 2 42" xfId="29590" hidden="1"/>
    <cellStyle name="Заголовок 2 2 42" xfId="26976" hidden="1"/>
    <cellStyle name="Заголовок 2 2 42" xfId="30309" hidden="1"/>
    <cellStyle name="Заголовок 2 2 42" xfId="30683" hidden="1"/>
    <cellStyle name="Заголовок 2 2 42" xfId="31052" hidden="1"/>
    <cellStyle name="Заголовок 2 2 42" xfId="31412" hidden="1"/>
    <cellStyle name="Заголовок 2 2 42" xfId="31755" hidden="1"/>
    <cellStyle name="Заголовок 2 2 42" xfId="32066" hidden="1"/>
    <cellStyle name="Заголовок 2 2 42" xfId="32413"/>
    <cellStyle name="Заголовок 2 2 43" xfId="1140" hidden="1"/>
    <cellStyle name="Заголовок 2 2 43" xfId="704" hidden="1"/>
    <cellStyle name="Заголовок 2 2 43" xfId="768" hidden="1"/>
    <cellStyle name="Заголовок 2 2 43" xfId="776" hidden="1"/>
    <cellStyle name="Заголовок 2 2 43" xfId="789" hidden="1"/>
    <cellStyle name="Заголовок 2 2 43" xfId="863" hidden="1"/>
    <cellStyle name="Заголовок 2 2 43" xfId="976" hidden="1"/>
    <cellStyle name="Заголовок 2 2 43" xfId="3621" hidden="1"/>
    <cellStyle name="Заголовок 2 2 43" xfId="5124" hidden="1"/>
    <cellStyle name="Заголовок 2 2 43" xfId="4688" hidden="1"/>
    <cellStyle name="Заголовок 2 2 43" xfId="4752" hidden="1"/>
    <cellStyle name="Заголовок 2 2 43" xfId="4760" hidden="1"/>
    <cellStyle name="Заголовок 2 2 43" xfId="4773" hidden="1"/>
    <cellStyle name="Заголовок 2 2 43" xfId="4847" hidden="1"/>
    <cellStyle name="Заголовок 2 2 43" xfId="4960" hidden="1"/>
    <cellStyle name="Заголовок 2 2 43" xfId="7605" hidden="1"/>
    <cellStyle name="Заголовок 2 2 43" xfId="8021" hidden="1"/>
    <cellStyle name="Заголовок 2 2 43" xfId="7924" hidden="1"/>
    <cellStyle name="Заголовок 2 2 43" xfId="7829" hidden="1"/>
    <cellStyle name="Заголовок 2 2 43" xfId="7819" hidden="1"/>
    <cellStyle name="Заголовок 2 2 43" xfId="4338" hidden="1"/>
    <cellStyle name="Заголовок 2 2 43" xfId="4674" hidden="1"/>
    <cellStyle name="Заголовок 2 2 43" xfId="4549" hidden="1"/>
    <cellStyle name="Заголовок 2 2 43" xfId="10502" hidden="1"/>
    <cellStyle name="Заголовок 2 2 43" xfId="11580" hidden="1"/>
    <cellStyle name="Заголовок 2 2 43" xfId="11144" hidden="1"/>
    <cellStyle name="Заголовок 2 2 43" xfId="11208" hidden="1"/>
    <cellStyle name="Заголовок 2 2 43" xfId="11216" hidden="1"/>
    <cellStyle name="Заголовок 2 2 43" xfId="11229" hidden="1"/>
    <cellStyle name="Заголовок 2 2 43" xfId="11303" hidden="1"/>
    <cellStyle name="Заголовок 2 2 43" xfId="11416" hidden="1"/>
    <cellStyle name="Заголовок 2 2 43" xfId="14061" hidden="1"/>
    <cellStyle name="Заголовок 2 2 43" xfId="14744" hidden="1"/>
    <cellStyle name="Заголовок 2 2 43" xfId="14380" hidden="1"/>
    <cellStyle name="Заголовок 2 2 43" xfId="14285" hidden="1"/>
    <cellStyle name="Заголовок 2 2 43" xfId="14275" hidden="1"/>
    <cellStyle name="Заголовок 2 2 43" xfId="10697" hidden="1"/>
    <cellStyle name="Заголовок 2 2 43" xfId="11120" hidden="1"/>
    <cellStyle name="Заголовок 2 2 43" xfId="10993" hidden="1"/>
    <cellStyle name="Заголовок 2 2 43" xfId="17225" hidden="1"/>
    <cellStyle name="Заголовок 2 2 43" xfId="17900" hidden="1"/>
    <cellStyle name="Заголовок 2 2 43" xfId="17476" hidden="1"/>
    <cellStyle name="Заголовок 2 2 43" xfId="17349" hidden="1"/>
    <cellStyle name="Заголовок 2 2 43" xfId="17420" hidden="1"/>
    <cellStyle name="Заголовок 2 2 43" xfId="17350" hidden="1"/>
    <cellStyle name="Заголовок 2 2 43" xfId="10682" hidden="1"/>
    <cellStyle name="Заголовок 2 2 43" xfId="14489" hidden="1"/>
    <cellStyle name="Заголовок 2 2 43" xfId="20381" hidden="1"/>
    <cellStyle name="Заголовок 2 2 43" xfId="17754" hidden="1"/>
    <cellStyle name="Заголовок 2 2 43" xfId="20717" hidden="1"/>
    <cellStyle name="Заголовок 2 2 43" xfId="20661" hidden="1"/>
    <cellStyle name="Заголовок 2 2 43" xfId="20653" hidden="1"/>
    <cellStyle name="Заголовок 2 2 43" xfId="20640" hidden="1"/>
    <cellStyle name="Заголовок 2 2 43" xfId="20582" hidden="1"/>
    <cellStyle name="Заголовок 2 2 43" xfId="14573" hidden="1"/>
    <cellStyle name="Заголовок 2 2 43" xfId="23482" hidden="1"/>
    <cellStyle name="Заголовок 2 2 43" xfId="20974" hidden="1"/>
    <cellStyle name="Заголовок 2 2 43" xfId="23818" hidden="1"/>
    <cellStyle name="Заголовок 2 2 43" xfId="23762" hidden="1"/>
    <cellStyle name="Заголовок 2 2 43" xfId="23754" hidden="1"/>
    <cellStyle name="Заголовок 2 2 43" xfId="23741" hidden="1"/>
    <cellStyle name="Заголовок 2 2 43" xfId="23683" hidden="1"/>
    <cellStyle name="Заголовок 2 2 43" xfId="20791" hidden="1"/>
    <cellStyle name="Заголовок 2 2 43" xfId="26570" hidden="1"/>
    <cellStyle name="Заголовок 2 2 43" xfId="24069" hidden="1"/>
    <cellStyle name="Заголовок 2 2 43" xfId="26906" hidden="1"/>
    <cellStyle name="Заголовок 2 2 43" xfId="26850" hidden="1"/>
    <cellStyle name="Заголовок 2 2 43" xfId="26842" hidden="1"/>
    <cellStyle name="Заголовок 2 2 43" xfId="26829" hidden="1"/>
    <cellStyle name="Заголовок 2 2 43" xfId="26771" hidden="1"/>
    <cellStyle name="Заголовок 2 2 43" xfId="23891" hidden="1"/>
    <cellStyle name="Заголовок 2 2 43" xfId="29593" hidden="1"/>
    <cellStyle name="Заголовок 2 2 43" xfId="27120" hidden="1"/>
    <cellStyle name="Заголовок 2 2 43" xfId="29929" hidden="1"/>
    <cellStyle name="Заголовок 2 2 43" xfId="29873" hidden="1"/>
    <cellStyle name="Заголовок 2 2 43" xfId="29865" hidden="1"/>
    <cellStyle name="Заголовок 2 2 43" xfId="29852" hidden="1"/>
    <cellStyle name="Заголовок 2 2 43" xfId="29794" hidden="1"/>
    <cellStyle name="Заголовок 2 2 43" xfId="26973" hidden="1"/>
    <cellStyle name="Заголовок 2 2 43" xfId="32416"/>
    <cellStyle name="Заголовок 2 2 44" xfId="964" hidden="1"/>
    <cellStyle name="Заголовок 2 2 44" xfId="893" hidden="1"/>
    <cellStyle name="Заголовок 2 2 44" xfId="1307" hidden="1"/>
    <cellStyle name="Заголовок 2 2 44" xfId="1681" hidden="1"/>
    <cellStyle name="Заголовок 2 2 44" xfId="2051" hidden="1"/>
    <cellStyle name="Заголовок 2 2 44" xfId="2414" hidden="1"/>
    <cellStyle name="Заголовок 2 2 44" xfId="2767" hidden="1"/>
    <cellStyle name="Заголовок 2 2 44" xfId="3493" hidden="1"/>
    <cellStyle name="Заголовок 2 2 44" xfId="4948" hidden="1"/>
    <cellStyle name="Заголовок 2 2 44" xfId="4877" hidden="1"/>
    <cellStyle name="Заголовок 2 2 44" xfId="5291" hidden="1"/>
    <cellStyle name="Заголовок 2 2 44" xfId="5665" hidden="1"/>
    <cellStyle name="Заголовок 2 2 44" xfId="6035" hidden="1"/>
    <cellStyle name="Заголовок 2 2 44" xfId="6398" hidden="1"/>
    <cellStyle name="Заголовок 2 2 44" xfId="6751" hidden="1"/>
    <cellStyle name="Заголовок 2 2 44" xfId="7477" hidden="1"/>
    <cellStyle name="Заголовок 2 2 44" xfId="4590" hidden="1"/>
    <cellStyle name="Заголовок 2 2 44" xfId="4567" hidden="1"/>
    <cellStyle name="Заголовок 2 2 44" xfId="8188" hidden="1"/>
    <cellStyle name="Заголовок 2 2 44" xfId="8562" hidden="1"/>
    <cellStyle name="Заголовок 2 2 44" xfId="8932" hidden="1"/>
    <cellStyle name="Заголовок 2 2 44" xfId="9295" hidden="1"/>
    <cellStyle name="Заголовок 2 2 44" xfId="9648" hidden="1"/>
    <cellStyle name="Заголовок 2 2 44" xfId="10374" hidden="1"/>
    <cellStyle name="Заголовок 2 2 44" xfId="11404" hidden="1"/>
    <cellStyle name="Заголовок 2 2 44" xfId="11333" hidden="1"/>
    <cellStyle name="Заголовок 2 2 44" xfId="11747" hidden="1"/>
    <cellStyle name="Заголовок 2 2 44" xfId="12121" hidden="1"/>
    <cellStyle name="Заголовок 2 2 44" xfId="12491" hidden="1"/>
    <cellStyle name="Заголовок 2 2 44" xfId="12854" hidden="1"/>
    <cellStyle name="Заголовок 2 2 44" xfId="13207" hidden="1"/>
    <cellStyle name="Заголовок 2 2 44" xfId="13933" hidden="1"/>
    <cellStyle name="Заголовок 2 2 44" xfId="11036" hidden="1"/>
    <cellStyle name="Заголовок 2 2 44" xfId="11011" hidden="1"/>
    <cellStyle name="Заголовок 2 2 44" xfId="14911" hidden="1"/>
    <cellStyle name="Заголовок 2 2 44" xfId="15285" hidden="1"/>
    <cellStyle name="Заголовок 2 2 44" xfId="15655" hidden="1"/>
    <cellStyle name="Заголовок 2 2 44" xfId="16018" hidden="1"/>
    <cellStyle name="Заголовок 2 2 44" xfId="16371" hidden="1"/>
    <cellStyle name="Заголовок 2 2 44" xfId="17097" hidden="1"/>
    <cellStyle name="Заголовок 2 2 44" xfId="14462" hidden="1"/>
    <cellStyle name="Заголовок 2 2 44" xfId="10685" hidden="1"/>
    <cellStyle name="Заголовок 2 2 44" xfId="18067" hidden="1"/>
    <cellStyle name="Заголовок 2 2 44" xfId="18441" hidden="1"/>
    <cellStyle name="Заголовок 2 2 44" xfId="18811" hidden="1"/>
    <cellStyle name="Заголовок 2 2 44" xfId="19174" hidden="1"/>
    <cellStyle name="Заголовок 2 2 44" xfId="19527" hidden="1"/>
    <cellStyle name="Заголовок 2 2 44" xfId="20253" hidden="1"/>
    <cellStyle name="Заголовок 2 2 44" xfId="14567" hidden="1"/>
    <cellStyle name="Заголовок 2 2 44" xfId="20559" hidden="1"/>
    <cellStyle name="Заголовок 2 2 44" xfId="21168" hidden="1"/>
    <cellStyle name="Заголовок 2 2 44" xfId="21542" hidden="1"/>
    <cellStyle name="Заголовок 2 2 44" xfId="21912" hidden="1"/>
    <cellStyle name="Заголовок 2 2 44" xfId="22275" hidden="1"/>
    <cellStyle name="Заголовок 2 2 44" xfId="22628" hidden="1"/>
    <cellStyle name="Заголовок 2 2 44" xfId="23354" hidden="1"/>
    <cellStyle name="Заголовок 2 2 44" xfId="20766" hidden="1"/>
    <cellStyle name="Заголовок 2 2 44" xfId="23660" hidden="1"/>
    <cellStyle name="Заголовок 2 2 44" xfId="24256" hidden="1"/>
    <cellStyle name="Заголовок 2 2 44" xfId="24630" hidden="1"/>
    <cellStyle name="Заголовок 2 2 44" xfId="25000" hidden="1"/>
    <cellStyle name="Заголовок 2 2 44" xfId="25363" hidden="1"/>
    <cellStyle name="Заголовок 2 2 44" xfId="25716" hidden="1"/>
    <cellStyle name="Заголовок 2 2 44" xfId="26442" hidden="1"/>
    <cellStyle name="Заголовок 2 2 44" xfId="23866" hidden="1"/>
    <cellStyle name="Заголовок 2 2 44" xfId="26748" hidden="1"/>
    <cellStyle name="Заголовок 2 2 44" xfId="27279" hidden="1"/>
    <cellStyle name="Заголовок 2 2 44" xfId="27653" hidden="1"/>
    <cellStyle name="Заголовок 2 2 44" xfId="28023" hidden="1"/>
    <cellStyle name="Заголовок 2 2 44" xfId="28386" hidden="1"/>
    <cellStyle name="Заголовок 2 2 44" xfId="28739" hidden="1"/>
    <cellStyle name="Заголовок 2 2 44" xfId="29465" hidden="1"/>
    <cellStyle name="Заголовок 2 2 44" xfId="26948" hidden="1"/>
    <cellStyle name="Заголовок 2 2 44" xfId="29771" hidden="1"/>
    <cellStyle name="Заголовок 2 2 44" xfId="30102" hidden="1"/>
    <cellStyle name="Заголовок 2 2 44" xfId="30476" hidden="1"/>
    <cellStyle name="Заголовок 2 2 44" xfId="30846" hidden="1"/>
    <cellStyle name="Заголовок 2 2 44" xfId="31209" hidden="1"/>
    <cellStyle name="Заголовок 2 2 44" xfId="31562" hidden="1"/>
    <cellStyle name="Заголовок 2 2 44" xfId="32288"/>
    <cellStyle name="Заголовок 2 2 45" xfId="1145" hidden="1"/>
    <cellStyle name="Заголовок 2 2 45" xfId="1487" hidden="1"/>
    <cellStyle name="Заголовок 2 2 45" xfId="1861" hidden="1"/>
    <cellStyle name="Заголовок 2 2 45" xfId="2230" hidden="1"/>
    <cellStyle name="Заголовок 2 2 45" xfId="2591" hidden="1"/>
    <cellStyle name="Заголовок 2 2 45" xfId="2934" hidden="1"/>
    <cellStyle name="Заголовок 2 2 45" xfId="3250" hidden="1"/>
    <cellStyle name="Заголовок 2 2 45" xfId="3626" hidden="1"/>
    <cellStyle name="Заголовок 2 2 45" xfId="5129" hidden="1"/>
    <cellStyle name="Заголовок 2 2 45" xfId="5471" hidden="1"/>
    <cellStyle name="Заголовок 2 2 45" xfId="5845" hidden="1"/>
    <cellStyle name="Заголовок 2 2 45" xfId="6214" hidden="1"/>
    <cellStyle name="Заголовок 2 2 45" xfId="6575" hidden="1"/>
    <cellStyle name="Заголовок 2 2 45" xfId="6918" hidden="1"/>
    <cellStyle name="Заголовок 2 2 45" xfId="7234" hidden="1"/>
    <cellStyle name="Заголовок 2 2 45" xfId="7610" hidden="1"/>
    <cellStyle name="Заголовок 2 2 45" xfId="8026" hidden="1"/>
    <cellStyle name="Заголовок 2 2 45" xfId="8368" hidden="1"/>
    <cellStyle name="Заголовок 2 2 45" xfId="8742" hidden="1"/>
    <cellStyle name="Заголовок 2 2 45" xfId="9111" hidden="1"/>
    <cellStyle name="Заголовок 2 2 45" xfId="9472" hidden="1"/>
    <cellStyle name="Заголовок 2 2 45" xfId="9815" hidden="1"/>
    <cellStyle name="Заголовок 2 2 45" xfId="10131" hidden="1"/>
    <cellStyle name="Заголовок 2 2 45" xfId="10507" hidden="1"/>
    <cellStyle name="Заголовок 2 2 45" xfId="11585" hidden="1"/>
    <cellStyle name="Заголовок 2 2 45" xfId="11927" hidden="1"/>
    <cellStyle name="Заголовок 2 2 45" xfId="12301" hidden="1"/>
    <cellStyle name="Заголовок 2 2 45" xfId="12670" hidden="1"/>
    <cellStyle name="Заголовок 2 2 45" xfId="13031" hidden="1"/>
    <cellStyle name="Заголовок 2 2 45" xfId="13374" hidden="1"/>
    <cellStyle name="Заголовок 2 2 45" xfId="13690" hidden="1"/>
    <cellStyle name="Заголовок 2 2 45" xfId="14066" hidden="1"/>
    <cellStyle name="Заголовок 2 2 45" xfId="14749" hidden="1"/>
    <cellStyle name="Заголовок 2 2 45" xfId="15091" hidden="1"/>
    <cellStyle name="Заголовок 2 2 45" xfId="15465" hidden="1"/>
    <cellStyle name="Заголовок 2 2 45" xfId="15834" hidden="1"/>
    <cellStyle name="Заголовок 2 2 45" xfId="16195" hidden="1"/>
    <cellStyle name="Заголовок 2 2 45" xfId="16538" hidden="1"/>
    <cellStyle name="Заголовок 2 2 45" xfId="16854" hidden="1"/>
    <cellStyle name="Заголовок 2 2 45" xfId="17230" hidden="1"/>
    <cellStyle name="Заголовок 2 2 45" xfId="17905" hidden="1"/>
    <cellStyle name="Заголовок 2 2 45" xfId="18247" hidden="1"/>
    <cellStyle name="Заголовок 2 2 45" xfId="18621" hidden="1"/>
    <cellStyle name="Заголовок 2 2 45" xfId="18990" hidden="1"/>
    <cellStyle name="Заголовок 2 2 45" xfId="19351" hidden="1"/>
    <cellStyle name="Заголовок 2 2 45" xfId="19694" hidden="1"/>
    <cellStyle name="Заголовок 2 2 45" xfId="20010" hidden="1"/>
    <cellStyle name="Заголовок 2 2 45" xfId="20386" hidden="1"/>
    <cellStyle name="Заголовок 2 2 45" xfId="17594" hidden="1"/>
    <cellStyle name="Заголовок 2 2 45" xfId="21348" hidden="1"/>
    <cellStyle name="Заголовок 2 2 45" xfId="21722" hidden="1"/>
    <cellStyle name="Заголовок 2 2 45" xfId="22091" hidden="1"/>
    <cellStyle name="Заголовок 2 2 45" xfId="22452" hidden="1"/>
    <cellStyle name="Заголовок 2 2 45" xfId="22795" hidden="1"/>
    <cellStyle name="Заголовок 2 2 45" xfId="23111" hidden="1"/>
    <cellStyle name="Заголовок 2 2 45" xfId="23487" hidden="1"/>
    <cellStyle name="Заголовок 2 2 45" xfId="20816" hidden="1"/>
    <cellStyle name="Заголовок 2 2 45" xfId="24436" hidden="1"/>
    <cellStyle name="Заголовок 2 2 45" xfId="24810" hidden="1"/>
    <cellStyle name="Заголовок 2 2 45" xfId="25179" hidden="1"/>
    <cellStyle name="Заголовок 2 2 45" xfId="25540" hidden="1"/>
    <cellStyle name="Заголовок 2 2 45" xfId="25883" hidden="1"/>
    <cellStyle name="Заголовок 2 2 45" xfId="26199" hidden="1"/>
    <cellStyle name="Заголовок 2 2 45" xfId="26575" hidden="1"/>
    <cellStyle name="Заголовок 2 2 45" xfId="23916" hidden="1"/>
    <cellStyle name="Заголовок 2 2 45" xfId="27459" hidden="1"/>
    <cellStyle name="Заголовок 2 2 45" xfId="27833" hidden="1"/>
    <cellStyle name="Заголовок 2 2 45" xfId="28202" hidden="1"/>
    <cellStyle name="Заголовок 2 2 45" xfId="28563" hidden="1"/>
    <cellStyle name="Заголовок 2 2 45" xfId="28906" hidden="1"/>
    <cellStyle name="Заголовок 2 2 45" xfId="29222" hidden="1"/>
    <cellStyle name="Заголовок 2 2 45" xfId="29598" hidden="1"/>
    <cellStyle name="Заголовок 2 2 45" xfId="26997" hidden="1"/>
    <cellStyle name="Заголовок 2 2 45" xfId="30282" hidden="1"/>
    <cellStyle name="Заголовок 2 2 45" xfId="30656" hidden="1"/>
    <cellStyle name="Заголовок 2 2 45" xfId="31025" hidden="1"/>
    <cellStyle name="Заголовок 2 2 45" xfId="31386" hidden="1"/>
    <cellStyle name="Заголовок 2 2 45" xfId="31729" hidden="1"/>
    <cellStyle name="Заголовок 2 2 45" xfId="32045" hidden="1"/>
    <cellStyle name="Заголовок 2 2 45" xfId="32421"/>
    <cellStyle name="Заголовок 2 2 46" xfId="1148" hidden="1"/>
    <cellStyle name="Заголовок 2 2 46" xfId="1480" hidden="1"/>
    <cellStyle name="Заголовок 2 2 46" xfId="1854" hidden="1"/>
    <cellStyle name="Заголовок 2 2 46" xfId="2223" hidden="1"/>
    <cellStyle name="Заголовок 2 2 46" xfId="2584" hidden="1"/>
    <cellStyle name="Заголовок 2 2 46" xfId="2928" hidden="1"/>
    <cellStyle name="Заголовок 2 2 46" xfId="3244" hidden="1"/>
    <cellStyle name="Заголовок 2 2 46" xfId="3629" hidden="1"/>
    <cellStyle name="Заголовок 2 2 46" xfId="5132" hidden="1"/>
    <cellStyle name="Заголовок 2 2 46" xfId="5464" hidden="1"/>
    <cellStyle name="Заголовок 2 2 46" xfId="5838" hidden="1"/>
    <cellStyle name="Заголовок 2 2 46" xfId="6207" hidden="1"/>
    <cellStyle name="Заголовок 2 2 46" xfId="6568" hidden="1"/>
    <cellStyle name="Заголовок 2 2 46" xfId="6912" hidden="1"/>
    <cellStyle name="Заголовок 2 2 46" xfId="7228" hidden="1"/>
    <cellStyle name="Заголовок 2 2 46" xfId="7613" hidden="1"/>
    <cellStyle name="Заголовок 2 2 46" xfId="8029" hidden="1"/>
    <cellStyle name="Заголовок 2 2 46" xfId="8361" hidden="1"/>
    <cellStyle name="Заголовок 2 2 46" xfId="8735" hidden="1"/>
    <cellStyle name="Заголовок 2 2 46" xfId="9104" hidden="1"/>
    <cellStyle name="Заголовок 2 2 46" xfId="9465" hidden="1"/>
    <cellStyle name="Заголовок 2 2 46" xfId="9809" hidden="1"/>
    <cellStyle name="Заголовок 2 2 46" xfId="10125" hidden="1"/>
    <cellStyle name="Заголовок 2 2 46" xfId="10510" hidden="1"/>
    <cellStyle name="Заголовок 2 2 46" xfId="11588" hidden="1"/>
    <cellStyle name="Заголовок 2 2 46" xfId="11920" hidden="1"/>
    <cellStyle name="Заголовок 2 2 46" xfId="12294" hidden="1"/>
    <cellStyle name="Заголовок 2 2 46" xfId="12663" hidden="1"/>
    <cellStyle name="Заголовок 2 2 46" xfId="13024" hidden="1"/>
    <cellStyle name="Заголовок 2 2 46" xfId="13368" hidden="1"/>
    <cellStyle name="Заголовок 2 2 46" xfId="13684" hidden="1"/>
    <cellStyle name="Заголовок 2 2 46" xfId="14069" hidden="1"/>
    <cellStyle name="Заголовок 2 2 46" xfId="14752" hidden="1"/>
    <cellStyle name="Заголовок 2 2 46" xfId="15084" hidden="1"/>
    <cellStyle name="Заголовок 2 2 46" xfId="15458" hidden="1"/>
    <cellStyle name="Заголовок 2 2 46" xfId="15827" hidden="1"/>
    <cellStyle name="Заголовок 2 2 46" xfId="16188" hidden="1"/>
    <cellStyle name="Заголовок 2 2 46" xfId="16532" hidden="1"/>
    <cellStyle name="Заголовок 2 2 46" xfId="16848" hidden="1"/>
    <cellStyle name="Заголовок 2 2 46" xfId="17233" hidden="1"/>
    <cellStyle name="Заголовок 2 2 46" xfId="17908" hidden="1"/>
    <cellStyle name="Заголовок 2 2 46" xfId="18240" hidden="1"/>
    <cellStyle name="Заголовок 2 2 46" xfId="18614" hidden="1"/>
    <cellStyle name="Заголовок 2 2 46" xfId="18983" hidden="1"/>
    <cellStyle name="Заголовок 2 2 46" xfId="19344" hidden="1"/>
    <cellStyle name="Заголовок 2 2 46" xfId="19688" hidden="1"/>
    <cellStyle name="Заголовок 2 2 46" xfId="20004" hidden="1"/>
    <cellStyle name="Заголовок 2 2 46" xfId="20389" hidden="1"/>
    <cellStyle name="Заголовок 2 2 46" xfId="17598" hidden="1"/>
    <cellStyle name="Заголовок 2 2 46" xfId="21341" hidden="1"/>
    <cellStyle name="Заголовок 2 2 46" xfId="21715" hidden="1"/>
    <cellStyle name="Заголовок 2 2 46" xfId="22084" hidden="1"/>
    <cellStyle name="Заголовок 2 2 46" xfId="22445" hidden="1"/>
    <cellStyle name="Заголовок 2 2 46" xfId="22789" hidden="1"/>
    <cellStyle name="Заголовок 2 2 46" xfId="23105" hidden="1"/>
    <cellStyle name="Заголовок 2 2 46" xfId="23490" hidden="1"/>
    <cellStyle name="Заголовок 2 2 46" xfId="20824" hidden="1"/>
    <cellStyle name="Заголовок 2 2 46" xfId="24429" hidden="1"/>
    <cellStyle name="Заголовок 2 2 46" xfId="24803" hidden="1"/>
    <cellStyle name="Заголовок 2 2 46" xfId="25172" hidden="1"/>
    <cellStyle name="Заголовок 2 2 46" xfId="25533" hidden="1"/>
    <cellStyle name="Заголовок 2 2 46" xfId="25877" hidden="1"/>
    <cellStyle name="Заголовок 2 2 46" xfId="26193" hidden="1"/>
    <cellStyle name="Заголовок 2 2 46" xfId="26578" hidden="1"/>
    <cellStyle name="Заголовок 2 2 46" xfId="23924" hidden="1"/>
    <cellStyle name="Заголовок 2 2 46" xfId="27452" hidden="1"/>
    <cellStyle name="Заголовок 2 2 46" xfId="27826" hidden="1"/>
    <cellStyle name="Заголовок 2 2 46" xfId="28195" hidden="1"/>
    <cellStyle name="Заголовок 2 2 46" xfId="28556" hidden="1"/>
    <cellStyle name="Заголовок 2 2 46" xfId="28900" hidden="1"/>
    <cellStyle name="Заголовок 2 2 46" xfId="29216" hidden="1"/>
    <cellStyle name="Заголовок 2 2 46" xfId="29601" hidden="1"/>
    <cellStyle name="Заголовок 2 2 46" xfId="27005" hidden="1"/>
    <cellStyle name="Заголовок 2 2 46" xfId="30275" hidden="1"/>
    <cellStyle name="Заголовок 2 2 46" xfId="30649" hidden="1"/>
    <cellStyle name="Заголовок 2 2 46" xfId="31018" hidden="1"/>
    <cellStyle name="Заголовок 2 2 46" xfId="31379" hidden="1"/>
    <cellStyle name="Заголовок 2 2 46" xfId="31723" hidden="1"/>
    <cellStyle name="Заголовок 2 2 46" xfId="32039" hidden="1"/>
    <cellStyle name="Заголовок 2 2 46" xfId="32424"/>
    <cellStyle name="Заголовок 2 2 47" xfId="1152" hidden="1"/>
    <cellStyle name="Заголовок 2 2 47" xfId="835" hidden="1"/>
    <cellStyle name="Заголовок 2 2 47" xfId="1575" hidden="1"/>
    <cellStyle name="Заголовок 2 2 47" xfId="1948" hidden="1"/>
    <cellStyle name="Заголовок 2 2 47" xfId="2316" hidden="1"/>
    <cellStyle name="Заголовок 2 2 47" xfId="2675" hidden="1"/>
    <cellStyle name="Заголовок 2 2 47" xfId="3014" hidden="1"/>
    <cellStyle name="Заголовок 2 2 47" xfId="3633" hidden="1"/>
    <cellStyle name="Заголовок 2 2 47" xfId="5136" hidden="1"/>
    <cellStyle name="Заголовок 2 2 47" xfId="4819" hidden="1"/>
    <cellStyle name="Заголовок 2 2 47" xfId="5559" hidden="1"/>
    <cellStyle name="Заголовок 2 2 47" xfId="5932" hidden="1"/>
    <cellStyle name="Заголовок 2 2 47" xfId="6300" hidden="1"/>
    <cellStyle name="Заголовок 2 2 47" xfId="6659" hidden="1"/>
    <cellStyle name="Заголовок 2 2 47" xfId="6998" hidden="1"/>
    <cellStyle name="Заголовок 2 2 47" xfId="7617" hidden="1"/>
    <cellStyle name="Заголовок 2 2 47" xfId="8033" hidden="1"/>
    <cellStyle name="Заголовок 2 2 47" xfId="7771" hidden="1"/>
    <cellStyle name="Заголовок 2 2 47" xfId="8456" hidden="1"/>
    <cellStyle name="Заголовок 2 2 47" xfId="8829" hidden="1"/>
    <cellStyle name="Заголовок 2 2 47" xfId="9197" hidden="1"/>
    <cellStyle name="Заголовок 2 2 47" xfId="9556" hidden="1"/>
    <cellStyle name="Заголовок 2 2 47" xfId="9895" hidden="1"/>
    <cellStyle name="Заголовок 2 2 47" xfId="10514" hidden="1"/>
    <cellStyle name="Заголовок 2 2 47" xfId="11592" hidden="1"/>
    <cellStyle name="Заголовок 2 2 47" xfId="11275" hidden="1"/>
    <cellStyle name="Заголовок 2 2 47" xfId="12015" hidden="1"/>
    <cellStyle name="Заголовок 2 2 47" xfId="12388" hidden="1"/>
    <cellStyle name="Заголовок 2 2 47" xfId="12756" hidden="1"/>
    <cellStyle name="Заголовок 2 2 47" xfId="13115" hidden="1"/>
    <cellStyle name="Заголовок 2 2 47" xfId="13454" hidden="1"/>
    <cellStyle name="Заголовок 2 2 47" xfId="14073" hidden="1"/>
    <cellStyle name="Заголовок 2 2 47" xfId="14756" hidden="1"/>
    <cellStyle name="Заголовок 2 2 47" xfId="14227" hidden="1"/>
    <cellStyle name="Заголовок 2 2 47" xfId="15179" hidden="1"/>
    <cellStyle name="Заголовок 2 2 47" xfId="15552" hidden="1"/>
    <cellStyle name="Заголовок 2 2 47" xfId="15920" hidden="1"/>
    <cellStyle name="Заголовок 2 2 47" xfId="16279" hidden="1"/>
    <cellStyle name="Заголовок 2 2 47" xfId="16618" hidden="1"/>
    <cellStyle name="Заголовок 2 2 47" xfId="17237" hidden="1"/>
    <cellStyle name="Заголовок 2 2 47" xfId="17912" hidden="1"/>
    <cellStyle name="Заголовок 2 2 47" xfId="17371" hidden="1"/>
    <cellStyle name="Заголовок 2 2 47" xfId="18335" hidden="1"/>
    <cellStyle name="Заголовок 2 2 47" xfId="18708" hidden="1"/>
    <cellStyle name="Заголовок 2 2 47" xfId="19076" hidden="1"/>
    <cellStyle name="Заголовок 2 2 47" xfId="19435" hidden="1"/>
    <cellStyle name="Заголовок 2 2 47" xfId="19774" hidden="1"/>
    <cellStyle name="Заголовок 2 2 47" xfId="20393" hidden="1"/>
    <cellStyle name="Заголовок 2 2 47" xfId="11134" hidden="1"/>
    <cellStyle name="Заголовок 2 2 47" xfId="20601" hidden="1"/>
    <cellStyle name="Заголовок 2 2 47" xfId="21436" hidden="1"/>
    <cellStyle name="Заголовок 2 2 47" xfId="21809" hidden="1"/>
    <cellStyle name="Заголовок 2 2 47" xfId="22177" hidden="1"/>
    <cellStyle name="Заголовок 2 2 47" xfId="22536" hidden="1"/>
    <cellStyle name="Заголовок 2 2 47" xfId="22875" hidden="1"/>
    <cellStyle name="Заголовок 2 2 47" xfId="23494" hidden="1"/>
    <cellStyle name="Заголовок 2 2 47" xfId="20954" hidden="1"/>
    <cellStyle name="Заголовок 2 2 47" xfId="23702" hidden="1"/>
    <cellStyle name="Заголовок 2 2 47" xfId="24524" hidden="1"/>
    <cellStyle name="Заголовок 2 2 47" xfId="24897" hidden="1"/>
    <cellStyle name="Заголовок 2 2 47" xfId="25265" hidden="1"/>
    <cellStyle name="Заголовок 2 2 47" xfId="25624" hidden="1"/>
    <cellStyle name="Заголовок 2 2 47" xfId="25963" hidden="1"/>
    <cellStyle name="Заголовок 2 2 47" xfId="26582" hidden="1"/>
    <cellStyle name="Заголовок 2 2 47" xfId="24051" hidden="1"/>
    <cellStyle name="Заголовок 2 2 47" xfId="26790" hidden="1"/>
    <cellStyle name="Заголовок 2 2 47" xfId="27547" hidden="1"/>
    <cellStyle name="Заголовок 2 2 47" xfId="27920" hidden="1"/>
    <cellStyle name="Заголовок 2 2 47" xfId="28288" hidden="1"/>
    <cellStyle name="Заголовок 2 2 47" xfId="28647" hidden="1"/>
    <cellStyle name="Заголовок 2 2 47" xfId="28986" hidden="1"/>
    <cellStyle name="Заголовок 2 2 47" xfId="29605" hidden="1"/>
    <cellStyle name="Заголовок 2 2 47" xfId="27105" hidden="1"/>
    <cellStyle name="Заголовок 2 2 47" xfId="29813" hidden="1"/>
    <cellStyle name="Заголовок 2 2 47" xfId="30370" hidden="1"/>
    <cellStyle name="Заголовок 2 2 47" xfId="30743" hidden="1"/>
    <cellStyle name="Заголовок 2 2 47" xfId="31111" hidden="1"/>
    <cellStyle name="Заголовок 2 2 47" xfId="31470" hidden="1"/>
    <cellStyle name="Заголовок 2 2 47" xfId="31809" hidden="1"/>
    <cellStyle name="Заголовок 2 2 47" xfId="32428"/>
    <cellStyle name="Заголовок 2 2 48" xfId="1157" hidden="1"/>
    <cellStyle name="Заголовок 2 2 48" xfId="1447" hidden="1"/>
    <cellStyle name="Заголовок 2 2 48" xfId="1821" hidden="1"/>
    <cellStyle name="Заголовок 2 2 48" xfId="2190" hidden="1"/>
    <cellStyle name="Заголовок 2 2 48" xfId="2552" hidden="1"/>
    <cellStyle name="Заголовок 2 2 48" xfId="2899" hidden="1"/>
    <cellStyle name="Заголовок 2 2 48" xfId="3220" hidden="1"/>
    <cellStyle name="Заголовок 2 2 48" xfId="3638" hidden="1"/>
    <cellStyle name="Заголовок 2 2 48" xfId="5141" hidden="1"/>
    <cellStyle name="Заголовок 2 2 48" xfId="5431" hidden="1"/>
    <cellStyle name="Заголовок 2 2 48" xfId="5805" hidden="1"/>
    <cellStyle name="Заголовок 2 2 48" xfId="6174" hidden="1"/>
    <cellStyle name="Заголовок 2 2 48" xfId="6536" hidden="1"/>
    <cellStyle name="Заголовок 2 2 48" xfId="6883" hidden="1"/>
    <cellStyle name="Заголовок 2 2 48" xfId="7204" hidden="1"/>
    <cellStyle name="Заголовок 2 2 48" xfId="7622" hidden="1"/>
    <cellStyle name="Заголовок 2 2 48" xfId="8038" hidden="1"/>
    <cellStyle name="Заголовок 2 2 48" xfId="8328" hidden="1"/>
    <cellStyle name="Заголовок 2 2 48" xfId="8702" hidden="1"/>
    <cellStyle name="Заголовок 2 2 48" xfId="9071" hidden="1"/>
    <cellStyle name="Заголовок 2 2 48" xfId="9433" hidden="1"/>
    <cellStyle name="Заголовок 2 2 48" xfId="9780" hidden="1"/>
    <cellStyle name="Заголовок 2 2 48" xfId="10101" hidden="1"/>
    <cellStyle name="Заголовок 2 2 48" xfId="10519" hidden="1"/>
    <cellStyle name="Заголовок 2 2 48" xfId="11597" hidden="1"/>
    <cellStyle name="Заголовок 2 2 48" xfId="11887" hidden="1"/>
    <cellStyle name="Заголовок 2 2 48" xfId="12261" hidden="1"/>
    <cellStyle name="Заголовок 2 2 48" xfId="12630" hidden="1"/>
    <cellStyle name="Заголовок 2 2 48" xfId="12992" hidden="1"/>
    <cellStyle name="Заголовок 2 2 48" xfId="13339" hidden="1"/>
    <cellStyle name="Заголовок 2 2 48" xfId="13660" hidden="1"/>
    <cellStyle name="Заголовок 2 2 48" xfId="14078" hidden="1"/>
    <cellStyle name="Заголовок 2 2 48" xfId="14761" hidden="1"/>
    <cellStyle name="Заголовок 2 2 48" xfId="15051" hidden="1"/>
    <cellStyle name="Заголовок 2 2 48" xfId="15425" hidden="1"/>
    <cellStyle name="Заголовок 2 2 48" xfId="15794" hidden="1"/>
    <cellStyle name="Заголовок 2 2 48" xfId="16156" hidden="1"/>
    <cellStyle name="Заголовок 2 2 48" xfId="16503" hidden="1"/>
    <cellStyle name="Заголовок 2 2 48" xfId="16824" hidden="1"/>
    <cellStyle name="Заголовок 2 2 48" xfId="17242" hidden="1"/>
    <cellStyle name="Заголовок 2 2 48" xfId="17917" hidden="1"/>
    <cellStyle name="Заголовок 2 2 48" xfId="18207" hidden="1"/>
    <cellStyle name="Заголовок 2 2 48" xfId="18581" hidden="1"/>
    <cellStyle name="Заголовок 2 2 48" xfId="18950" hidden="1"/>
    <cellStyle name="Заголовок 2 2 48" xfId="19312" hidden="1"/>
    <cellStyle name="Заголовок 2 2 48" xfId="19659" hidden="1"/>
    <cellStyle name="Заголовок 2 2 48" xfId="19980" hidden="1"/>
    <cellStyle name="Заголовок 2 2 48" xfId="20398" hidden="1"/>
    <cellStyle name="Заголовок 2 2 48" xfId="17622" hidden="1"/>
    <cellStyle name="Заголовок 2 2 48" xfId="21308" hidden="1"/>
    <cellStyle name="Заголовок 2 2 48" xfId="21682" hidden="1"/>
    <cellStyle name="Заголовок 2 2 48" xfId="22051" hidden="1"/>
    <cellStyle name="Заголовок 2 2 48" xfId="22413" hidden="1"/>
    <cellStyle name="Заголовок 2 2 48" xfId="22760" hidden="1"/>
    <cellStyle name="Заголовок 2 2 48" xfId="23081" hidden="1"/>
    <cellStyle name="Заголовок 2 2 48" xfId="23499" hidden="1"/>
    <cellStyle name="Заголовок 2 2 48" xfId="20840" hidden="1"/>
    <cellStyle name="Заголовок 2 2 48" xfId="24396" hidden="1"/>
    <cellStyle name="Заголовок 2 2 48" xfId="24770" hidden="1"/>
    <cellStyle name="Заголовок 2 2 48" xfId="25139" hidden="1"/>
    <cellStyle name="Заголовок 2 2 48" xfId="25501" hidden="1"/>
    <cellStyle name="Заголовок 2 2 48" xfId="25848" hidden="1"/>
    <cellStyle name="Заголовок 2 2 48" xfId="26169" hidden="1"/>
    <cellStyle name="Заголовок 2 2 48" xfId="26587" hidden="1"/>
    <cellStyle name="Заголовок 2 2 48" xfId="23940" hidden="1"/>
    <cellStyle name="Заголовок 2 2 48" xfId="27419" hidden="1"/>
    <cellStyle name="Заголовок 2 2 48" xfId="27793" hidden="1"/>
    <cellStyle name="Заголовок 2 2 48" xfId="28162" hidden="1"/>
    <cellStyle name="Заголовок 2 2 48" xfId="28524" hidden="1"/>
    <cellStyle name="Заголовок 2 2 48" xfId="28871" hidden="1"/>
    <cellStyle name="Заголовок 2 2 48" xfId="29192" hidden="1"/>
    <cellStyle name="Заголовок 2 2 48" xfId="29610" hidden="1"/>
    <cellStyle name="Заголовок 2 2 48" xfId="27021" hidden="1"/>
    <cellStyle name="Заголовок 2 2 48" xfId="30242" hidden="1"/>
    <cellStyle name="Заголовок 2 2 48" xfId="30616" hidden="1"/>
    <cellStyle name="Заголовок 2 2 48" xfId="30985" hidden="1"/>
    <cellStyle name="Заголовок 2 2 48" xfId="31347" hidden="1"/>
    <cellStyle name="Заголовок 2 2 48" xfId="31694" hidden="1"/>
    <cellStyle name="Заголовок 2 2 48" xfId="32015" hidden="1"/>
    <cellStyle name="Заголовок 2 2 48" xfId="32433"/>
    <cellStyle name="Заголовок 2 2 49" xfId="1160" hidden="1"/>
    <cellStyle name="Заголовок 2 2 49" xfId="1439" hidden="1"/>
    <cellStyle name="Заголовок 2 2 49" xfId="1813" hidden="1"/>
    <cellStyle name="Заголовок 2 2 49" xfId="2182" hidden="1"/>
    <cellStyle name="Заголовок 2 2 49" xfId="2545" hidden="1"/>
    <cellStyle name="Заголовок 2 2 49" xfId="2893" hidden="1"/>
    <cellStyle name="Заголовок 2 2 49" xfId="3214" hidden="1"/>
    <cellStyle name="Заголовок 2 2 49" xfId="3641" hidden="1"/>
    <cellStyle name="Заголовок 2 2 49" xfId="5144" hidden="1"/>
    <cellStyle name="Заголовок 2 2 49" xfId="5423" hidden="1"/>
    <cellStyle name="Заголовок 2 2 49" xfId="5797" hidden="1"/>
    <cellStyle name="Заголовок 2 2 49" xfId="6166" hidden="1"/>
    <cellStyle name="Заголовок 2 2 49" xfId="6529" hidden="1"/>
    <cellStyle name="Заголовок 2 2 49" xfId="6877" hidden="1"/>
    <cellStyle name="Заголовок 2 2 49" xfId="7198" hidden="1"/>
    <cellStyle name="Заголовок 2 2 49" xfId="7625" hidden="1"/>
    <cellStyle name="Заголовок 2 2 49" xfId="8041" hidden="1"/>
    <cellStyle name="Заголовок 2 2 49" xfId="8320" hidden="1"/>
    <cellStyle name="Заголовок 2 2 49" xfId="8694" hidden="1"/>
    <cellStyle name="Заголовок 2 2 49" xfId="9063" hidden="1"/>
    <cellStyle name="Заголовок 2 2 49" xfId="9426" hidden="1"/>
    <cellStyle name="Заголовок 2 2 49" xfId="9774" hidden="1"/>
    <cellStyle name="Заголовок 2 2 49" xfId="10095" hidden="1"/>
    <cellStyle name="Заголовок 2 2 49" xfId="10522" hidden="1"/>
    <cellStyle name="Заголовок 2 2 49" xfId="11600" hidden="1"/>
    <cellStyle name="Заголовок 2 2 49" xfId="11879" hidden="1"/>
    <cellStyle name="Заголовок 2 2 49" xfId="12253" hidden="1"/>
    <cellStyle name="Заголовок 2 2 49" xfId="12622" hidden="1"/>
    <cellStyle name="Заголовок 2 2 49" xfId="12985" hidden="1"/>
    <cellStyle name="Заголовок 2 2 49" xfId="13333" hidden="1"/>
    <cellStyle name="Заголовок 2 2 49" xfId="13654" hidden="1"/>
    <cellStyle name="Заголовок 2 2 49" xfId="14081" hidden="1"/>
    <cellStyle name="Заголовок 2 2 49" xfId="14764" hidden="1"/>
    <cellStyle name="Заголовок 2 2 49" xfId="15043" hidden="1"/>
    <cellStyle name="Заголовок 2 2 49" xfId="15417" hidden="1"/>
    <cellStyle name="Заголовок 2 2 49" xfId="15786" hidden="1"/>
    <cellStyle name="Заголовок 2 2 49" xfId="16149" hidden="1"/>
    <cellStyle name="Заголовок 2 2 49" xfId="16497" hidden="1"/>
    <cellStyle name="Заголовок 2 2 49" xfId="16818" hidden="1"/>
    <cellStyle name="Заголовок 2 2 49" xfId="17245" hidden="1"/>
    <cellStyle name="Заголовок 2 2 49" xfId="17920" hidden="1"/>
    <cellStyle name="Заголовок 2 2 49" xfId="18199" hidden="1"/>
    <cellStyle name="Заголовок 2 2 49" xfId="18573" hidden="1"/>
    <cellStyle name="Заголовок 2 2 49" xfId="18942" hidden="1"/>
    <cellStyle name="Заголовок 2 2 49" xfId="19305" hidden="1"/>
    <cellStyle name="Заголовок 2 2 49" xfId="19653" hidden="1"/>
    <cellStyle name="Заголовок 2 2 49" xfId="19974" hidden="1"/>
    <cellStyle name="Заголовок 2 2 49" xfId="20401" hidden="1"/>
    <cellStyle name="Заголовок 2 2 49" xfId="17627" hidden="1"/>
    <cellStyle name="Заголовок 2 2 49" xfId="21300" hidden="1"/>
    <cellStyle name="Заголовок 2 2 49" xfId="21674" hidden="1"/>
    <cellStyle name="Заголовок 2 2 49" xfId="22043" hidden="1"/>
    <cellStyle name="Заголовок 2 2 49" xfId="22406" hidden="1"/>
    <cellStyle name="Заголовок 2 2 49" xfId="22754" hidden="1"/>
    <cellStyle name="Заголовок 2 2 49" xfId="23075" hidden="1"/>
    <cellStyle name="Заголовок 2 2 49" xfId="23502" hidden="1"/>
    <cellStyle name="Заголовок 2 2 49" xfId="20848" hidden="1"/>
    <cellStyle name="Заголовок 2 2 49" xfId="24388" hidden="1"/>
    <cellStyle name="Заголовок 2 2 49" xfId="24762" hidden="1"/>
    <cellStyle name="Заголовок 2 2 49" xfId="25131" hidden="1"/>
    <cellStyle name="Заголовок 2 2 49" xfId="25494" hidden="1"/>
    <cellStyle name="Заголовок 2 2 49" xfId="25842" hidden="1"/>
    <cellStyle name="Заголовок 2 2 49" xfId="26163" hidden="1"/>
    <cellStyle name="Заголовок 2 2 49" xfId="26590" hidden="1"/>
    <cellStyle name="Заголовок 2 2 49" xfId="23948" hidden="1"/>
    <cellStyle name="Заголовок 2 2 49" xfId="27411" hidden="1"/>
    <cellStyle name="Заголовок 2 2 49" xfId="27785" hidden="1"/>
    <cellStyle name="Заголовок 2 2 49" xfId="28154" hidden="1"/>
    <cellStyle name="Заголовок 2 2 49" xfId="28517" hidden="1"/>
    <cellStyle name="Заголовок 2 2 49" xfId="28865" hidden="1"/>
    <cellStyle name="Заголовок 2 2 49" xfId="29186" hidden="1"/>
    <cellStyle name="Заголовок 2 2 49" xfId="29613" hidden="1"/>
    <cellStyle name="Заголовок 2 2 49" xfId="27029" hidden="1"/>
    <cellStyle name="Заголовок 2 2 49" xfId="30234" hidden="1"/>
    <cellStyle name="Заголовок 2 2 49" xfId="30608" hidden="1"/>
    <cellStyle name="Заголовок 2 2 49" xfId="30977" hidden="1"/>
    <cellStyle name="Заголовок 2 2 49" xfId="31340" hidden="1"/>
    <cellStyle name="Заголовок 2 2 49" xfId="31688" hidden="1"/>
    <cellStyle name="Заголовок 2 2 49" xfId="32009" hidden="1"/>
    <cellStyle name="Заголовок 2 2 49" xfId="32436"/>
    <cellStyle name="Заголовок 2 2 5" xfId="908" hidden="1"/>
    <cellStyle name="Заголовок 2 2 5" xfId="1314" hidden="1"/>
    <cellStyle name="Заголовок 2 2 5" xfId="1688" hidden="1"/>
    <cellStyle name="Заголовок 2 2 5" xfId="2058" hidden="1"/>
    <cellStyle name="Заголовок 2 2 5" xfId="2421" hidden="1"/>
    <cellStyle name="Заголовок 2 2 5" xfId="2774" hidden="1"/>
    <cellStyle name="Заголовок 2 2 5" xfId="3103" hidden="1"/>
    <cellStyle name="Заголовок 2 2 5" xfId="3413" hidden="1"/>
    <cellStyle name="Заголовок 2 2 5" xfId="4892" hidden="1"/>
    <cellStyle name="Заголовок 2 2 5" xfId="5298" hidden="1"/>
    <cellStyle name="Заголовок 2 2 5" xfId="5672" hidden="1"/>
    <cellStyle name="Заголовок 2 2 5" xfId="6042" hidden="1"/>
    <cellStyle name="Заголовок 2 2 5" xfId="6405" hidden="1"/>
    <cellStyle name="Заголовок 2 2 5" xfId="6758" hidden="1"/>
    <cellStyle name="Заголовок 2 2 5" xfId="7087" hidden="1"/>
    <cellStyle name="Заголовок 2 2 5" xfId="7397" hidden="1"/>
    <cellStyle name="Заголовок 2 2 5" xfId="4519" hidden="1"/>
    <cellStyle name="Заголовок 2 2 5" xfId="8195" hidden="1"/>
    <cellStyle name="Заголовок 2 2 5" xfId="8569" hidden="1"/>
    <cellStyle name="Заголовок 2 2 5" xfId="8939" hidden="1"/>
    <cellStyle name="Заголовок 2 2 5" xfId="9302" hidden="1"/>
    <cellStyle name="Заголовок 2 2 5" xfId="9655" hidden="1"/>
    <cellStyle name="Заголовок 2 2 5" xfId="9984" hidden="1"/>
    <cellStyle name="Заголовок 2 2 5" xfId="10294" hidden="1"/>
    <cellStyle name="Заголовок 2 2 5" xfId="11348" hidden="1"/>
    <cellStyle name="Заголовок 2 2 5" xfId="11754" hidden="1"/>
    <cellStyle name="Заголовок 2 2 5" xfId="12128" hidden="1"/>
    <cellStyle name="Заголовок 2 2 5" xfId="12498" hidden="1"/>
    <cellStyle name="Заголовок 2 2 5" xfId="12861" hidden="1"/>
    <cellStyle name="Заголовок 2 2 5" xfId="13214" hidden="1"/>
    <cellStyle name="Заголовок 2 2 5" xfId="13543" hidden="1"/>
    <cellStyle name="Заголовок 2 2 5" xfId="13853" hidden="1"/>
    <cellStyle name="Заголовок 2 2 5" xfId="10963" hidden="1"/>
    <cellStyle name="Заголовок 2 2 5" xfId="14918" hidden="1"/>
    <cellStyle name="Заголовок 2 2 5" xfId="15292" hidden="1"/>
    <cellStyle name="Заголовок 2 2 5" xfId="15662" hidden="1"/>
    <cellStyle name="Заголовок 2 2 5" xfId="16025" hidden="1"/>
    <cellStyle name="Заголовок 2 2 5" xfId="16378" hidden="1"/>
    <cellStyle name="Заголовок 2 2 5" xfId="16707" hidden="1"/>
    <cellStyle name="Заголовок 2 2 5" xfId="17017" hidden="1"/>
    <cellStyle name="Заголовок 2 2 5" xfId="14520" hidden="1"/>
    <cellStyle name="Заголовок 2 2 5" xfId="18074" hidden="1"/>
    <cellStyle name="Заголовок 2 2 5" xfId="18448" hidden="1"/>
    <cellStyle name="Заголовок 2 2 5" xfId="18818" hidden="1"/>
    <cellStyle name="Заголовок 2 2 5" xfId="19181" hidden="1"/>
    <cellStyle name="Заголовок 2 2 5" xfId="19534" hidden="1"/>
    <cellStyle name="Заголовок 2 2 5" xfId="19863" hidden="1"/>
    <cellStyle name="Заголовок 2 2 5" xfId="20173" hidden="1"/>
    <cellStyle name="Заголовок 2 2 5" xfId="14653" hidden="1"/>
    <cellStyle name="Заголовок 2 2 5" xfId="21175" hidden="1"/>
    <cellStyle name="Заголовок 2 2 5" xfId="21549" hidden="1"/>
    <cellStyle name="Заголовок 2 2 5" xfId="21919" hidden="1"/>
    <cellStyle name="Заголовок 2 2 5" xfId="22282" hidden="1"/>
    <cellStyle name="Заголовок 2 2 5" xfId="22635" hidden="1"/>
    <cellStyle name="Заголовок 2 2 5" xfId="22964" hidden="1"/>
    <cellStyle name="Заголовок 2 2 5" xfId="23274" hidden="1"/>
    <cellStyle name="Заголовок 2 2 5" xfId="21046" hidden="1"/>
    <cellStyle name="Заголовок 2 2 5" xfId="24263" hidden="1"/>
    <cellStyle name="Заголовок 2 2 5" xfId="24637" hidden="1"/>
    <cellStyle name="Заголовок 2 2 5" xfId="25007" hidden="1"/>
    <cellStyle name="Заголовок 2 2 5" xfId="25370" hidden="1"/>
    <cellStyle name="Заголовок 2 2 5" xfId="25723" hidden="1"/>
    <cellStyle name="Заголовок 2 2 5" xfId="26052" hidden="1"/>
    <cellStyle name="Заголовок 2 2 5" xfId="26362" hidden="1"/>
    <cellStyle name="Заголовок 2 2 5" xfId="24134" hidden="1"/>
    <cellStyle name="Заголовок 2 2 5" xfId="27286" hidden="1"/>
    <cellStyle name="Заголовок 2 2 5" xfId="27660" hidden="1"/>
    <cellStyle name="Заголовок 2 2 5" xfId="28030" hidden="1"/>
    <cellStyle name="Заголовок 2 2 5" xfId="28393" hidden="1"/>
    <cellStyle name="Заголовок 2 2 5" xfId="28746" hidden="1"/>
    <cellStyle name="Заголовок 2 2 5" xfId="29075" hidden="1"/>
    <cellStyle name="Заголовок 2 2 5" xfId="29385" hidden="1"/>
    <cellStyle name="Заголовок 2 2 5" xfId="27161" hidden="1"/>
    <cellStyle name="Заголовок 2 2 5" xfId="30109" hidden="1"/>
    <cellStyle name="Заголовок 2 2 5" xfId="30483" hidden="1"/>
    <cellStyle name="Заголовок 2 2 5" xfId="30853" hidden="1"/>
    <cellStyle name="Заголовок 2 2 5" xfId="31216" hidden="1"/>
    <cellStyle name="Заголовок 2 2 5" xfId="31569" hidden="1"/>
    <cellStyle name="Заголовок 2 2 5" xfId="31898" hidden="1"/>
    <cellStyle name="Заголовок 2 2 5" xfId="32208"/>
    <cellStyle name="Заголовок 2 2 50" xfId="928" hidden="1"/>
    <cellStyle name="Заголовок 2 2 50" xfId="1322" hidden="1"/>
    <cellStyle name="Заголовок 2 2 50" xfId="1696" hidden="1"/>
    <cellStyle name="Заголовок 2 2 50" xfId="2065" hidden="1"/>
    <cellStyle name="Заголовок 2 2 50" xfId="2428" hidden="1"/>
    <cellStyle name="Заголовок 2 2 50" xfId="2781" hidden="1"/>
    <cellStyle name="Заголовок 2 2 50" xfId="3110" hidden="1"/>
    <cellStyle name="Заголовок 2 2 50" xfId="2222" hidden="1"/>
    <cellStyle name="Заголовок 2 2 50" xfId="4912" hidden="1"/>
    <cellStyle name="Заголовок 2 2 50" xfId="5306" hidden="1"/>
    <cellStyle name="Заголовок 2 2 50" xfId="5680" hidden="1"/>
    <cellStyle name="Заголовок 2 2 50" xfId="6049" hidden="1"/>
    <cellStyle name="Заголовок 2 2 50" xfId="6412" hidden="1"/>
    <cellStyle name="Заголовок 2 2 50" xfId="6765" hidden="1"/>
    <cellStyle name="Заголовок 2 2 50" xfId="7094" hidden="1"/>
    <cellStyle name="Заголовок 2 2 50" xfId="6206" hidden="1"/>
    <cellStyle name="Заголовок 2 2 50" xfId="4439" hidden="1"/>
    <cellStyle name="Заголовок 2 2 50" xfId="8203" hidden="1"/>
    <cellStyle name="Заголовок 2 2 50" xfId="8577" hidden="1"/>
    <cellStyle name="Заголовок 2 2 50" xfId="8946" hidden="1"/>
    <cellStyle name="Заголовок 2 2 50" xfId="9309" hidden="1"/>
    <cellStyle name="Заголовок 2 2 50" xfId="9662" hidden="1"/>
    <cellStyle name="Заголовок 2 2 50" xfId="9991" hidden="1"/>
    <cellStyle name="Заголовок 2 2 50" xfId="9103" hidden="1"/>
    <cellStyle name="Заголовок 2 2 50" xfId="11368" hidden="1"/>
    <cellStyle name="Заголовок 2 2 50" xfId="11762" hidden="1"/>
    <cellStyle name="Заголовок 2 2 50" xfId="12136" hidden="1"/>
    <cellStyle name="Заголовок 2 2 50" xfId="12505" hidden="1"/>
    <cellStyle name="Заголовок 2 2 50" xfId="12868" hidden="1"/>
    <cellStyle name="Заголовок 2 2 50" xfId="13221" hidden="1"/>
    <cellStyle name="Заголовок 2 2 50" xfId="13550" hidden="1"/>
    <cellStyle name="Заголовок 2 2 50" xfId="12662" hidden="1"/>
    <cellStyle name="Заголовок 2 2 50" xfId="10883" hidden="1"/>
    <cellStyle name="Заголовок 2 2 50" xfId="14926" hidden="1"/>
    <cellStyle name="Заголовок 2 2 50" xfId="15300" hidden="1"/>
    <cellStyle name="Заголовок 2 2 50" xfId="15669" hidden="1"/>
    <cellStyle name="Заголовок 2 2 50" xfId="16032" hidden="1"/>
    <cellStyle name="Заголовок 2 2 50" xfId="16385" hidden="1"/>
    <cellStyle name="Заголовок 2 2 50" xfId="16714" hidden="1"/>
    <cellStyle name="Заголовок 2 2 50" xfId="15826" hidden="1"/>
    <cellStyle name="Заголовок 2 2 50" xfId="10838" hidden="1"/>
    <cellStyle name="Заголовок 2 2 50" xfId="18082" hidden="1"/>
    <cellStyle name="Заголовок 2 2 50" xfId="18456" hidden="1"/>
    <cellStyle name="Заголовок 2 2 50" xfId="18825" hidden="1"/>
    <cellStyle name="Заголовок 2 2 50" xfId="19188" hidden="1"/>
    <cellStyle name="Заголовок 2 2 50" xfId="19541" hidden="1"/>
    <cellStyle name="Заголовок 2 2 50" xfId="19870" hidden="1"/>
    <cellStyle name="Заголовок 2 2 50" xfId="18982" hidden="1"/>
    <cellStyle name="Заголовок 2 2 50" xfId="20527" hidden="1"/>
    <cellStyle name="Заголовок 2 2 50" xfId="21183" hidden="1"/>
    <cellStyle name="Заголовок 2 2 50" xfId="21557" hidden="1"/>
    <cellStyle name="Заголовок 2 2 50" xfId="21926" hidden="1"/>
    <cellStyle name="Заголовок 2 2 50" xfId="22289" hidden="1"/>
    <cellStyle name="Заголовок 2 2 50" xfId="22642" hidden="1"/>
    <cellStyle name="Заголовок 2 2 50" xfId="22971" hidden="1"/>
    <cellStyle name="Заголовок 2 2 50" xfId="22083" hidden="1"/>
    <cellStyle name="Заголовок 2 2 50" xfId="23628" hidden="1"/>
    <cellStyle name="Заголовок 2 2 50" xfId="24271" hidden="1"/>
    <cellStyle name="Заголовок 2 2 50" xfId="24645" hidden="1"/>
    <cellStyle name="Заголовок 2 2 50" xfId="25014" hidden="1"/>
    <cellStyle name="Заголовок 2 2 50" xfId="25377" hidden="1"/>
    <cellStyle name="Заголовок 2 2 50" xfId="25730" hidden="1"/>
    <cellStyle name="Заголовок 2 2 50" xfId="26059" hidden="1"/>
    <cellStyle name="Заголовок 2 2 50" xfId="25171" hidden="1"/>
    <cellStyle name="Заголовок 2 2 50" xfId="26716" hidden="1"/>
    <cellStyle name="Заголовок 2 2 50" xfId="27294" hidden="1"/>
    <cellStyle name="Заголовок 2 2 50" xfId="27668" hidden="1"/>
    <cellStyle name="Заголовок 2 2 50" xfId="28037" hidden="1"/>
    <cellStyle name="Заголовок 2 2 50" xfId="28400" hidden="1"/>
    <cellStyle name="Заголовок 2 2 50" xfId="28753" hidden="1"/>
    <cellStyle name="Заголовок 2 2 50" xfId="29082" hidden="1"/>
    <cellStyle name="Заголовок 2 2 50" xfId="28194" hidden="1"/>
    <cellStyle name="Заголовок 2 2 50" xfId="29739" hidden="1"/>
    <cellStyle name="Заголовок 2 2 50" xfId="30117" hidden="1"/>
    <cellStyle name="Заголовок 2 2 50" xfId="30491" hidden="1"/>
    <cellStyle name="Заголовок 2 2 50" xfId="30860" hidden="1"/>
    <cellStyle name="Заголовок 2 2 50" xfId="31223" hidden="1"/>
    <cellStyle name="Заголовок 2 2 50" xfId="31576" hidden="1"/>
    <cellStyle name="Заголовок 2 2 50" xfId="31905" hidden="1"/>
    <cellStyle name="Заголовок 2 2 50" xfId="31017"/>
    <cellStyle name="Заголовок 2 2 51" xfId="1168" hidden="1"/>
    <cellStyle name="Заголовок 2 2 51" xfId="1414" hidden="1"/>
    <cellStyle name="Заголовок 2 2 51" xfId="1788" hidden="1"/>
    <cellStyle name="Заголовок 2 2 51" xfId="2157" hidden="1"/>
    <cellStyle name="Заголовок 2 2 51" xfId="2520" hidden="1"/>
    <cellStyle name="Заголовок 2 2 51" xfId="2871" hidden="1"/>
    <cellStyle name="Заголовок 2 2 51" xfId="3194" hidden="1"/>
    <cellStyle name="Заголовок 2 2 51" xfId="3646" hidden="1"/>
    <cellStyle name="Заголовок 2 2 51" xfId="5152" hidden="1"/>
    <cellStyle name="Заголовок 2 2 51" xfId="5398" hidden="1"/>
    <cellStyle name="Заголовок 2 2 51" xfId="5772" hidden="1"/>
    <cellStyle name="Заголовок 2 2 51" xfId="6141" hidden="1"/>
    <cellStyle name="Заголовок 2 2 51" xfId="6504" hidden="1"/>
    <cellStyle name="Заголовок 2 2 51" xfId="6855" hidden="1"/>
    <cellStyle name="Заголовок 2 2 51" xfId="7178" hidden="1"/>
    <cellStyle name="Заголовок 2 2 51" xfId="7630" hidden="1"/>
    <cellStyle name="Заголовок 2 2 51" xfId="8049" hidden="1"/>
    <cellStyle name="Заголовок 2 2 51" xfId="8295" hidden="1"/>
    <cellStyle name="Заголовок 2 2 51" xfId="8669" hidden="1"/>
    <cellStyle name="Заголовок 2 2 51" xfId="9038" hidden="1"/>
    <cellStyle name="Заголовок 2 2 51" xfId="9401" hidden="1"/>
    <cellStyle name="Заголовок 2 2 51" xfId="9752" hidden="1"/>
    <cellStyle name="Заголовок 2 2 51" xfId="10075" hidden="1"/>
    <cellStyle name="Заголовок 2 2 51" xfId="10527" hidden="1"/>
    <cellStyle name="Заголовок 2 2 51" xfId="11608" hidden="1"/>
    <cellStyle name="Заголовок 2 2 51" xfId="11854" hidden="1"/>
    <cellStyle name="Заголовок 2 2 51" xfId="12228" hidden="1"/>
    <cellStyle name="Заголовок 2 2 51" xfId="12597" hidden="1"/>
    <cellStyle name="Заголовок 2 2 51" xfId="12960" hidden="1"/>
    <cellStyle name="Заголовок 2 2 51" xfId="13311" hidden="1"/>
    <cellStyle name="Заголовок 2 2 51" xfId="13634" hidden="1"/>
    <cellStyle name="Заголовок 2 2 51" xfId="14086" hidden="1"/>
    <cellStyle name="Заголовок 2 2 51" xfId="14772" hidden="1"/>
    <cellStyle name="Заголовок 2 2 51" xfId="15018" hidden="1"/>
    <cellStyle name="Заголовок 2 2 51" xfId="15392" hidden="1"/>
    <cellStyle name="Заголовок 2 2 51" xfId="15761" hidden="1"/>
    <cellStyle name="Заголовок 2 2 51" xfId="16124" hidden="1"/>
    <cellStyle name="Заголовок 2 2 51" xfId="16475" hidden="1"/>
    <cellStyle name="Заголовок 2 2 51" xfId="16798" hidden="1"/>
    <cellStyle name="Заголовок 2 2 51" xfId="17250" hidden="1"/>
    <cellStyle name="Заголовок 2 2 51" xfId="17928" hidden="1"/>
    <cellStyle name="Заголовок 2 2 51" xfId="18174" hidden="1"/>
    <cellStyle name="Заголовок 2 2 51" xfId="18548" hidden="1"/>
    <cellStyle name="Заголовок 2 2 51" xfId="18917" hidden="1"/>
    <cellStyle name="Заголовок 2 2 51" xfId="19280" hidden="1"/>
    <cellStyle name="Заголовок 2 2 51" xfId="19631" hidden="1"/>
    <cellStyle name="Заголовок 2 2 51" xfId="19954" hidden="1"/>
    <cellStyle name="Заголовок 2 2 51" xfId="20406" hidden="1"/>
    <cellStyle name="Заголовок 2 2 51" xfId="14670" hidden="1"/>
    <cellStyle name="Заголовок 2 2 51" xfId="21275" hidden="1"/>
    <cellStyle name="Заголовок 2 2 51" xfId="21649" hidden="1"/>
    <cellStyle name="Заголовок 2 2 51" xfId="22018" hidden="1"/>
    <cellStyle name="Заголовок 2 2 51" xfId="22381" hidden="1"/>
    <cellStyle name="Заголовок 2 2 51" xfId="22732" hidden="1"/>
    <cellStyle name="Заголовок 2 2 51" xfId="23055" hidden="1"/>
    <cellStyle name="Заголовок 2 2 51" xfId="23507" hidden="1"/>
    <cellStyle name="Заголовок 2 2 51" xfId="17706" hidden="1"/>
    <cellStyle name="Заголовок 2 2 51" xfId="24363" hidden="1"/>
    <cellStyle name="Заголовок 2 2 51" xfId="24737" hidden="1"/>
    <cellStyle name="Заголовок 2 2 51" xfId="25106" hidden="1"/>
    <cellStyle name="Заголовок 2 2 51" xfId="25469" hidden="1"/>
    <cellStyle name="Заголовок 2 2 51" xfId="25820" hidden="1"/>
    <cellStyle name="Заголовок 2 2 51" xfId="26143" hidden="1"/>
    <cellStyle name="Заголовок 2 2 51" xfId="26595" hidden="1"/>
    <cellStyle name="Заголовок 2 2 51" xfId="20932" hidden="1"/>
    <cellStyle name="Заголовок 2 2 51" xfId="27386" hidden="1"/>
    <cellStyle name="Заголовок 2 2 51" xfId="27760" hidden="1"/>
    <cellStyle name="Заголовок 2 2 51" xfId="28129" hidden="1"/>
    <cellStyle name="Заголовок 2 2 51" xfId="28492" hidden="1"/>
    <cellStyle name="Заголовок 2 2 51" xfId="28843" hidden="1"/>
    <cellStyle name="Заголовок 2 2 51" xfId="29166" hidden="1"/>
    <cellStyle name="Заголовок 2 2 51" xfId="29618" hidden="1"/>
    <cellStyle name="Заголовок 2 2 51" xfId="24032" hidden="1"/>
    <cellStyle name="Заголовок 2 2 51" xfId="30209" hidden="1"/>
    <cellStyle name="Заголовок 2 2 51" xfId="30583" hidden="1"/>
    <cellStyle name="Заголовок 2 2 51" xfId="30952" hidden="1"/>
    <cellStyle name="Заголовок 2 2 51" xfId="31315" hidden="1"/>
    <cellStyle name="Заголовок 2 2 51" xfId="31666" hidden="1"/>
    <cellStyle name="Заголовок 2 2 51" xfId="31989" hidden="1"/>
    <cellStyle name="Заголовок 2 2 51" xfId="32441"/>
    <cellStyle name="Заголовок 2 2 52" xfId="1171" hidden="1"/>
    <cellStyle name="Заголовок 2 2 52" xfId="1406" hidden="1"/>
    <cellStyle name="Заголовок 2 2 52" xfId="1780" hidden="1"/>
    <cellStyle name="Заголовок 2 2 52" xfId="2149" hidden="1"/>
    <cellStyle name="Заголовок 2 2 52" xfId="2512" hidden="1"/>
    <cellStyle name="Заголовок 2 2 52" xfId="2863" hidden="1"/>
    <cellStyle name="Заголовок 2 2 52" xfId="3188" hidden="1"/>
    <cellStyle name="Заголовок 2 2 52" xfId="3649" hidden="1"/>
    <cellStyle name="Заголовок 2 2 52" xfId="5155" hidden="1"/>
    <cellStyle name="Заголовок 2 2 52" xfId="5390" hidden="1"/>
    <cellStyle name="Заголовок 2 2 52" xfId="5764" hidden="1"/>
    <cellStyle name="Заголовок 2 2 52" xfId="6133" hidden="1"/>
    <cellStyle name="Заголовок 2 2 52" xfId="6496" hidden="1"/>
    <cellStyle name="Заголовок 2 2 52" xfId="6847" hidden="1"/>
    <cellStyle name="Заголовок 2 2 52" xfId="7172" hidden="1"/>
    <cellStyle name="Заголовок 2 2 52" xfId="7633" hidden="1"/>
    <cellStyle name="Заголовок 2 2 52" xfId="8052" hidden="1"/>
    <cellStyle name="Заголовок 2 2 52" xfId="8287" hidden="1"/>
    <cellStyle name="Заголовок 2 2 52" xfId="8661" hidden="1"/>
    <cellStyle name="Заголовок 2 2 52" xfId="9030" hidden="1"/>
    <cellStyle name="Заголовок 2 2 52" xfId="9393" hidden="1"/>
    <cellStyle name="Заголовок 2 2 52" xfId="9744" hidden="1"/>
    <cellStyle name="Заголовок 2 2 52" xfId="10069" hidden="1"/>
    <cellStyle name="Заголовок 2 2 52" xfId="10530" hidden="1"/>
    <cellStyle name="Заголовок 2 2 52" xfId="11611" hidden="1"/>
    <cellStyle name="Заголовок 2 2 52" xfId="11846" hidden="1"/>
    <cellStyle name="Заголовок 2 2 52" xfId="12220" hidden="1"/>
    <cellStyle name="Заголовок 2 2 52" xfId="12589" hidden="1"/>
    <cellStyle name="Заголовок 2 2 52" xfId="12952" hidden="1"/>
    <cellStyle name="Заголовок 2 2 52" xfId="13303" hidden="1"/>
    <cellStyle name="Заголовок 2 2 52" xfId="13628" hidden="1"/>
    <cellStyle name="Заголовок 2 2 52" xfId="14089" hidden="1"/>
    <cellStyle name="Заголовок 2 2 52" xfId="14775" hidden="1"/>
    <cellStyle name="Заголовок 2 2 52" xfId="15010" hidden="1"/>
    <cellStyle name="Заголовок 2 2 52" xfId="15384" hidden="1"/>
    <cellStyle name="Заголовок 2 2 52" xfId="15753" hidden="1"/>
    <cellStyle name="Заголовок 2 2 52" xfId="16116" hidden="1"/>
    <cellStyle name="Заголовок 2 2 52" xfId="16467" hidden="1"/>
    <cellStyle name="Заголовок 2 2 52" xfId="16792" hidden="1"/>
    <cellStyle name="Заголовок 2 2 52" xfId="17253" hidden="1"/>
    <cellStyle name="Заголовок 2 2 52" xfId="17931" hidden="1"/>
    <cellStyle name="Заголовок 2 2 52" xfId="18166" hidden="1"/>
    <cellStyle name="Заголовок 2 2 52" xfId="18540" hidden="1"/>
    <cellStyle name="Заголовок 2 2 52" xfId="18909" hidden="1"/>
    <cellStyle name="Заголовок 2 2 52" xfId="19272" hidden="1"/>
    <cellStyle name="Заголовок 2 2 52" xfId="19623" hidden="1"/>
    <cellStyle name="Заголовок 2 2 52" xfId="19948" hidden="1"/>
    <cellStyle name="Заголовок 2 2 52" xfId="20409" hidden="1"/>
    <cellStyle name="Заголовок 2 2 52" xfId="10843" hidden="1"/>
    <cellStyle name="Заголовок 2 2 52" xfId="21267" hidden="1"/>
    <cellStyle name="Заголовок 2 2 52" xfId="21641" hidden="1"/>
    <cellStyle name="Заголовок 2 2 52" xfId="22010" hidden="1"/>
    <cellStyle name="Заголовок 2 2 52" xfId="22373" hidden="1"/>
    <cellStyle name="Заголовок 2 2 52" xfId="22724" hidden="1"/>
    <cellStyle name="Заголовок 2 2 52" xfId="23049" hidden="1"/>
    <cellStyle name="Заголовок 2 2 52" xfId="23510" hidden="1"/>
    <cellStyle name="Заголовок 2 2 52" xfId="20872" hidden="1"/>
    <cellStyle name="Заголовок 2 2 52" xfId="24355" hidden="1"/>
    <cellStyle name="Заголовок 2 2 52" xfId="24729" hidden="1"/>
    <cellStyle name="Заголовок 2 2 52" xfId="25098" hidden="1"/>
    <cellStyle name="Заголовок 2 2 52" xfId="25461" hidden="1"/>
    <cellStyle name="Заголовок 2 2 52" xfId="25812" hidden="1"/>
    <cellStyle name="Заголовок 2 2 52" xfId="26137" hidden="1"/>
    <cellStyle name="Заголовок 2 2 52" xfId="26598" hidden="1"/>
    <cellStyle name="Заголовок 2 2 52" xfId="23972" hidden="1"/>
    <cellStyle name="Заголовок 2 2 52" xfId="27378" hidden="1"/>
    <cellStyle name="Заголовок 2 2 52" xfId="27752" hidden="1"/>
    <cellStyle name="Заголовок 2 2 52" xfId="28121" hidden="1"/>
    <cellStyle name="Заголовок 2 2 52" xfId="28484" hidden="1"/>
    <cellStyle name="Заголовок 2 2 52" xfId="28835" hidden="1"/>
    <cellStyle name="Заголовок 2 2 52" xfId="29160" hidden="1"/>
    <cellStyle name="Заголовок 2 2 52" xfId="29621" hidden="1"/>
    <cellStyle name="Заголовок 2 2 52" xfId="27053" hidden="1"/>
    <cellStyle name="Заголовок 2 2 52" xfId="30201" hidden="1"/>
    <cellStyle name="Заголовок 2 2 52" xfId="30575" hidden="1"/>
    <cellStyle name="Заголовок 2 2 52" xfId="30944" hidden="1"/>
    <cellStyle name="Заголовок 2 2 52" xfId="31307" hidden="1"/>
    <cellStyle name="Заголовок 2 2 52" xfId="31658" hidden="1"/>
    <cellStyle name="Заголовок 2 2 52" xfId="31983" hidden="1"/>
    <cellStyle name="Заголовок 2 2 52" xfId="32444"/>
    <cellStyle name="Заголовок 2 2 53" xfId="1175" hidden="1"/>
    <cellStyle name="Заголовок 2 2 53" xfId="1390" hidden="1"/>
    <cellStyle name="Заголовок 2 2 53" xfId="1764" hidden="1"/>
    <cellStyle name="Заголовок 2 2 53" xfId="2133" hidden="1"/>
    <cellStyle name="Заголовок 2 2 53" xfId="2496" hidden="1"/>
    <cellStyle name="Заголовок 2 2 53" xfId="2848" hidden="1"/>
    <cellStyle name="Заголовок 2 2 53" xfId="3174" hidden="1"/>
    <cellStyle name="Заголовок 2 2 53" xfId="3653" hidden="1"/>
    <cellStyle name="Заголовок 2 2 53" xfId="5159" hidden="1"/>
    <cellStyle name="Заголовок 2 2 53" xfId="5374" hidden="1"/>
    <cellStyle name="Заголовок 2 2 53" xfId="5748" hidden="1"/>
    <cellStyle name="Заголовок 2 2 53" xfId="6117" hidden="1"/>
    <cellStyle name="Заголовок 2 2 53" xfId="6480" hidden="1"/>
    <cellStyle name="Заголовок 2 2 53" xfId="6832" hidden="1"/>
    <cellStyle name="Заголовок 2 2 53" xfId="7158" hidden="1"/>
    <cellStyle name="Заголовок 2 2 53" xfId="7637" hidden="1"/>
    <cellStyle name="Заголовок 2 2 53" xfId="8056" hidden="1"/>
    <cellStyle name="Заголовок 2 2 53" xfId="8271" hidden="1"/>
    <cellStyle name="Заголовок 2 2 53" xfId="8645" hidden="1"/>
    <cellStyle name="Заголовок 2 2 53" xfId="9014" hidden="1"/>
    <cellStyle name="Заголовок 2 2 53" xfId="9377" hidden="1"/>
    <cellStyle name="Заголовок 2 2 53" xfId="9729" hidden="1"/>
    <cellStyle name="Заголовок 2 2 53" xfId="10055" hidden="1"/>
    <cellStyle name="Заголовок 2 2 53" xfId="10534" hidden="1"/>
    <cellStyle name="Заголовок 2 2 53" xfId="11615" hidden="1"/>
    <cellStyle name="Заголовок 2 2 53" xfId="11830" hidden="1"/>
    <cellStyle name="Заголовок 2 2 53" xfId="12204" hidden="1"/>
    <cellStyle name="Заголовок 2 2 53" xfId="12573" hidden="1"/>
    <cellStyle name="Заголовок 2 2 53" xfId="12936" hidden="1"/>
    <cellStyle name="Заголовок 2 2 53" xfId="13288" hidden="1"/>
    <cellStyle name="Заголовок 2 2 53" xfId="13614" hidden="1"/>
    <cellStyle name="Заголовок 2 2 53" xfId="14093" hidden="1"/>
    <cellStyle name="Заголовок 2 2 53" xfId="14779" hidden="1"/>
    <cellStyle name="Заголовок 2 2 53" xfId="14994" hidden="1"/>
    <cellStyle name="Заголовок 2 2 53" xfId="15368" hidden="1"/>
    <cellStyle name="Заголовок 2 2 53" xfId="15737" hidden="1"/>
    <cellStyle name="Заголовок 2 2 53" xfId="16100" hidden="1"/>
    <cellStyle name="Заголовок 2 2 53" xfId="16452" hidden="1"/>
    <cellStyle name="Заголовок 2 2 53" xfId="16778" hidden="1"/>
    <cellStyle name="Заголовок 2 2 53" xfId="17257" hidden="1"/>
    <cellStyle name="Заголовок 2 2 53" xfId="17935" hidden="1"/>
    <cellStyle name="Заголовок 2 2 53" xfId="18150" hidden="1"/>
    <cellStyle name="Заголовок 2 2 53" xfId="18524" hidden="1"/>
    <cellStyle name="Заголовок 2 2 53" xfId="18893" hidden="1"/>
    <cellStyle name="Заголовок 2 2 53" xfId="19256" hidden="1"/>
    <cellStyle name="Заголовок 2 2 53" xfId="19608" hidden="1"/>
    <cellStyle name="Заголовок 2 2 53" xfId="19934" hidden="1"/>
    <cellStyle name="Заголовок 2 2 53" xfId="20413" hidden="1"/>
    <cellStyle name="Заголовок 2 2 53" xfId="17667" hidden="1"/>
    <cellStyle name="Заголовок 2 2 53" xfId="21251" hidden="1"/>
    <cellStyle name="Заголовок 2 2 53" xfId="21625" hidden="1"/>
    <cellStyle name="Заголовок 2 2 53" xfId="21994" hidden="1"/>
    <cellStyle name="Заголовок 2 2 53" xfId="22357" hidden="1"/>
    <cellStyle name="Заголовок 2 2 53" xfId="22709" hidden="1"/>
    <cellStyle name="Заголовок 2 2 53" xfId="23035" hidden="1"/>
    <cellStyle name="Заголовок 2 2 53" xfId="23514" hidden="1"/>
    <cellStyle name="Заголовок 2 2 53" xfId="20885" hidden="1"/>
    <cellStyle name="Заголовок 2 2 53" xfId="24339" hidden="1"/>
    <cellStyle name="Заголовок 2 2 53" xfId="24713" hidden="1"/>
    <cellStyle name="Заголовок 2 2 53" xfId="25082" hidden="1"/>
    <cellStyle name="Заголовок 2 2 53" xfId="25445" hidden="1"/>
    <cellStyle name="Заголовок 2 2 53" xfId="25797" hidden="1"/>
    <cellStyle name="Заголовок 2 2 53" xfId="26123" hidden="1"/>
    <cellStyle name="Заголовок 2 2 53" xfId="26602" hidden="1"/>
    <cellStyle name="Заголовок 2 2 53" xfId="23985" hidden="1"/>
    <cellStyle name="Заголовок 2 2 53" xfId="27362" hidden="1"/>
    <cellStyle name="Заголовок 2 2 53" xfId="27736" hidden="1"/>
    <cellStyle name="Заголовок 2 2 53" xfId="28105" hidden="1"/>
    <cellStyle name="Заголовок 2 2 53" xfId="28468" hidden="1"/>
    <cellStyle name="Заголовок 2 2 53" xfId="28820" hidden="1"/>
    <cellStyle name="Заголовок 2 2 53" xfId="29146" hidden="1"/>
    <cellStyle name="Заголовок 2 2 53" xfId="29625" hidden="1"/>
    <cellStyle name="Заголовок 2 2 53" xfId="27066" hidden="1"/>
    <cellStyle name="Заголовок 2 2 53" xfId="30185" hidden="1"/>
    <cellStyle name="Заголовок 2 2 53" xfId="30559" hidden="1"/>
    <cellStyle name="Заголовок 2 2 53" xfId="30928" hidden="1"/>
    <cellStyle name="Заголовок 2 2 53" xfId="31291" hidden="1"/>
    <cellStyle name="Заголовок 2 2 53" xfId="31643" hidden="1"/>
    <cellStyle name="Заголовок 2 2 53" xfId="31969" hidden="1"/>
    <cellStyle name="Заголовок 2 2 53" xfId="32448"/>
    <cellStyle name="Заголовок 2 2 54" xfId="1180" hidden="1"/>
    <cellStyle name="Заголовок 2 2 54" xfId="1376" hidden="1"/>
    <cellStyle name="Заголовок 2 2 54" xfId="1750" hidden="1"/>
    <cellStyle name="Заголовок 2 2 54" xfId="2119" hidden="1"/>
    <cellStyle name="Заголовок 2 2 54" xfId="2482" hidden="1"/>
    <cellStyle name="Заголовок 2 2 54" xfId="2835" hidden="1"/>
    <cellStyle name="Заголовок 2 2 54" xfId="3162" hidden="1"/>
    <cellStyle name="Заголовок 2 2 54" xfId="3658" hidden="1"/>
    <cellStyle name="Заголовок 2 2 54" xfId="5164" hidden="1"/>
    <cellStyle name="Заголовок 2 2 54" xfId="5360" hidden="1"/>
    <cellStyle name="Заголовок 2 2 54" xfId="5734" hidden="1"/>
    <cellStyle name="Заголовок 2 2 54" xfId="6103" hidden="1"/>
    <cellStyle name="Заголовок 2 2 54" xfId="6466" hidden="1"/>
    <cellStyle name="Заголовок 2 2 54" xfId="6819" hidden="1"/>
    <cellStyle name="Заголовок 2 2 54" xfId="7146" hidden="1"/>
    <cellStyle name="Заголовок 2 2 54" xfId="7642" hidden="1"/>
    <cellStyle name="Заголовок 2 2 54" xfId="8061" hidden="1"/>
    <cellStyle name="Заголовок 2 2 54" xfId="8257" hidden="1"/>
    <cellStyle name="Заголовок 2 2 54" xfId="8631" hidden="1"/>
    <cellStyle name="Заголовок 2 2 54" xfId="9000" hidden="1"/>
    <cellStyle name="Заголовок 2 2 54" xfId="9363" hidden="1"/>
    <cellStyle name="Заголовок 2 2 54" xfId="9716" hidden="1"/>
    <cellStyle name="Заголовок 2 2 54" xfId="10043" hidden="1"/>
    <cellStyle name="Заголовок 2 2 54" xfId="10539" hidden="1"/>
    <cellStyle name="Заголовок 2 2 54" xfId="11620" hidden="1"/>
    <cellStyle name="Заголовок 2 2 54" xfId="11816" hidden="1"/>
    <cellStyle name="Заголовок 2 2 54" xfId="12190" hidden="1"/>
    <cellStyle name="Заголовок 2 2 54" xfId="12559" hidden="1"/>
    <cellStyle name="Заголовок 2 2 54" xfId="12922" hidden="1"/>
    <cellStyle name="Заголовок 2 2 54" xfId="13275" hidden="1"/>
    <cellStyle name="Заголовок 2 2 54" xfId="13602" hidden="1"/>
    <cellStyle name="Заголовок 2 2 54" xfId="14098" hidden="1"/>
    <cellStyle name="Заголовок 2 2 54" xfId="14784" hidden="1"/>
    <cellStyle name="Заголовок 2 2 54" xfId="14980" hidden="1"/>
    <cellStyle name="Заголовок 2 2 54" xfId="15354" hidden="1"/>
    <cellStyle name="Заголовок 2 2 54" xfId="15723" hidden="1"/>
    <cellStyle name="Заголовок 2 2 54" xfId="16086" hidden="1"/>
    <cellStyle name="Заголовок 2 2 54" xfId="16439" hidden="1"/>
    <cellStyle name="Заголовок 2 2 54" xfId="16766" hidden="1"/>
    <cellStyle name="Заголовок 2 2 54" xfId="17262" hidden="1"/>
    <cellStyle name="Заголовок 2 2 54" xfId="17940" hidden="1"/>
    <cellStyle name="Заголовок 2 2 54" xfId="18136" hidden="1"/>
    <cellStyle name="Заголовок 2 2 54" xfId="18510" hidden="1"/>
    <cellStyle name="Заголовок 2 2 54" xfId="18879" hidden="1"/>
    <cellStyle name="Заголовок 2 2 54" xfId="19242" hidden="1"/>
    <cellStyle name="Заголовок 2 2 54" xfId="19595" hidden="1"/>
    <cellStyle name="Заголовок 2 2 54" xfId="19922" hidden="1"/>
    <cellStyle name="Заголовок 2 2 54" xfId="20418" hidden="1"/>
    <cellStyle name="Заголовок 2 2 54" xfId="17673" hidden="1"/>
    <cellStyle name="Заголовок 2 2 54" xfId="21237" hidden="1"/>
    <cellStyle name="Заголовок 2 2 54" xfId="21611" hidden="1"/>
    <cellStyle name="Заголовок 2 2 54" xfId="21980" hidden="1"/>
    <cellStyle name="Заголовок 2 2 54" xfId="22343" hidden="1"/>
    <cellStyle name="Заголовок 2 2 54" xfId="22696" hidden="1"/>
    <cellStyle name="Заголовок 2 2 54" xfId="23023" hidden="1"/>
    <cellStyle name="Заголовок 2 2 54" xfId="23519" hidden="1"/>
    <cellStyle name="Заголовок 2 2 54" xfId="20897" hidden="1"/>
    <cellStyle name="Заголовок 2 2 54" xfId="24325" hidden="1"/>
    <cellStyle name="Заголовок 2 2 54" xfId="24699" hidden="1"/>
    <cellStyle name="Заголовок 2 2 54" xfId="25068" hidden="1"/>
    <cellStyle name="Заголовок 2 2 54" xfId="25431" hidden="1"/>
    <cellStyle name="Заголовок 2 2 54" xfId="25784" hidden="1"/>
    <cellStyle name="Заголовок 2 2 54" xfId="26111" hidden="1"/>
    <cellStyle name="Заголовок 2 2 54" xfId="26607" hidden="1"/>
    <cellStyle name="Заголовок 2 2 54" xfId="23997" hidden="1"/>
    <cellStyle name="Заголовок 2 2 54" xfId="27348" hidden="1"/>
    <cellStyle name="Заголовок 2 2 54" xfId="27722" hidden="1"/>
    <cellStyle name="Заголовок 2 2 54" xfId="28091" hidden="1"/>
    <cellStyle name="Заголовок 2 2 54" xfId="28454" hidden="1"/>
    <cellStyle name="Заголовок 2 2 54" xfId="28807" hidden="1"/>
    <cellStyle name="Заголовок 2 2 54" xfId="29134" hidden="1"/>
    <cellStyle name="Заголовок 2 2 54" xfId="29630" hidden="1"/>
    <cellStyle name="Заголовок 2 2 54" xfId="27078" hidden="1"/>
    <cellStyle name="Заголовок 2 2 54" xfId="30171" hidden="1"/>
    <cellStyle name="Заголовок 2 2 54" xfId="30545" hidden="1"/>
    <cellStyle name="Заголовок 2 2 54" xfId="30914" hidden="1"/>
    <cellStyle name="Заголовок 2 2 54" xfId="31277" hidden="1"/>
    <cellStyle name="Заголовок 2 2 54" xfId="31630" hidden="1"/>
    <cellStyle name="Заголовок 2 2 54" xfId="31957" hidden="1"/>
    <cellStyle name="Заголовок 2 2 54" xfId="32453"/>
    <cellStyle name="Заголовок 2 2 55" xfId="1183" hidden="1"/>
    <cellStyle name="Заголовок 2 2 55" xfId="1368" hidden="1"/>
    <cellStyle name="Заголовок 2 2 55" xfId="1742" hidden="1"/>
    <cellStyle name="Заголовок 2 2 55" xfId="2111" hidden="1"/>
    <cellStyle name="Заголовок 2 2 55" xfId="2474" hidden="1"/>
    <cellStyle name="Заголовок 2 2 55" xfId="2827" hidden="1"/>
    <cellStyle name="Заголовок 2 2 55" xfId="3154" hidden="1"/>
    <cellStyle name="Заголовок 2 2 55" xfId="3661" hidden="1"/>
    <cellStyle name="Заголовок 2 2 55" xfId="5167" hidden="1"/>
    <cellStyle name="Заголовок 2 2 55" xfId="5352" hidden="1"/>
    <cellStyle name="Заголовок 2 2 55" xfId="5726" hidden="1"/>
    <cellStyle name="Заголовок 2 2 55" xfId="6095" hidden="1"/>
    <cellStyle name="Заголовок 2 2 55" xfId="6458" hidden="1"/>
    <cellStyle name="Заголовок 2 2 55" xfId="6811" hidden="1"/>
    <cellStyle name="Заголовок 2 2 55" xfId="7138" hidden="1"/>
    <cellStyle name="Заголовок 2 2 55" xfId="7645" hidden="1"/>
    <cellStyle name="Заголовок 2 2 55" xfId="8064" hidden="1"/>
    <cellStyle name="Заголовок 2 2 55" xfId="8249" hidden="1"/>
    <cellStyle name="Заголовок 2 2 55" xfId="8623" hidden="1"/>
    <cellStyle name="Заголовок 2 2 55" xfId="8992" hidden="1"/>
    <cellStyle name="Заголовок 2 2 55" xfId="9355" hidden="1"/>
    <cellStyle name="Заголовок 2 2 55" xfId="9708" hidden="1"/>
    <cellStyle name="Заголовок 2 2 55" xfId="10035" hidden="1"/>
    <cellStyle name="Заголовок 2 2 55" xfId="10542" hidden="1"/>
    <cellStyle name="Заголовок 2 2 55" xfId="11623" hidden="1"/>
    <cellStyle name="Заголовок 2 2 55" xfId="11808" hidden="1"/>
    <cellStyle name="Заголовок 2 2 55" xfId="12182" hidden="1"/>
    <cellStyle name="Заголовок 2 2 55" xfId="12551" hidden="1"/>
    <cellStyle name="Заголовок 2 2 55" xfId="12914" hidden="1"/>
    <cellStyle name="Заголовок 2 2 55" xfId="13267" hidden="1"/>
    <cellStyle name="Заголовок 2 2 55" xfId="13594" hidden="1"/>
    <cellStyle name="Заголовок 2 2 55" xfId="14101" hidden="1"/>
    <cellStyle name="Заголовок 2 2 55" xfId="14787" hidden="1"/>
    <cellStyle name="Заголовок 2 2 55" xfId="14972" hidden="1"/>
    <cellStyle name="Заголовок 2 2 55" xfId="15346" hidden="1"/>
    <cellStyle name="Заголовок 2 2 55" xfId="15715" hidden="1"/>
    <cellStyle name="Заголовок 2 2 55" xfId="16078" hidden="1"/>
    <cellStyle name="Заголовок 2 2 55" xfId="16431" hidden="1"/>
    <cellStyle name="Заголовок 2 2 55" xfId="16758" hidden="1"/>
    <cellStyle name="Заголовок 2 2 55" xfId="17265" hidden="1"/>
    <cellStyle name="Заголовок 2 2 55" xfId="17943" hidden="1"/>
    <cellStyle name="Заголовок 2 2 55" xfId="18128" hidden="1"/>
    <cellStyle name="Заголовок 2 2 55" xfId="18502" hidden="1"/>
    <cellStyle name="Заголовок 2 2 55" xfId="18871" hidden="1"/>
    <cellStyle name="Заголовок 2 2 55" xfId="19234" hidden="1"/>
    <cellStyle name="Заголовок 2 2 55" xfId="19587" hidden="1"/>
    <cellStyle name="Заголовок 2 2 55" xfId="19914" hidden="1"/>
    <cellStyle name="Заголовок 2 2 55" xfId="20421" hidden="1"/>
    <cellStyle name="Заголовок 2 2 55" xfId="11137" hidden="1"/>
    <cellStyle name="Заголовок 2 2 55" xfId="21229" hidden="1"/>
    <cellStyle name="Заголовок 2 2 55" xfId="21603" hidden="1"/>
    <cellStyle name="Заголовок 2 2 55" xfId="21972" hidden="1"/>
    <cellStyle name="Заголовок 2 2 55" xfId="22335" hidden="1"/>
    <cellStyle name="Заголовок 2 2 55" xfId="22688" hidden="1"/>
    <cellStyle name="Заголовок 2 2 55" xfId="23015" hidden="1"/>
    <cellStyle name="Заголовок 2 2 55" xfId="23522" hidden="1"/>
    <cellStyle name="Заголовок 2 2 55" xfId="20986" hidden="1"/>
    <cellStyle name="Заголовок 2 2 55" xfId="24317" hidden="1"/>
    <cellStyle name="Заголовок 2 2 55" xfId="24691" hidden="1"/>
    <cellStyle name="Заголовок 2 2 55" xfId="25060" hidden="1"/>
    <cellStyle name="Заголовок 2 2 55" xfId="25423" hidden="1"/>
    <cellStyle name="Заголовок 2 2 55" xfId="25776" hidden="1"/>
    <cellStyle name="Заголовок 2 2 55" xfId="26103" hidden="1"/>
    <cellStyle name="Заголовок 2 2 55" xfId="26610" hidden="1"/>
    <cellStyle name="Заголовок 2 2 55" xfId="24081" hidden="1"/>
    <cellStyle name="Заголовок 2 2 55" xfId="27340" hidden="1"/>
    <cellStyle name="Заголовок 2 2 55" xfId="27714" hidden="1"/>
    <cellStyle name="Заголовок 2 2 55" xfId="28083" hidden="1"/>
    <cellStyle name="Заголовок 2 2 55" xfId="28446" hidden="1"/>
    <cellStyle name="Заголовок 2 2 55" xfId="28799" hidden="1"/>
    <cellStyle name="Заголовок 2 2 55" xfId="29126" hidden="1"/>
    <cellStyle name="Заголовок 2 2 55" xfId="29633" hidden="1"/>
    <cellStyle name="Заголовок 2 2 55" xfId="27132" hidden="1"/>
    <cellStyle name="Заголовок 2 2 55" xfId="30163" hidden="1"/>
    <cellStyle name="Заголовок 2 2 55" xfId="30537" hidden="1"/>
    <cellStyle name="Заголовок 2 2 55" xfId="30906" hidden="1"/>
    <cellStyle name="Заголовок 2 2 55" xfId="31269" hidden="1"/>
    <cellStyle name="Заголовок 2 2 55" xfId="31622" hidden="1"/>
    <cellStyle name="Заголовок 2 2 55" xfId="31949" hidden="1"/>
    <cellStyle name="Заголовок 2 2 55" xfId="32456"/>
    <cellStyle name="Заголовок 2 2 56" xfId="968" hidden="1"/>
    <cellStyle name="Заголовок 2 2 56" xfId="1526" hidden="1"/>
    <cellStyle name="Заголовок 2 2 56" xfId="1900" hidden="1"/>
    <cellStyle name="Заголовок 2 2 56" xfId="2269" hidden="1"/>
    <cellStyle name="Заголовок 2 2 56" xfId="2629" hidden="1"/>
    <cellStyle name="Заголовок 2 2 56" xfId="2971" hidden="1"/>
    <cellStyle name="Заголовок 2 2 56" xfId="3280" hidden="1"/>
    <cellStyle name="Заголовок 2 2 56" xfId="3497" hidden="1"/>
    <cellStyle name="Заголовок 2 2 56" xfId="4952" hidden="1"/>
    <cellStyle name="Заголовок 2 2 56" xfId="5510" hidden="1"/>
    <cellStyle name="Заголовок 2 2 56" xfId="5884" hidden="1"/>
    <cellStyle name="Заголовок 2 2 56" xfId="6253" hidden="1"/>
    <cellStyle name="Заголовок 2 2 56" xfId="6613" hidden="1"/>
    <cellStyle name="Заголовок 2 2 56" xfId="6955" hidden="1"/>
    <cellStyle name="Заголовок 2 2 56" xfId="7264" hidden="1"/>
    <cellStyle name="Заголовок 2 2 56" xfId="7481" hidden="1"/>
    <cellStyle name="Заголовок 2 2 56" xfId="4577" hidden="1"/>
    <cellStyle name="Заголовок 2 2 56" xfId="8407" hidden="1"/>
    <cellStyle name="Заголовок 2 2 56" xfId="8781" hidden="1"/>
    <cellStyle name="Заголовок 2 2 56" xfId="9150" hidden="1"/>
    <cellStyle name="Заголовок 2 2 56" xfId="9510" hidden="1"/>
    <cellStyle name="Заголовок 2 2 56" xfId="9852" hidden="1"/>
    <cellStyle name="Заголовок 2 2 56" xfId="10161" hidden="1"/>
    <cellStyle name="Заголовок 2 2 56" xfId="10378" hidden="1"/>
    <cellStyle name="Заголовок 2 2 56" xfId="11408" hidden="1"/>
    <cellStyle name="Заголовок 2 2 56" xfId="11966" hidden="1"/>
    <cellStyle name="Заголовок 2 2 56" xfId="12340" hidden="1"/>
    <cellStyle name="Заголовок 2 2 56" xfId="12709" hidden="1"/>
    <cellStyle name="Заголовок 2 2 56" xfId="13069" hidden="1"/>
    <cellStyle name="Заголовок 2 2 56" xfId="13411" hidden="1"/>
    <cellStyle name="Заголовок 2 2 56" xfId="13720" hidden="1"/>
    <cellStyle name="Заголовок 2 2 56" xfId="13937" hidden="1"/>
    <cellStyle name="Заголовок 2 2 56" xfId="11021" hidden="1"/>
    <cellStyle name="Заголовок 2 2 56" xfId="15130" hidden="1"/>
    <cellStyle name="Заголовок 2 2 56" xfId="15504" hidden="1"/>
    <cellStyle name="Заголовок 2 2 56" xfId="15873" hidden="1"/>
    <cellStyle name="Заголовок 2 2 56" xfId="16233" hidden="1"/>
    <cellStyle name="Заголовок 2 2 56" xfId="16575" hidden="1"/>
    <cellStyle name="Заголовок 2 2 56" xfId="16884" hidden="1"/>
    <cellStyle name="Заголовок 2 2 56" xfId="17101" hidden="1"/>
    <cellStyle name="Заголовок 2 2 56" xfId="14470" hidden="1"/>
    <cellStyle name="Заголовок 2 2 56" xfId="18286" hidden="1"/>
    <cellStyle name="Заголовок 2 2 56" xfId="18660" hidden="1"/>
    <cellStyle name="Заголовок 2 2 56" xfId="19029" hidden="1"/>
    <cellStyle name="Заголовок 2 2 56" xfId="19389" hidden="1"/>
    <cellStyle name="Заголовок 2 2 56" xfId="19731" hidden="1"/>
    <cellStyle name="Заголовок 2 2 56" xfId="20040" hidden="1"/>
    <cellStyle name="Заголовок 2 2 56" xfId="20257" hidden="1"/>
    <cellStyle name="Заголовок 2 2 56" xfId="17553" hidden="1"/>
    <cellStyle name="Заголовок 2 2 56" xfId="21387" hidden="1"/>
    <cellStyle name="Заголовок 2 2 56" xfId="21761" hidden="1"/>
    <cellStyle name="Заголовок 2 2 56" xfId="22130" hidden="1"/>
    <cellStyle name="Заголовок 2 2 56" xfId="22490" hidden="1"/>
    <cellStyle name="Заголовок 2 2 56" xfId="22832" hidden="1"/>
    <cellStyle name="Заголовок 2 2 56" xfId="23141" hidden="1"/>
    <cellStyle name="Заголовок 2 2 56" xfId="23358" hidden="1"/>
    <cellStyle name="Заголовок 2 2 56" xfId="20777" hidden="1"/>
    <cellStyle name="Заголовок 2 2 56" xfId="24475" hidden="1"/>
    <cellStyle name="Заголовок 2 2 56" xfId="24849" hidden="1"/>
    <cellStyle name="Заголовок 2 2 56" xfId="25218" hidden="1"/>
    <cellStyle name="Заголовок 2 2 56" xfId="25578" hidden="1"/>
    <cellStyle name="Заголовок 2 2 56" xfId="25920" hidden="1"/>
    <cellStyle name="Заголовок 2 2 56" xfId="26229" hidden="1"/>
    <cellStyle name="Заголовок 2 2 56" xfId="26446" hidden="1"/>
    <cellStyle name="Заголовок 2 2 56" xfId="23877" hidden="1"/>
    <cellStyle name="Заголовок 2 2 56" xfId="27498" hidden="1"/>
    <cellStyle name="Заголовок 2 2 56" xfId="27872" hidden="1"/>
    <cellStyle name="Заголовок 2 2 56" xfId="28241" hidden="1"/>
    <cellStyle name="Заголовок 2 2 56" xfId="28601" hidden="1"/>
    <cellStyle name="Заголовок 2 2 56" xfId="28943" hidden="1"/>
    <cellStyle name="Заголовок 2 2 56" xfId="29252" hidden="1"/>
    <cellStyle name="Заголовок 2 2 56" xfId="29469" hidden="1"/>
    <cellStyle name="Заголовок 2 2 56" xfId="26959" hidden="1"/>
    <cellStyle name="Заголовок 2 2 56" xfId="30321" hidden="1"/>
    <cellStyle name="Заголовок 2 2 56" xfId="30695" hidden="1"/>
    <cellStyle name="Заголовок 2 2 56" xfId="31064" hidden="1"/>
    <cellStyle name="Заголовок 2 2 56" xfId="31424" hidden="1"/>
    <cellStyle name="Заголовок 2 2 56" xfId="31766" hidden="1"/>
    <cellStyle name="Заголовок 2 2 56" xfId="32075" hidden="1"/>
    <cellStyle name="Заголовок 2 2 56" xfId="32292"/>
    <cellStyle name="Заголовок 2 2 57" xfId="1188" hidden="1"/>
    <cellStyle name="Заголовок 2 2 57" xfId="823" hidden="1"/>
    <cellStyle name="Заголовок 2 2 57" xfId="886" hidden="1"/>
    <cellStyle name="Заголовок 2 2 57" xfId="1304" hidden="1"/>
    <cellStyle name="Заголовок 2 2 57" xfId="1678" hidden="1"/>
    <cellStyle name="Заголовок 2 2 57" xfId="2048" hidden="1"/>
    <cellStyle name="Заголовок 2 2 57" xfId="2411" hidden="1"/>
    <cellStyle name="Заголовок 2 2 57" xfId="3666" hidden="1"/>
    <cellStyle name="Заголовок 2 2 57" xfId="5172" hidden="1"/>
    <cellStyle name="Заголовок 2 2 57" xfId="4807" hidden="1"/>
    <cellStyle name="Заголовок 2 2 57" xfId="4870" hidden="1"/>
    <cellStyle name="Заголовок 2 2 57" xfId="5288" hidden="1"/>
    <cellStyle name="Заголовок 2 2 57" xfId="5662" hidden="1"/>
    <cellStyle name="Заголовок 2 2 57" xfId="6032" hidden="1"/>
    <cellStyle name="Заголовок 2 2 57" xfId="6395" hidden="1"/>
    <cellStyle name="Заголовок 2 2 57" xfId="7650" hidden="1"/>
    <cellStyle name="Заголовок 2 2 57" xfId="8069" hidden="1"/>
    <cellStyle name="Заголовок 2 2 57" xfId="7784" hidden="1"/>
    <cellStyle name="Заголовок 2 2 57" xfId="4581" hidden="1"/>
    <cellStyle name="Заголовок 2 2 57" xfId="8185" hidden="1"/>
    <cellStyle name="Заголовок 2 2 57" xfId="8559" hidden="1"/>
    <cellStyle name="Заголовок 2 2 57" xfId="8929" hidden="1"/>
    <cellStyle name="Заголовок 2 2 57" xfId="9292" hidden="1"/>
    <cellStyle name="Заголовок 2 2 57" xfId="10547" hidden="1"/>
    <cellStyle name="Заголовок 2 2 57" xfId="11628" hidden="1"/>
    <cellStyle name="Заголовок 2 2 57" xfId="11263" hidden="1"/>
    <cellStyle name="Заголовок 2 2 57" xfId="11326" hidden="1"/>
    <cellStyle name="Заголовок 2 2 57" xfId="11744" hidden="1"/>
    <cellStyle name="Заголовок 2 2 57" xfId="12118" hidden="1"/>
    <cellStyle name="Заголовок 2 2 57" xfId="12488" hidden="1"/>
    <cellStyle name="Заголовок 2 2 57" xfId="12851" hidden="1"/>
    <cellStyle name="Заголовок 2 2 57" xfId="14106" hidden="1"/>
    <cellStyle name="Заголовок 2 2 57" xfId="14792" hidden="1"/>
    <cellStyle name="Заголовок 2 2 57" xfId="14240" hidden="1"/>
    <cellStyle name="Заголовок 2 2 57" xfId="11027" hidden="1"/>
    <cellStyle name="Заголовок 2 2 57" xfId="14908" hidden="1"/>
    <cellStyle name="Заголовок 2 2 57" xfId="15282" hidden="1"/>
    <cellStyle name="Заголовок 2 2 57" xfId="15652" hidden="1"/>
    <cellStyle name="Заголовок 2 2 57" xfId="16015" hidden="1"/>
    <cellStyle name="Заголовок 2 2 57" xfId="17270" hidden="1"/>
    <cellStyle name="Заголовок 2 2 57" xfId="17948" hidden="1"/>
    <cellStyle name="Заголовок 2 2 57" xfId="17383" hidden="1"/>
    <cellStyle name="Заголовок 2 2 57" xfId="14642" hidden="1"/>
    <cellStyle name="Заголовок 2 2 57" xfId="18064" hidden="1"/>
    <cellStyle name="Заголовок 2 2 57" xfId="18438" hidden="1"/>
    <cellStyle name="Заголовок 2 2 57" xfId="18808" hidden="1"/>
    <cellStyle name="Заголовок 2 2 57" xfId="19171" hidden="1"/>
    <cellStyle name="Заголовок 2 2 57" xfId="20426" hidden="1"/>
    <cellStyle name="Заголовок 2 2 57" xfId="10628" hidden="1"/>
    <cellStyle name="Заголовок 2 2 57" xfId="20611" hidden="1"/>
    <cellStyle name="Заголовок 2 2 57" xfId="20566" hidden="1"/>
    <cellStyle name="Заголовок 2 2 57" xfId="21165" hidden="1"/>
    <cellStyle name="Заголовок 2 2 57" xfId="21539" hidden="1"/>
    <cellStyle name="Заголовок 2 2 57" xfId="21909" hidden="1"/>
    <cellStyle name="Заголовок 2 2 57" xfId="22272" hidden="1"/>
    <cellStyle name="Заголовок 2 2 57" xfId="23527" hidden="1"/>
    <cellStyle name="Заголовок 2 2 57" xfId="10742" hidden="1"/>
    <cellStyle name="Заголовок 2 2 57" xfId="23712" hidden="1"/>
    <cellStyle name="Заголовок 2 2 57" xfId="23667" hidden="1"/>
    <cellStyle name="Заголовок 2 2 57" xfId="24253" hidden="1"/>
    <cellStyle name="Заголовок 2 2 57" xfId="24627" hidden="1"/>
    <cellStyle name="Заголовок 2 2 57" xfId="24997" hidden="1"/>
    <cellStyle name="Заголовок 2 2 57" xfId="25360" hidden="1"/>
    <cellStyle name="Заголовок 2 2 57" xfId="26615" hidden="1"/>
    <cellStyle name="Заголовок 2 2 57" xfId="14382" hidden="1"/>
    <cellStyle name="Заголовок 2 2 57" xfId="26800" hidden="1"/>
    <cellStyle name="Заголовок 2 2 57" xfId="26755" hidden="1"/>
    <cellStyle name="Заголовок 2 2 57" xfId="27276" hidden="1"/>
    <cellStyle name="Заголовок 2 2 57" xfId="27650" hidden="1"/>
    <cellStyle name="Заголовок 2 2 57" xfId="28020" hidden="1"/>
    <cellStyle name="Заголовок 2 2 57" xfId="28383" hidden="1"/>
    <cellStyle name="Заголовок 2 2 57" xfId="29638" hidden="1"/>
    <cellStyle name="Заголовок 2 2 57" xfId="14618" hidden="1"/>
    <cellStyle name="Заголовок 2 2 57" xfId="29823" hidden="1"/>
    <cellStyle name="Заголовок 2 2 57" xfId="29778" hidden="1"/>
    <cellStyle name="Заголовок 2 2 57" xfId="30099" hidden="1"/>
    <cellStyle name="Заголовок 2 2 57" xfId="30473" hidden="1"/>
    <cellStyle name="Заголовок 2 2 57" xfId="30843" hidden="1"/>
    <cellStyle name="Заголовок 2 2 57" xfId="31206" hidden="1"/>
    <cellStyle name="Заголовок 2 2 57" xfId="32461"/>
    <cellStyle name="Заголовок 2 2 58" xfId="1191" hidden="1"/>
    <cellStyle name="Заголовок 2 2 58" xfId="1337" hidden="1"/>
    <cellStyle name="Заголовок 2 2 58" xfId="1711" hidden="1"/>
    <cellStyle name="Заголовок 2 2 58" xfId="2080" hidden="1"/>
    <cellStyle name="Заголовок 2 2 58" xfId="2443" hidden="1"/>
    <cellStyle name="Заголовок 2 2 58" xfId="2796" hidden="1"/>
    <cellStyle name="Заголовок 2 2 58" xfId="3124" hidden="1"/>
    <cellStyle name="Заголовок 2 2 58" xfId="3669" hidden="1"/>
    <cellStyle name="Заголовок 2 2 58" xfId="5175" hidden="1"/>
    <cellStyle name="Заголовок 2 2 58" xfId="5321" hidden="1"/>
    <cellStyle name="Заголовок 2 2 58" xfId="5695" hidden="1"/>
    <cellStyle name="Заголовок 2 2 58" xfId="6064" hidden="1"/>
    <cellStyle name="Заголовок 2 2 58" xfId="6427" hidden="1"/>
    <cellStyle name="Заголовок 2 2 58" xfId="6780" hidden="1"/>
    <cellStyle name="Заголовок 2 2 58" xfId="7108" hidden="1"/>
    <cellStyle name="Заголовок 2 2 58" xfId="7653" hidden="1"/>
    <cellStyle name="Заголовок 2 2 58" xfId="8072" hidden="1"/>
    <cellStyle name="Заголовок 2 2 58" xfId="8218" hidden="1"/>
    <cellStyle name="Заголовок 2 2 58" xfId="8592" hidden="1"/>
    <cellStyle name="Заголовок 2 2 58" xfId="8961" hidden="1"/>
    <cellStyle name="Заголовок 2 2 58" xfId="9324" hidden="1"/>
    <cellStyle name="Заголовок 2 2 58" xfId="9677" hidden="1"/>
    <cellStyle name="Заголовок 2 2 58" xfId="10005" hidden="1"/>
    <cellStyle name="Заголовок 2 2 58" xfId="10550" hidden="1"/>
    <cellStyle name="Заголовок 2 2 58" xfId="11631" hidden="1"/>
    <cellStyle name="Заголовок 2 2 58" xfId="11777" hidden="1"/>
    <cellStyle name="Заголовок 2 2 58" xfId="12151" hidden="1"/>
    <cellStyle name="Заголовок 2 2 58" xfId="12520" hidden="1"/>
    <cellStyle name="Заголовок 2 2 58" xfId="12883" hidden="1"/>
    <cellStyle name="Заголовок 2 2 58" xfId="13236" hidden="1"/>
    <cellStyle name="Заголовок 2 2 58" xfId="13564" hidden="1"/>
    <cellStyle name="Заголовок 2 2 58" xfId="14109" hidden="1"/>
    <cellStyle name="Заголовок 2 2 58" xfId="14795" hidden="1"/>
    <cellStyle name="Заголовок 2 2 58" xfId="14941" hidden="1"/>
    <cellStyle name="Заголовок 2 2 58" xfId="15315" hidden="1"/>
    <cellStyle name="Заголовок 2 2 58" xfId="15684" hidden="1"/>
    <cellStyle name="Заголовок 2 2 58" xfId="16047" hidden="1"/>
    <cellStyle name="Заголовок 2 2 58" xfId="16400" hidden="1"/>
    <cellStyle name="Заголовок 2 2 58" xfId="16728" hidden="1"/>
    <cellStyle name="Заголовок 2 2 58" xfId="17273" hidden="1"/>
    <cellStyle name="Заголовок 2 2 58" xfId="17951" hidden="1"/>
    <cellStyle name="Заголовок 2 2 58" xfId="18097" hidden="1"/>
    <cellStyle name="Заголовок 2 2 58" xfId="18471" hidden="1"/>
    <cellStyle name="Заголовок 2 2 58" xfId="18840" hidden="1"/>
    <cellStyle name="Заголовок 2 2 58" xfId="19203" hidden="1"/>
    <cellStyle name="Заголовок 2 2 58" xfId="19556" hidden="1"/>
    <cellStyle name="Заголовок 2 2 58" xfId="19884" hidden="1"/>
    <cellStyle name="Заголовок 2 2 58" xfId="20429" hidden="1"/>
    <cellStyle name="Заголовок 2 2 58" xfId="20508" hidden="1"/>
    <cellStyle name="Заголовок 2 2 58" xfId="21198" hidden="1"/>
    <cellStyle name="Заголовок 2 2 58" xfId="21572" hidden="1"/>
    <cellStyle name="Заголовок 2 2 58" xfId="21941" hidden="1"/>
    <cellStyle name="Заголовок 2 2 58" xfId="22304" hidden="1"/>
    <cellStyle name="Заголовок 2 2 58" xfId="22657" hidden="1"/>
    <cellStyle name="Заголовок 2 2 58" xfId="22985" hidden="1"/>
    <cellStyle name="Заголовок 2 2 58" xfId="23530" hidden="1"/>
    <cellStyle name="Заголовок 2 2 58" xfId="23609" hidden="1"/>
    <cellStyle name="Заголовок 2 2 58" xfId="24286" hidden="1"/>
    <cellStyle name="Заголовок 2 2 58" xfId="24660" hidden="1"/>
    <cellStyle name="Заголовок 2 2 58" xfId="25029" hidden="1"/>
    <cellStyle name="Заголовок 2 2 58" xfId="25392" hidden="1"/>
    <cellStyle name="Заголовок 2 2 58" xfId="25745" hidden="1"/>
    <cellStyle name="Заголовок 2 2 58" xfId="26073" hidden="1"/>
    <cellStyle name="Заголовок 2 2 58" xfId="26618" hidden="1"/>
    <cellStyle name="Заголовок 2 2 58" xfId="26697" hidden="1"/>
    <cellStyle name="Заголовок 2 2 58" xfId="27309" hidden="1"/>
    <cellStyle name="Заголовок 2 2 58" xfId="27683" hidden="1"/>
    <cellStyle name="Заголовок 2 2 58" xfId="28052" hidden="1"/>
    <cellStyle name="Заголовок 2 2 58" xfId="28415" hidden="1"/>
    <cellStyle name="Заголовок 2 2 58" xfId="28768" hidden="1"/>
    <cellStyle name="Заголовок 2 2 58" xfId="29096" hidden="1"/>
    <cellStyle name="Заголовок 2 2 58" xfId="29641" hidden="1"/>
    <cellStyle name="Заголовок 2 2 58" xfId="29720" hidden="1"/>
    <cellStyle name="Заголовок 2 2 58" xfId="30132" hidden="1"/>
    <cellStyle name="Заголовок 2 2 58" xfId="30506" hidden="1"/>
    <cellStyle name="Заголовок 2 2 58" xfId="30875" hidden="1"/>
    <cellStyle name="Заголовок 2 2 58" xfId="31238" hidden="1"/>
    <cellStyle name="Заголовок 2 2 58" xfId="31591" hidden="1"/>
    <cellStyle name="Заголовок 2 2 58" xfId="31919" hidden="1"/>
    <cellStyle name="Заголовок 2 2 58" xfId="32464"/>
    <cellStyle name="Заголовок 2 2 59" xfId="1195" hidden="1"/>
    <cellStyle name="Заголовок 2 2 59" xfId="842" hidden="1"/>
    <cellStyle name="Заголовок 2 2 59" xfId="992" hidden="1"/>
    <cellStyle name="Заголовок 2 2 59" xfId="1475" hidden="1"/>
    <cellStyle name="Заголовок 2 2 59" xfId="1849" hidden="1"/>
    <cellStyle name="Заголовок 2 2 59" xfId="2218" hidden="1"/>
    <cellStyle name="Заголовок 2 2 59" xfId="2580" hidden="1"/>
    <cellStyle name="Заголовок 2 2 59" xfId="3673" hidden="1"/>
    <cellStyle name="Заголовок 2 2 59" xfId="5179" hidden="1"/>
    <cellStyle name="Заголовок 2 2 59" xfId="4826" hidden="1"/>
    <cellStyle name="Заголовок 2 2 59" xfId="4976" hidden="1"/>
    <cellStyle name="Заголовок 2 2 59" xfId="5459" hidden="1"/>
    <cellStyle name="Заголовок 2 2 59" xfId="5833" hidden="1"/>
    <cellStyle name="Заголовок 2 2 59" xfId="6202" hidden="1"/>
    <cellStyle name="Заголовок 2 2 59" xfId="6564" hidden="1"/>
    <cellStyle name="Заголовок 2 2 59" xfId="7657" hidden="1"/>
    <cellStyle name="Заголовок 2 2 59" xfId="8076" hidden="1"/>
    <cellStyle name="Заголовок 2 2 59" xfId="4580" hidden="1"/>
    <cellStyle name="Заголовок 2 2 59" xfId="4497" hidden="1"/>
    <cellStyle name="Заголовок 2 2 59" xfId="8356" hidden="1"/>
    <cellStyle name="Заголовок 2 2 59" xfId="8730" hidden="1"/>
    <cellStyle name="Заголовок 2 2 59" xfId="9099" hidden="1"/>
    <cellStyle name="Заголовок 2 2 59" xfId="9461" hidden="1"/>
    <cellStyle name="Заголовок 2 2 59" xfId="10554" hidden="1"/>
    <cellStyle name="Заголовок 2 2 59" xfId="11635" hidden="1"/>
    <cellStyle name="Заголовок 2 2 59" xfId="11282" hidden="1"/>
    <cellStyle name="Заголовок 2 2 59" xfId="11432" hidden="1"/>
    <cellStyle name="Заголовок 2 2 59" xfId="11915" hidden="1"/>
    <cellStyle name="Заголовок 2 2 59" xfId="12289" hidden="1"/>
    <cellStyle name="Заголовок 2 2 59" xfId="12658" hidden="1"/>
    <cellStyle name="Заголовок 2 2 59" xfId="13020" hidden="1"/>
    <cellStyle name="Заголовок 2 2 59" xfId="14113" hidden="1"/>
    <cellStyle name="Заголовок 2 2 59" xfId="14799" hidden="1"/>
    <cellStyle name="Заголовок 2 2 59" xfId="11026" hidden="1"/>
    <cellStyle name="Заголовок 2 2 59" xfId="10941" hidden="1"/>
    <cellStyle name="Заголовок 2 2 59" xfId="15079" hidden="1"/>
    <cellStyle name="Заголовок 2 2 59" xfId="15453" hidden="1"/>
    <cellStyle name="Заголовок 2 2 59" xfId="15822" hidden="1"/>
    <cellStyle name="Заголовок 2 2 59" xfId="16184" hidden="1"/>
    <cellStyle name="Заголовок 2 2 59" xfId="17277" hidden="1"/>
    <cellStyle name="Заголовок 2 2 59" xfId="17955" hidden="1"/>
    <cellStyle name="Заголовок 2 2 59" xfId="17364" hidden="1"/>
    <cellStyle name="Заголовок 2 2 59" xfId="14527" hidden="1"/>
    <cellStyle name="Заголовок 2 2 59" xfId="18235" hidden="1"/>
    <cellStyle name="Заголовок 2 2 59" xfId="18609" hidden="1"/>
    <cellStyle name="Заголовок 2 2 59" xfId="18978" hidden="1"/>
    <cellStyle name="Заголовок 2 2 59" xfId="19340" hidden="1"/>
    <cellStyle name="Заголовок 2 2 59" xfId="20433" hidden="1"/>
    <cellStyle name="Заголовок 2 2 59" xfId="21056" hidden="1"/>
    <cellStyle name="Заголовок 2 2 59" xfId="17815" hidden="1"/>
    <cellStyle name="Заголовок 2 2 59" xfId="14673" hidden="1"/>
    <cellStyle name="Заголовок 2 2 59" xfId="21336" hidden="1"/>
    <cellStyle name="Заголовок 2 2 59" xfId="21710" hidden="1"/>
    <cellStyle name="Заголовок 2 2 59" xfId="22079" hidden="1"/>
    <cellStyle name="Заголовок 2 2 59" xfId="22441" hidden="1"/>
    <cellStyle name="Заголовок 2 2 59" xfId="23534" hidden="1"/>
    <cellStyle name="Заголовок 2 2 59" xfId="24144" hidden="1"/>
    <cellStyle name="Заголовок 2 2 59" xfId="21029" hidden="1"/>
    <cellStyle name="Заголовок 2 2 59" xfId="20835" hidden="1"/>
    <cellStyle name="Заголовок 2 2 59" xfId="24424" hidden="1"/>
    <cellStyle name="Заголовок 2 2 59" xfId="24798" hidden="1"/>
    <cellStyle name="Заголовок 2 2 59" xfId="25167" hidden="1"/>
    <cellStyle name="Заголовок 2 2 59" xfId="25529" hidden="1"/>
    <cellStyle name="Заголовок 2 2 59" xfId="26622" hidden="1"/>
    <cellStyle name="Заголовок 2 2 59" xfId="27167" hidden="1"/>
    <cellStyle name="Заголовок 2 2 59" xfId="24120" hidden="1"/>
    <cellStyle name="Заголовок 2 2 59" xfId="23935" hidden="1"/>
    <cellStyle name="Заголовок 2 2 59" xfId="27447" hidden="1"/>
    <cellStyle name="Заголовок 2 2 59" xfId="27821" hidden="1"/>
    <cellStyle name="Заголовок 2 2 59" xfId="28190" hidden="1"/>
    <cellStyle name="Заголовок 2 2 59" xfId="28552" hidden="1"/>
    <cellStyle name="Заголовок 2 2 59" xfId="29645" hidden="1"/>
    <cellStyle name="Заголовок 2 2 59" xfId="29990" hidden="1"/>
    <cellStyle name="Заголовок 2 2 59" xfId="27152" hidden="1"/>
    <cellStyle name="Заголовок 2 2 59" xfId="27016" hidden="1"/>
    <cellStyle name="Заголовок 2 2 59" xfId="30270" hidden="1"/>
    <cellStyle name="Заголовок 2 2 59" xfId="30644" hidden="1"/>
    <cellStyle name="Заголовок 2 2 59" xfId="31013" hidden="1"/>
    <cellStyle name="Заголовок 2 2 59" xfId="31375" hidden="1"/>
    <cellStyle name="Заголовок 2 2 59" xfId="32468"/>
    <cellStyle name="Заголовок 2 2 6" xfId="913" hidden="1"/>
    <cellStyle name="Заголовок 2 2 6" xfId="1312" hidden="1"/>
    <cellStyle name="Заголовок 2 2 6" xfId="1686" hidden="1"/>
    <cellStyle name="Заголовок 2 2 6" xfId="2056" hidden="1"/>
    <cellStyle name="Заголовок 2 2 6" xfId="2419" hidden="1"/>
    <cellStyle name="Заголовок 2 2 6" xfId="2772" hidden="1"/>
    <cellStyle name="Заголовок 2 2 6" xfId="3101" hidden="1"/>
    <cellStyle name="Заголовок 2 2 6" xfId="3406" hidden="1"/>
    <cellStyle name="Заголовок 2 2 6" xfId="4897" hidden="1"/>
    <cellStyle name="Заголовок 2 2 6" xfId="5296" hidden="1"/>
    <cellStyle name="Заголовок 2 2 6" xfId="5670" hidden="1"/>
    <cellStyle name="Заголовок 2 2 6" xfId="6040" hidden="1"/>
    <cellStyle name="Заголовок 2 2 6" xfId="6403" hidden="1"/>
    <cellStyle name="Заголовок 2 2 6" xfId="6756" hidden="1"/>
    <cellStyle name="Заголовок 2 2 6" xfId="7085" hidden="1"/>
    <cellStyle name="Заголовок 2 2 6" xfId="7390" hidden="1"/>
    <cellStyle name="Заголовок 2 2 6" xfId="4492" hidden="1"/>
    <cellStyle name="Заголовок 2 2 6" xfId="8193" hidden="1"/>
    <cellStyle name="Заголовок 2 2 6" xfId="8567" hidden="1"/>
    <cellStyle name="Заголовок 2 2 6" xfId="8937" hidden="1"/>
    <cellStyle name="Заголовок 2 2 6" xfId="9300" hidden="1"/>
    <cellStyle name="Заголовок 2 2 6" xfId="9653" hidden="1"/>
    <cellStyle name="Заголовок 2 2 6" xfId="9982" hidden="1"/>
    <cellStyle name="Заголовок 2 2 6" xfId="10287" hidden="1"/>
    <cellStyle name="Заголовок 2 2 6" xfId="11353" hidden="1"/>
    <cellStyle name="Заголовок 2 2 6" xfId="11752" hidden="1"/>
    <cellStyle name="Заголовок 2 2 6" xfId="12126" hidden="1"/>
    <cellStyle name="Заголовок 2 2 6" xfId="12496" hidden="1"/>
    <cellStyle name="Заголовок 2 2 6" xfId="12859" hidden="1"/>
    <cellStyle name="Заголовок 2 2 6" xfId="13212" hidden="1"/>
    <cellStyle name="Заголовок 2 2 6" xfId="13541" hidden="1"/>
    <cellStyle name="Заголовок 2 2 6" xfId="13846" hidden="1"/>
    <cellStyle name="Заголовок 2 2 6" xfId="10936" hidden="1"/>
    <cellStyle name="Заголовок 2 2 6" xfId="14916" hidden="1"/>
    <cellStyle name="Заголовок 2 2 6" xfId="15290" hidden="1"/>
    <cellStyle name="Заголовок 2 2 6" xfId="15660" hidden="1"/>
    <cellStyle name="Заголовок 2 2 6" xfId="16023" hidden="1"/>
    <cellStyle name="Заголовок 2 2 6" xfId="16376" hidden="1"/>
    <cellStyle name="Заголовок 2 2 6" xfId="16705" hidden="1"/>
    <cellStyle name="Заголовок 2 2 6" xfId="17010" hidden="1"/>
    <cellStyle name="Заголовок 2 2 6" xfId="10849" hidden="1"/>
    <cellStyle name="Заголовок 2 2 6" xfId="18072" hidden="1"/>
    <cellStyle name="Заголовок 2 2 6" xfId="18446" hidden="1"/>
    <cellStyle name="Заголовок 2 2 6" xfId="18816" hidden="1"/>
    <cellStyle name="Заголовок 2 2 6" xfId="19179" hidden="1"/>
    <cellStyle name="Заголовок 2 2 6" xfId="19532" hidden="1"/>
    <cellStyle name="Заголовок 2 2 6" xfId="19861" hidden="1"/>
    <cellStyle name="Заголовок 2 2 6" xfId="20166" hidden="1"/>
    <cellStyle name="Заголовок 2 2 6" xfId="20542" hidden="1"/>
    <cellStyle name="Заголовок 2 2 6" xfId="21173" hidden="1"/>
    <cellStyle name="Заголовок 2 2 6" xfId="21547" hidden="1"/>
    <cellStyle name="Заголовок 2 2 6" xfId="21917" hidden="1"/>
    <cellStyle name="Заголовок 2 2 6" xfId="22280" hidden="1"/>
    <cellStyle name="Заголовок 2 2 6" xfId="22633" hidden="1"/>
    <cellStyle name="Заголовок 2 2 6" xfId="22962" hidden="1"/>
    <cellStyle name="Заголовок 2 2 6" xfId="23267" hidden="1"/>
    <cellStyle name="Заголовок 2 2 6" xfId="23643" hidden="1"/>
    <cellStyle name="Заголовок 2 2 6" xfId="24261" hidden="1"/>
    <cellStyle name="Заголовок 2 2 6" xfId="24635" hidden="1"/>
    <cellStyle name="Заголовок 2 2 6" xfId="25005" hidden="1"/>
    <cellStyle name="Заголовок 2 2 6" xfId="25368" hidden="1"/>
    <cellStyle name="Заголовок 2 2 6" xfId="25721" hidden="1"/>
    <cellStyle name="Заголовок 2 2 6" xfId="26050" hidden="1"/>
    <cellStyle name="Заголовок 2 2 6" xfId="26355" hidden="1"/>
    <cellStyle name="Заголовок 2 2 6" xfId="26731" hidden="1"/>
    <cellStyle name="Заголовок 2 2 6" xfId="27284" hidden="1"/>
    <cellStyle name="Заголовок 2 2 6" xfId="27658" hidden="1"/>
    <cellStyle name="Заголовок 2 2 6" xfId="28028" hidden="1"/>
    <cellStyle name="Заголовок 2 2 6" xfId="28391" hidden="1"/>
    <cellStyle name="Заголовок 2 2 6" xfId="28744" hidden="1"/>
    <cellStyle name="Заголовок 2 2 6" xfId="29073" hidden="1"/>
    <cellStyle name="Заголовок 2 2 6" xfId="29378" hidden="1"/>
    <cellStyle name="Заголовок 2 2 6" xfId="29754" hidden="1"/>
    <cellStyle name="Заголовок 2 2 6" xfId="30107" hidden="1"/>
    <cellStyle name="Заголовок 2 2 6" xfId="30481" hidden="1"/>
    <cellStyle name="Заголовок 2 2 6" xfId="30851" hidden="1"/>
    <cellStyle name="Заголовок 2 2 6" xfId="31214" hidden="1"/>
    <cellStyle name="Заголовок 2 2 6" xfId="31567" hidden="1"/>
    <cellStyle name="Заголовок 2 2 6" xfId="31896" hidden="1"/>
    <cellStyle name="Заголовок 2 2 6" xfId="32201"/>
    <cellStyle name="Заголовок 2 2 60" xfId="1200" hidden="1"/>
    <cellStyle name="Заголовок 2 2 60" xfId="733" hidden="1"/>
    <cellStyle name="Заголовок 2 2 60" xfId="739" hidden="1"/>
    <cellStyle name="Заголовок 2 2 60" xfId="744" hidden="1"/>
    <cellStyle name="Заголовок 2 2 60" xfId="749" hidden="1"/>
    <cellStyle name="Заголовок 2 2 60" xfId="753" hidden="1"/>
    <cellStyle name="Заголовок 2 2 60" xfId="757" hidden="1"/>
    <cellStyle name="Заголовок 2 2 60" xfId="3678" hidden="1"/>
    <cellStyle name="Заголовок 2 2 60" xfId="5184" hidden="1"/>
    <cellStyle name="Заголовок 2 2 60" xfId="4717" hidden="1"/>
    <cellStyle name="Заголовок 2 2 60" xfId="4723" hidden="1"/>
    <cellStyle name="Заголовок 2 2 60" xfId="4728" hidden="1"/>
    <cellStyle name="Заголовок 2 2 60" xfId="4733" hidden="1"/>
    <cellStyle name="Заголовок 2 2 60" xfId="4737" hidden="1"/>
    <cellStyle name="Заголовок 2 2 60" xfId="4741" hidden="1"/>
    <cellStyle name="Заголовок 2 2 60" xfId="7662" hidden="1"/>
    <cellStyle name="Заголовок 2 2 60" xfId="8081" hidden="1"/>
    <cellStyle name="Заголовок 2 2 60" xfId="4436" hidden="1"/>
    <cellStyle name="Заголовок 2 2 60" xfId="7895" hidden="1"/>
    <cellStyle name="Заголовок 2 2 60" xfId="7891" hidden="1"/>
    <cellStyle name="Заголовок 2 2 60" xfId="7886" hidden="1"/>
    <cellStyle name="Заголовок 2 2 60" xfId="4315" hidden="1"/>
    <cellStyle name="Заголовок 2 2 60" xfId="7857" hidden="1"/>
    <cellStyle name="Заголовок 2 2 60" xfId="10559" hidden="1"/>
    <cellStyle name="Заголовок 2 2 60" xfId="11640" hidden="1"/>
    <cellStyle name="Заголовок 2 2 60" xfId="11173" hidden="1"/>
    <cellStyle name="Заголовок 2 2 60" xfId="11179" hidden="1"/>
    <cellStyle name="Заголовок 2 2 60" xfId="11184" hidden="1"/>
    <cellStyle name="Заголовок 2 2 60" xfId="11189" hidden="1"/>
    <cellStyle name="Заголовок 2 2 60" xfId="11193" hidden="1"/>
    <cellStyle name="Заголовок 2 2 60" xfId="11197" hidden="1"/>
    <cellStyle name="Заголовок 2 2 60" xfId="14118" hidden="1"/>
    <cellStyle name="Заголовок 2 2 60" xfId="14804" hidden="1"/>
    <cellStyle name="Заголовок 2 2 60" xfId="10879" hidden="1"/>
    <cellStyle name="Заголовок 2 2 60" xfId="14351" hidden="1"/>
    <cellStyle name="Заголовок 2 2 60" xfId="14347" hidden="1"/>
    <cellStyle name="Заголовок 2 2 60" xfId="14342" hidden="1"/>
    <cellStyle name="Заголовок 2 2 60" xfId="10631" hidden="1"/>
    <cellStyle name="Заголовок 2 2 60" xfId="14313" hidden="1"/>
    <cellStyle name="Заголовок 2 2 60" xfId="17282" hidden="1"/>
    <cellStyle name="Заголовок 2 2 60" xfId="17960" hidden="1"/>
    <cellStyle name="Заголовок 2 2 60" xfId="14697" hidden="1"/>
    <cellStyle name="Заголовок 2 2 60" xfId="17448" hidden="1"/>
    <cellStyle name="Заголовок 2 2 60" xfId="10748" hidden="1"/>
    <cellStyle name="Заголовок 2 2 60" xfId="14683" hidden="1"/>
    <cellStyle name="Заголовок 2 2 60" xfId="17438" hidden="1"/>
    <cellStyle name="Заголовок 2 2 60" xfId="17351" hidden="1"/>
    <cellStyle name="Заголовок 2 2 60" xfId="20438" hidden="1"/>
    <cellStyle name="Заголовок 2 2 60" xfId="21061" hidden="1"/>
    <cellStyle name="Заголовок 2 2 60" xfId="10658" hidden="1"/>
    <cellStyle name="Заголовок 2 2 60" xfId="20688" hidden="1"/>
    <cellStyle name="Заголовок 2 2 60" xfId="20684" hidden="1"/>
    <cellStyle name="Заголовок 2 2 60" xfId="20679" hidden="1"/>
    <cellStyle name="Заголовок 2 2 60" xfId="10646" hidden="1"/>
    <cellStyle name="Заголовок 2 2 60" xfId="20672" hidden="1"/>
    <cellStyle name="Заголовок 2 2 60" xfId="23539" hidden="1"/>
    <cellStyle name="Заголовок 2 2 60" xfId="24149" hidden="1"/>
    <cellStyle name="Заголовок 2 2 60" xfId="20907" hidden="1"/>
    <cellStyle name="Заголовок 2 2 60" xfId="23789" hidden="1"/>
    <cellStyle name="Заголовок 2 2 60" xfId="23785" hidden="1"/>
    <cellStyle name="Заголовок 2 2 60" xfId="23780" hidden="1"/>
    <cellStyle name="Заголовок 2 2 60" xfId="17847" hidden="1"/>
    <cellStyle name="Заголовок 2 2 60" xfId="23773" hidden="1"/>
    <cellStyle name="Заголовок 2 2 60" xfId="26627" hidden="1"/>
    <cellStyle name="Заголовок 2 2 60" xfId="27172" hidden="1"/>
    <cellStyle name="Заголовок 2 2 60" xfId="24007" hidden="1"/>
    <cellStyle name="Заголовок 2 2 60" xfId="26877" hidden="1"/>
    <cellStyle name="Заголовок 2 2 60" xfId="26873" hidden="1"/>
    <cellStyle name="Заголовок 2 2 60" xfId="26868" hidden="1"/>
    <cellStyle name="Заголовок 2 2 60" xfId="17851" hidden="1"/>
    <cellStyle name="Заголовок 2 2 60" xfId="26861" hidden="1"/>
    <cellStyle name="Заголовок 2 2 60" xfId="29650" hidden="1"/>
    <cellStyle name="Заголовок 2 2 60" xfId="29995" hidden="1"/>
    <cellStyle name="Заголовок 2 2 60" xfId="27087" hidden="1"/>
    <cellStyle name="Заголовок 2 2 60" xfId="29900" hidden="1"/>
    <cellStyle name="Заголовок 2 2 60" xfId="29896" hidden="1"/>
    <cellStyle name="Заголовок 2 2 60" xfId="29891" hidden="1"/>
    <cellStyle name="Заголовок 2 2 60" xfId="17854" hidden="1"/>
    <cellStyle name="Заголовок 2 2 60" xfId="29884" hidden="1"/>
    <cellStyle name="Заголовок 2 2 60" xfId="32473"/>
    <cellStyle name="Заголовок 2 2 61" xfId="1203" hidden="1"/>
    <cellStyle name="Заголовок 2 2 61" xfId="1579" hidden="1"/>
    <cellStyle name="Заголовок 2 2 61" xfId="1952" hidden="1"/>
    <cellStyle name="Заголовок 2 2 61" xfId="2320" hidden="1"/>
    <cellStyle name="Заголовок 2 2 61" xfId="2679" hidden="1"/>
    <cellStyle name="Заголовок 2 2 61" xfId="3017" hidden="1"/>
    <cellStyle name="Заголовок 2 2 61" xfId="3322" hidden="1"/>
    <cellStyle name="Заголовок 2 2 61" xfId="3681" hidden="1"/>
    <cellStyle name="Заголовок 2 2 61" xfId="5187" hidden="1"/>
    <cellStyle name="Заголовок 2 2 61" xfId="5563" hidden="1"/>
    <cellStyle name="Заголовок 2 2 61" xfId="5936" hidden="1"/>
    <cellStyle name="Заголовок 2 2 61" xfId="6304" hidden="1"/>
    <cellStyle name="Заголовок 2 2 61" xfId="6663" hidden="1"/>
    <cellStyle name="Заголовок 2 2 61" xfId="7001" hidden="1"/>
    <cellStyle name="Заголовок 2 2 61" xfId="7306" hidden="1"/>
    <cellStyle name="Заголовок 2 2 61" xfId="7665" hidden="1"/>
    <cellStyle name="Заголовок 2 2 61" xfId="8084" hidden="1"/>
    <cellStyle name="Заголовок 2 2 61" xfId="8460" hidden="1"/>
    <cellStyle name="Заголовок 2 2 61" xfId="8833" hidden="1"/>
    <cellStyle name="Заголовок 2 2 61" xfId="9201" hidden="1"/>
    <cellStyle name="Заголовок 2 2 61" xfId="9560" hidden="1"/>
    <cellStyle name="Заголовок 2 2 61" xfId="9898" hidden="1"/>
    <cellStyle name="Заголовок 2 2 61" xfId="10203" hidden="1"/>
    <cellStyle name="Заголовок 2 2 61" xfId="10562" hidden="1"/>
    <cellStyle name="Заголовок 2 2 61" xfId="11643" hidden="1"/>
    <cellStyle name="Заголовок 2 2 61" xfId="12019" hidden="1"/>
    <cellStyle name="Заголовок 2 2 61" xfId="12392" hidden="1"/>
    <cellStyle name="Заголовок 2 2 61" xfId="12760" hidden="1"/>
    <cellStyle name="Заголовок 2 2 61" xfId="13119" hidden="1"/>
    <cellStyle name="Заголовок 2 2 61" xfId="13457" hidden="1"/>
    <cellStyle name="Заголовок 2 2 61" xfId="13762" hidden="1"/>
    <cellStyle name="Заголовок 2 2 61" xfId="14121" hidden="1"/>
    <cellStyle name="Заголовок 2 2 61" xfId="14807" hidden="1"/>
    <cellStyle name="Заголовок 2 2 61" xfId="15183" hidden="1"/>
    <cellStyle name="Заголовок 2 2 61" xfId="15556" hidden="1"/>
    <cellStyle name="Заголовок 2 2 61" xfId="15924" hidden="1"/>
    <cellStyle name="Заголовок 2 2 61" xfId="16283" hidden="1"/>
    <cellStyle name="Заголовок 2 2 61" xfId="16621" hidden="1"/>
    <cellStyle name="Заголовок 2 2 61" xfId="16926" hidden="1"/>
    <cellStyle name="Заголовок 2 2 61" xfId="17285" hidden="1"/>
    <cellStyle name="Заголовок 2 2 61" xfId="17963" hidden="1"/>
    <cellStyle name="Заголовок 2 2 61" xfId="18339" hidden="1"/>
    <cellStyle name="Заголовок 2 2 61" xfId="18712" hidden="1"/>
    <cellStyle name="Заголовок 2 2 61" xfId="19080" hidden="1"/>
    <cellStyle name="Заголовок 2 2 61" xfId="19439" hidden="1"/>
    <cellStyle name="Заголовок 2 2 61" xfId="19777" hidden="1"/>
    <cellStyle name="Заголовок 2 2 61" xfId="20082" hidden="1"/>
    <cellStyle name="Заголовок 2 2 61" xfId="20441" hidden="1"/>
    <cellStyle name="Заголовок 2 2 61" xfId="21064" hidden="1"/>
    <cellStyle name="Заголовок 2 2 61" xfId="21440" hidden="1"/>
    <cellStyle name="Заголовок 2 2 61" xfId="21813" hidden="1"/>
    <cellStyle name="Заголовок 2 2 61" xfId="22181" hidden="1"/>
    <cellStyle name="Заголовок 2 2 61" xfId="22540" hidden="1"/>
    <cellStyle name="Заголовок 2 2 61" xfId="22878" hidden="1"/>
    <cellStyle name="Заголовок 2 2 61" xfId="23183" hidden="1"/>
    <cellStyle name="Заголовок 2 2 61" xfId="23542" hidden="1"/>
    <cellStyle name="Заголовок 2 2 61" xfId="24152" hidden="1"/>
    <cellStyle name="Заголовок 2 2 61" xfId="24528" hidden="1"/>
    <cellStyle name="Заголовок 2 2 61" xfId="24901" hidden="1"/>
    <cellStyle name="Заголовок 2 2 61" xfId="25269" hidden="1"/>
    <cellStyle name="Заголовок 2 2 61" xfId="25628" hidden="1"/>
    <cellStyle name="Заголовок 2 2 61" xfId="25966" hidden="1"/>
    <cellStyle name="Заголовок 2 2 61" xfId="26271" hidden="1"/>
    <cellStyle name="Заголовок 2 2 61" xfId="26630" hidden="1"/>
    <cellStyle name="Заголовок 2 2 61" xfId="27175" hidden="1"/>
    <cellStyle name="Заголовок 2 2 61" xfId="27551" hidden="1"/>
    <cellStyle name="Заголовок 2 2 61" xfId="27924" hidden="1"/>
    <cellStyle name="Заголовок 2 2 61" xfId="28292" hidden="1"/>
    <cellStyle name="Заголовок 2 2 61" xfId="28651" hidden="1"/>
    <cellStyle name="Заголовок 2 2 61" xfId="28989" hidden="1"/>
    <cellStyle name="Заголовок 2 2 61" xfId="29294" hidden="1"/>
    <cellStyle name="Заголовок 2 2 61" xfId="29653" hidden="1"/>
    <cellStyle name="Заголовок 2 2 61" xfId="29998" hidden="1"/>
    <cellStyle name="Заголовок 2 2 61" xfId="30374" hidden="1"/>
    <cellStyle name="Заголовок 2 2 61" xfId="30747" hidden="1"/>
    <cellStyle name="Заголовок 2 2 61" xfId="31115" hidden="1"/>
    <cellStyle name="Заголовок 2 2 61" xfId="31474" hidden="1"/>
    <cellStyle name="Заголовок 2 2 61" xfId="31812" hidden="1"/>
    <cellStyle name="Заголовок 2 2 61" xfId="32117" hidden="1"/>
    <cellStyle name="Заголовок 2 2 61" xfId="32476"/>
    <cellStyle name="Заголовок 2 2 62" xfId="973" hidden="1"/>
    <cellStyle name="Заголовок 2 2 62" xfId="1557" hidden="1"/>
    <cellStyle name="Заголовок 2 2 62" xfId="1931" hidden="1"/>
    <cellStyle name="Заголовок 2 2 62" xfId="2300" hidden="1"/>
    <cellStyle name="Заголовок 2 2 62" xfId="2660" hidden="1"/>
    <cellStyle name="Заголовок 2 2 62" xfId="3001" hidden="1"/>
    <cellStyle name="Заголовок 2 2 62" xfId="3309" hidden="1"/>
    <cellStyle name="Заголовок 2 2 62" xfId="3501" hidden="1"/>
    <cellStyle name="Заголовок 2 2 62" xfId="4957" hidden="1"/>
    <cellStyle name="Заголовок 2 2 62" xfId="5541" hidden="1"/>
    <cellStyle name="Заголовок 2 2 62" xfId="5915" hidden="1"/>
    <cellStyle name="Заголовок 2 2 62" xfId="6284" hidden="1"/>
    <cellStyle name="Заголовок 2 2 62" xfId="6644" hidden="1"/>
    <cellStyle name="Заголовок 2 2 62" xfId="6985" hidden="1"/>
    <cellStyle name="Заголовок 2 2 62" xfId="7293" hidden="1"/>
    <cellStyle name="Заголовок 2 2 62" xfId="7485" hidden="1"/>
    <cellStyle name="Заголовок 2 2 62" xfId="4410" hidden="1"/>
    <cellStyle name="Заголовок 2 2 62" xfId="8438" hidden="1"/>
    <cellStyle name="Заголовок 2 2 62" xfId="8812" hidden="1"/>
    <cellStyle name="Заголовок 2 2 62" xfId="9181" hidden="1"/>
    <cellStyle name="Заголовок 2 2 62" xfId="9541" hidden="1"/>
    <cellStyle name="Заголовок 2 2 62" xfId="9882" hidden="1"/>
    <cellStyle name="Заголовок 2 2 62" xfId="10190" hidden="1"/>
    <cellStyle name="Заголовок 2 2 62" xfId="10382" hidden="1"/>
    <cellStyle name="Заголовок 2 2 62" xfId="11413" hidden="1"/>
    <cellStyle name="Заголовок 2 2 62" xfId="11997" hidden="1"/>
    <cellStyle name="Заголовок 2 2 62" xfId="12371" hidden="1"/>
    <cellStyle name="Заголовок 2 2 62" xfId="12740" hidden="1"/>
    <cellStyle name="Заголовок 2 2 62" xfId="13100" hidden="1"/>
    <cellStyle name="Заголовок 2 2 62" xfId="13441" hidden="1"/>
    <cellStyle name="Заголовок 2 2 62" xfId="13749" hidden="1"/>
    <cellStyle name="Заголовок 2 2 62" xfId="13941" hidden="1"/>
    <cellStyle name="Заголовок 2 2 62" xfId="10818" hidden="1"/>
    <cellStyle name="Заголовок 2 2 62" xfId="15161" hidden="1"/>
    <cellStyle name="Заголовок 2 2 62" xfId="15535" hidden="1"/>
    <cellStyle name="Заголовок 2 2 62" xfId="15904" hidden="1"/>
    <cellStyle name="Заголовок 2 2 62" xfId="16264" hidden="1"/>
    <cellStyle name="Заголовок 2 2 62" xfId="16605" hidden="1"/>
    <cellStyle name="Заголовок 2 2 62" xfId="16913" hidden="1"/>
    <cellStyle name="Заголовок 2 2 62" xfId="17105" hidden="1"/>
    <cellStyle name="Заголовок 2 2 62" xfId="14485" hidden="1"/>
    <cellStyle name="Заголовок 2 2 62" xfId="18317" hidden="1"/>
    <cellStyle name="Заголовок 2 2 62" xfId="18691" hidden="1"/>
    <cellStyle name="Заголовок 2 2 62" xfId="19060" hidden="1"/>
    <cellStyle name="Заголовок 2 2 62" xfId="19420" hidden="1"/>
    <cellStyle name="Заголовок 2 2 62" xfId="19761" hidden="1"/>
    <cellStyle name="Заголовок 2 2 62" xfId="20069" hidden="1"/>
    <cellStyle name="Заголовок 2 2 62" xfId="20261" hidden="1"/>
    <cellStyle name="Заголовок 2 2 62" xfId="14660" hidden="1"/>
    <cellStyle name="Заголовок 2 2 62" xfId="21418" hidden="1"/>
    <cellStyle name="Заголовок 2 2 62" xfId="21792" hidden="1"/>
    <cellStyle name="Заголовок 2 2 62" xfId="22161" hidden="1"/>
    <cellStyle name="Заголовок 2 2 62" xfId="22521" hidden="1"/>
    <cellStyle name="Заголовок 2 2 62" xfId="22862" hidden="1"/>
    <cellStyle name="Заголовок 2 2 62" xfId="23170" hidden="1"/>
    <cellStyle name="Заголовок 2 2 62" xfId="23362" hidden="1"/>
    <cellStyle name="Заголовок 2 2 62" xfId="20981" hidden="1"/>
    <cellStyle name="Заголовок 2 2 62" xfId="24506" hidden="1"/>
    <cellStyle name="Заголовок 2 2 62" xfId="24880" hidden="1"/>
    <cellStyle name="Заголовок 2 2 62" xfId="25249" hidden="1"/>
    <cellStyle name="Заголовок 2 2 62" xfId="25609" hidden="1"/>
    <cellStyle name="Заголовок 2 2 62" xfId="25950" hidden="1"/>
    <cellStyle name="Заголовок 2 2 62" xfId="26258" hidden="1"/>
    <cellStyle name="Заголовок 2 2 62" xfId="26450" hidden="1"/>
    <cellStyle name="Заголовок 2 2 62" xfId="24076" hidden="1"/>
    <cellStyle name="Заголовок 2 2 62" xfId="27529" hidden="1"/>
    <cellStyle name="Заголовок 2 2 62" xfId="27903" hidden="1"/>
    <cellStyle name="Заголовок 2 2 62" xfId="28272" hidden="1"/>
    <cellStyle name="Заголовок 2 2 62" xfId="28632" hidden="1"/>
    <cellStyle name="Заголовок 2 2 62" xfId="28973" hidden="1"/>
    <cellStyle name="Заголовок 2 2 62" xfId="29281" hidden="1"/>
    <cellStyle name="Заголовок 2 2 62" xfId="29473" hidden="1"/>
    <cellStyle name="Заголовок 2 2 62" xfId="27127" hidden="1"/>
    <cellStyle name="Заголовок 2 2 62" xfId="30352" hidden="1"/>
    <cellStyle name="Заголовок 2 2 62" xfId="30726" hidden="1"/>
    <cellStyle name="Заголовок 2 2 62" xfId="31095" hidden="1"/>
    <cellStyle name="Заголовок 2 2 62" xfId="31455" hidden="1"/>
    <cellStyle name="Заголовок 2 2 62" xfId="31796" hidden="1"/>
    <cellStyle name="Заголовок 2 2 62" xfId="32104" hidden="1"/>
    <cellStyle name="Заголовок 2 2 62" xfId="32296"/>
    <cellStyle name="Заголовок 2 2 63" xfId="1208" hidden="1"/>
    <cellStyle name="Заголовок 2 2 63" xfId="1584" hidden="1"/>
    <cellStyle name="Заголовок 2 2 63" xfId="1957" hidden="1"/>
    <cellStyle name="Заголовок 2 2 63" xfId="2325" hidden="1"/>
    <cellStyle name="Заголовок 2 2 63" xfId="2684" hidden="1"/>
    <cellStyle name="Заголовок 2 2 63" xfId="3022" hidden="1"/>
    <cellStyle name="Заголовок 2 2 63" xfId="3327" hidden="1"/>
    <cellStyle name="Заголовок 2 2 63" xfId="3686" hidden="1"/>
    <cellStyle name="Заголовок 2 2 63" xfId="5192" hidden="1"/>
    <cellStyle name="Заголовок 2 2 63" xfId="5568" hidden="1"/>
    <cellStyle name="Заголовок 2 2 63" xfId="5941" hidden="1"/>
    <cellStyle name="Заголовок 2 2 63" xfId="6309" hidden="1"/>
    <cellStyle name="Заголовок 2 2 63" xfId="6668" hidden="1"/>
    <cellStyle name="Заголовок 2 2 63" xfId="7006" hidden="1"/>
    <cellStyle name="Заголовок 2 2 63" xfId="7311" hidden="1"/>
    <cellStyle name="Заголовок 2 2 63" xfId="7670" hidden="1"/>
    <cellStyle name="Заголовок 2 2 63" xfId="8089" hidden="1"/>
    <cellStyle name="Заголовок 2 2 63" xfId="8465" hidden="1"/>
    <cellStyle name="Заголовок 2 2 63" xfId="8838" hidden="1"/>
    <cellStyle name="Заголовок 2 2 63" xfId="9206" hidden="1"/>
    <cellStyle name="Заголовок 2 2 63" xfId="9565" hidden="1"/>
    <cellStyle name="Заголовок 2 2 63" xfId="9903" hidden="1"/>
    <cellStyle name="Заголовок 2 2 63" xfId="10208" hidden="1"/>
    <cellStyle name="Заголовок 2 2 63" xfId="10567" hidden="1"/>
    <cellStyle name="Заголовок 2 2 63" xfId="11648" hidden="1"/>
    <cellStyle name="Заголовок 2 2 63" xfId="12024" hidden="1"/>
    <cellStyle name="Заголовок 2 2 63" xfId="12397" hidden="1"/>
    <cellStyle name="Заголовок 2 2 63" xfId="12765" hidden="1"/>
    <cellStyle name="Заголовок 2 2 63" xfId="13124" hidden="1"/>
    <cellStyle name="Заголовок 2 2 63" xfId="13462" hidden="1"/>
    <cellStyle name="Заголовок 2 2 63" xfId="13767" hidden="1"/>
    <cellStyle name="Заголовок 2 2 63" xfId="14126" hidden="1"/>
    <cellStyle name="Заголовок 2 2 63" xfId="14812" hidden="1"/>
    <cellStyle name="Заголовок 2 2 63" xfId="15188" hidden="1"/>
    <cellStyle name="Заголовок 2 2 63" xfId="15561" hidden="1"/>
    <cellStyle name="Заголовок 2 2 63" xfId="15929" hidden="1"/>
    <cellStyle name="Заголовок 2 2 63" xfId="16288" hidden="1"/>
    <cellStyle name="Заголовок 2 2 63" xfId="16626" hidden="1"/>
    <cellStyle name="Заголовок 2 2 63" xfId="16931" hidden="1"/>
    <cellStyle name="Заголовок 2 2 63" xfId="17290" hidden="1"/>
    <cellStyle name="Заголовок 2 2 63" xfId="17968" hidden="1"/>
    <cellStyle name="Заголовок 2 2 63" xfId="18344" hidden="1"/>
    <cellStyle name="Заголовок 2 2 63" xfId="18717" hidden="1"/>
    <cellStyle name="Заголовок 2 2 63" xfId="19085" hidden="1"/>
    <cellStyle name="Заголовок 2 2 63" xfId="19444" hidden="1"/>
    <cellStyle name="Заголовок 2 2 63" xfId="19782" hidden="1"/>
    <cellStyle name="Заголовок 2 2 63" xfId="20087" hidden="1"/>
    <cellStyle name="Заголовок 2 2 63" xfId="20446" hidden="1"/>
    <cellStyle name="Заголовок 2 2 63" xfId="21069" hidden="1"/>
    <cellStyle name="Заголовок 2 2 63" xfId="21445" hidden="1"/>
    <cellStyle name="Заголовок 2 2 63" xfId="21818" hidden="1"/>
    <cellStyle name="Заголовок 2 2 63" xfId="22186" hidden="1"/>
    <cellStyle name="Заголовок 2 2 63" xfId="22545" hidden="1"/>
    <cellStyle name="Заголовок 2 2 63" xfId="22883" hidden="1"/>
    <cellStyle name="Заголовок 2 2 63" xfId="23188" hidden="1"/>
    <cellStyle name="Заголовок 2 2 63" xfId="23547" hidden="1"/>
    <cellStyle name="Заголовок 2 2 63" xfId="24157" hidden="1"/>
    <cellStyle name="Заголовок 2 2 63" xfId="24533" hidden="1"/>
    <cellStyle name="Заголовок 2 2 63" xfId="24906" hidden="1"/>
    <cellStyle name="Заголовок 2 2 63" xfId="25274" hidden="1"/>
    <cellStyle name="Заголовок 2 2 63" xfId="25633" hidden="1"/>
    <cellStyle name="Заголовок 2 2 63" xfId="25971" hidden="1"/>
    <cellStyle name="Заголовок 2 2 63" xfId="26276" hidden="1"/>
    <cellStyle name="Заголовок 2 2 63" xfId="26635" hidden="1"/>
    <cellStyle name="Заголовок 2 2 63" xfId="27180" hidden="1"/>
    <cellStyle name="Заголовок 2 2 63" xfId="27556" hidden="1"/>
    <cellStyle name="Заголовок 2 2 63" xfId="27929" hidden="1"/>
    <cellStyle name="Заголовок 2 2 63" xfId="28297" hidden="1"/>
    <cellStyle name="Заголовок 2 2 63" xfId="28656" hidden="1"/>
    <cellStyle name="Заголовок 2 2 63" xfId="28994" hidden="1"/>
    <cellStyle name="Заголовок 2 2 63" xfId="29299" hidden="1"/>
    <cellStyle name="Заголовок 2 2 63" xfId="29658" hidden="1"/>
    <cellStyle name="Заголовок 2 2 63" xfId="30003" hidden="1"/>
    <cellStyle name="Заголовок 2 2 63" xfId="30379" hidden="1"/>
    <cellStyle name="Заголовок 2 2 63" xfId="30752" hidden="1"/>
    <cellStyle name="Заголовок 2 2 63" xfId="31120" hidden="1"/>
    <cellStyle name="Заголовок 2 2 63" xfId="31479" hidden="1"/>
    <cellStyle name="Заголовок 2 2 63" xfId="31817" hidden="1"/>
    <cellStyle name="Заголовок 2 2 63" xfId="32122" hidden="1"/>
    <cellStyle name="Заголовок 2 2 63" xfId="32481"/>
    <cellStyle name="Заголовок 2 2 64" xfId="1211" hidden="1"/>
    <cellStyle name="Заголовок 2 2 64" xfId="1587" hidden="1"/>
    <cellStyle name="Заголовок 2 2 64" xfId="1960" hidden="1"/>
    <cellStyle name="Заголовок 2 2 64" xfId="2328" hidden="1"/>
    <cellStyle name="Заголовок 2 2 64" xfId="2687" hidden="1"/>
    <cellStyle name="Заголовок 2 2 64" xfId="3025" hidden="1"/>
    <cellStyle name="Заголовок 2 2 64" xfId="3330" hidden="1"/>
    <cellStyle name="Заголовок 2 2 64" xfId="3689" hidden="1"/>
    <cellStyle name="Заголовок 2 2 64" xfId="5195" hidden="1"/>
    <cellStyle name="Заголовок 2 2 64" xfId="5571" hidden="1"/>
    <cellStyle name="Заголовок 2 2 64" xfId="5944" hidden="1"/>
    <cellStyle name="Заголовок 2 2 64" xfId="6312" hidden="1"/>
    <cellStyle name="Заголовок 2 2 64" xfId="6671" hidden="1"/>
    <cellStyle name="Заголовок 2 2 64" xfId="7009" hidden="1"/>
    <cellStyle name="Заголовок 2 2 64" xfId="7314" hidden="1"/>
    <cellStyle name="Заголовок 2 2 64" xfId="7673" hidden="1"/>
    <cellStyle name="Заголовок 2 2 64" xfId="8092" hidden="1"/>
    <cellStyle name="Заголовок 2 2 64" xfId="8468" hidden="1"/>
    <cellStyle name="Заголовок 2 2 64" xfId="8841" hidden="1"/>
    <cellStyle name="Заголовок 2 2 64" xfId="9209" hidden="1"/>
    <cellStyle name="Заголовок 2 2 64" xfId="9568" hidden="1"/>
    <cellStyle name="Заголовок 2 2 64" xfId="9906" hidden="1"/>
    <cellStyle name="Заголовок 2 2 64" xfId="10211" hidden="1"/>
    <cellStyle name="Заголовок 2 2 64" xfId="10570" hidden="1"/>
    <cellStyle name="Заголовок 2 2 64" xfId="11651" hidden="1"/>
    <cellStyle name="Заголовок 2 2 64" xfId="12027" hidden="1"/>
    <cellStyle name="Заголовок 2 2 64" xfId="12400" hidden="1"/>
    <cellStyle name="Заголовок 2 2 64" xfId="12768" hidden="1"/>
    <cellStyle name="Заголовок 2 2 64" xfId="13127" hidden="1"/>
    <cellStyle name="Заголовок 2 2 64" xfId="13465" hidden="1"/>
    <cellStyle name="Заголовок 2 2 64" xfId="13770" hidden="1"/>
    <cellStyle name="Заголовок 2 2 64" xfId="14129" hidden="1"/>
    <cellStyle name="Заголовок 2 2 64" xfId="14815" hidden="1"/>
    <cellStyle name="Заголовок 2 2 64" xfId="15191" hidden="1"/>
    <cellStyle name="Заголовок 2 2 64" xfId="15564" hidden="1"/>
    <cellStyle name="Заголовок 2 2 64" xfId="15932" hidden="1"/>
    <cellStyle name="Заголовок 2 2 64" xfId="16291" hidden="1"/>
    <cellStyle name="Заголовок 2 2 64" xfId="16629" hidden="1"/>
    <cellStyle name="Заголовок 2 2 64" xfId="16934" hidden="1"/>
    <cellStyle name="Заголовок 2 2 64" xfId="17293" hidden="1"/>
    <cellStyle name="Заголовок 2 2 64" xfId="17971" hidden="1"/>
    <cellStyle name="Заголовок 2 2 64" xfId="18347" hidden="1"/>
    <cellStyle name="Заголовок 2 2 64" xfId="18720" hidden="1"/>
    <cellStyle name="Заголовок 2 2 64" xfId="19088" hidden="1"/>
    <cellStyle name="Заголовок 2 2 64" xfId="19447" hidden="1"/>
    <cellStyle name="Заголовок 2 2 64" xfId="19785" hidden="1"/>
    <cellStyle name="Заголовок 2 2 64" xfId="20090" hidden="1"/>
    <cellStyle name="Заголовок 2 2 64" xfId="20449" hidden="1"/>
    <cellStyle name="Заголовок 2 2 64" xfId="21072" hidden="1"/>
    <cellStyle name="Заголовок 2 2 64" xfId="21448" hidden="1"/>
    <cellStyle name="Заголовок 2 2 64" xfId="21821" hidden="1"/>
    <cellStyle name="Заголовок 2 2 64" xfId="22189" hidden="1"/>
    <cellStyle name="Заголовок 2 2 64" xfId="22548" hidden="1"/>
    <cellStyle name="Заголовок 2 2 64" xfId="22886" hidden="1"/>
    <cellStyle name="Заголовок 2 2 64" xfId="23191" hidden="1"/>
    <cellStyle name="Заголовок 2 2 64" xfId="23550" hidden="1"/>
    <cellStyle name="Заголовок 2 2 64" xfId="24160" hidden="1"/>
    <cellStyle name="Заголовок 2 2 64" xfId="24536" hidden="1"/>
    <cellStyle name="Заголовок 2 2 64" xfId="24909" hidden="1"/>
    <cellStyle name="Заголовок 2 2 64" xfId="25277" hidden="1"/>
    <cellStyle name="Заголовок 2 2 64" xfId="25636" hidden="1"/>
    <cellStyle name="Заголовок 2 2 64" xfId="25974" hidden="1"/>
    <cellStyle name="Заголовок 2 2 64" xfId="26279" hidden="1"/>
    <cellStyle name="Заголовок 2 2 64" xfId="26638" hidden="1"/>
    <cellStyle name="Заголовок 2 2 64" xfId="27183" hidden="1"/>
    <cellStyle name="Заголовок 2 2 64" xfId="27559" hidden="1"/>
    <cellStyle name="Заголовок 2 2 64" xfId="27932" hidden="1"/>
    <cellStyle name="Заголовок 2 2 64" xfId="28300" hidden="1"/>
    <cellStyle name="Заголовок 2 2 64" xfId="28659" hidden="1"/>
    <cellStyle name="Заголовок 2 2 64" xfId="28997" hidden="1"/>
    <cellStyle name="Заголовок 2 2 64" xfId="29302" hidden="1"/>
    <cellStyle name="Заголовок 2 2 64" xfId="29661" hidden="1"/>
    <cellStyle name="Заголовок 2 2 64" xfId="30006" hidden="1"/>
    <cellStyle name="Заголовок 2 2 64" xfId="30382" hidden="1"/>
    <cellStyle name="Заголовок 2 2 64" xfId="30755" hidden="1"/>
    <cellStyle name="Заголовок 2 2 64" xfId="31123" hidden="1"/>
    <cellStyle name="Заголовок 2 2 64" xfId="31482" hidden="1"/>
    <cellStyle name="Заголовок 2 2 64" xfId="31820" hidden="1"/>
    <cellStyle name="Заголовок 2 2 64" xfId="32125" hidden="1"/>
    <cellStyle name="Заголовок 2 2 64" xfId="32484"/>
    <cellStyle name="Заголовок 2 2 65" xfId="1215" hidden="1"/>
    <cellStyle name="Заголовок 2 2 65" xfId="1591" hidden="1"/>
    <cellStyle name="Заголовок 2 2 65" xfId="1964" hidden="1"/>
    <cellStyle name="Заголовок 2 2 65" xfId="2332" hidden="1"/>
    <cellStyle name="Заголовок 2 2 65" xfId="2691" hidden="1"/>
    <cellStyle name="Заголовок 2 2 65" xfId="3029" hidden="1"/>
    <cellStyle name="Заголовок 2 2 65" xfId="3334" hidden="1"/>
    <cellStyle name="Заголовок 2 2 65" xfId="3693" hidden="1"/>
    <cellStyle name="Заголовок 2 2 65" xfId="5199" hidden="1"/>
    <cellStyle name="Заголовок 2 2 65" xfId="5575" hidden="1"/>
    <cellStyle name="Заголовок 2 2 65" xfId="5948" hidden="1"/>
    <cellStyle name="Заголовок 2 2 65" xfId="6316" hidden="1"/>
    <cellStyle name="Заголовок 2 2 65" xfId="6675" hidden="1"/>
    <cellStyle name="Заголовок 2 2 65" xfId="7013" hidden="1"/>
    <cellStyle name="Заголовок 2 2 65" xfId="7318" hidden="1"/>
    <cellStyle name="Заголовок 2 2 65" xfId="7677" hidden="1"/>
    <cellStyle name="Заголовок 2 2 65" xfId="8096" hidden="1"/>
    <cellStyle name="Заголовок 2 2 65" xfId="8472" hidden="1"/>
    <cellStyle name="Заголовок 2 2 65" xfId="8845" hidden="1"/>
    <cellStyle name="Заголовок 2 2 65" xfId="9213" hidden="1"/>
    <cellStyle name="Заголовок 2 2 65" xfId="9572" hidden="1"/>
    <cellStyle name="Заголовок 2 2 65" xfId="9910" hidden="1"/>
    <cellStyle name="Заголовок 2 2 65" xfId="10215" hidden="1"/>
    <cellStyle name="Заголовок 2 2 65" xfId="10574" hidden="1"/>
    <cellStyle name="Заголовок 2 2 65" xfId="11655" hidden="1"/>
    <cellStyle name="Заголовок 2 2 65" xfId="12031" hidden="1"/>
    <cellStyle name="Заголовок 2 2 65" xfId="12404" hidden="1"/>
    <cellStyle name="Заголовок 2 2 65" xfId="12772" hidden="1"/>
    <cellStyle name="Заголовок 2 2 65" xfId="13131" hidden="1"/>
    <cellStyle name="Заголовок 2 2 65" xfId="13469" hidden="1"/>
    <cellStyle name="Заголовок 2 2 65" xfId="13774" hidden="1"/>
    <cellStyle name="Заголовок 2 2 65" xfId="14133" hidden="1"/>
    <cellStyle name="Заголовок 2 2 65" xfId="14819" hidden="1"/>
    <cellStyle name="Заголовок 2 2 65" xfId="15195" hidden="1"/>
    <cellStyle name="Заголовок 2 2 65" xfId="15568" hidden="1"/>
    <cellStyle name="Заголовок 2 2 65" xfId="15936" hidden="1"/>
    <cellStyle name="Заголовок 2 2 65" xfId="16295" hidden="1"/>
    <cellStyle name="Заголовок 2 2 65" xfId="16633" hidden="1"/>
    <cellStyle name="Заголовок 2 2 65" xfId="16938" hidden="1"/>
    <cellStyle name="Заголовок 2 2 65" xfId="17297" hidden="1"/>
    <cellStyle name="Заголовок 2 2 65" xfId="17975" hidden="1"/>
    <cellStyle name="Заголовок 2 2 65" xfId="18351" hidden="1"/>
    <cellStyle name="Заголовок 2 2 65" xfId="18724" hidden="1"/>
    <cellStyle name="Заголовок 2 2 65" xfId="19092" hidden="1"/>
    <cellStyle name="Заголовок 2 2 65" xfId="19451" hidden="1"/>
    <cellStyle name="Заголовок 2 2 65" xfId="19789" hidden="1"/>
    <cellStyle name="Заголовок 2 2 65" xfId="20094" hidden="1"/>
    <cellStyle name="Заголовок 2 2 65" xfId="20453" hidden="1"/>
    <cellStyle name="Заголовок 2 2 65" xfId="21076" hidden="1"/>
    <cellStyle name="Заголовок 2 2 65" xfId="21452" hidden="1"/>
    <cellStyle name="Заголовок 2 2 65" xfId="21825" hidden="1"/>
    <cellStyle name="Заголовок 2 2 65" xfId="22193" hidden="1"/>
    <cellStyle name="Заголовок 2 2 65" xfId="22552" hidden="1"/>
    <cellStyle name="Заголовок 2 2 65" xfId="22890" hidden="1"/>
    <cellStyle name="Заголовок 2 2 65" xfId="23195" hidden="1"/>
    <cellStyle name="Заголовок 2 2 65" xfId="23554" hidden="1"/>
    <cellStyle name="Заголовок 2 2 65" xfId="24164" hidden="1"/>
    <cellStyle name="Заголовок 2 2 65" xfId="24540" hidden="1"/>
    <cellStyle name="Заголовок 2 2 65" xfId="24913" hidden="1"/>
    <cellStyle name="Заголовок 2 2 65" xfId="25281" hidden="1"/>
    <cellStyle name="Заголовок 2 2 65" xfId="25640" hidden="1"/>
    <cellStyle name="Заголовок 2 2 65" xfId="25978" hidden="1"/>
    <cellStyle name="Заголовок 2 2 65" xfId="26283" hidden="1"/>
    <cellStyle name="Заголовок 2 2 65" xfId="26642" hidden="1"/>
    <cellStyle name="Заголовок 2 2 65" xfId="27187" hidden="1"/>
    <cellStyle name="Заголовок 2 2 65" xfId="27563" hidden="1"/>
    <cellStyle name="Заголовок 2 2 65" xfId="27936" hidden="1"/>
    <cellStyle name="Заголовок 2 2 65" xfId="28304" hidden="1"/>
    <cellStyle name="Заголовок 2 2 65" xfId="28663" hidden="1"/>
    <cellStyle name="Заголовок 2 2 65" xfId="29001" hidden="1"/>
    <cellStyle name="Заголовок 2 2 65" xfId="29306" hidden="1"/>
    <cellStyle name="Заголовок 2 2 65" xfId="29665" hidden="1"/>
    <cellStyle name="Заголовок 2 2 65" xfId="30010" hidden="1"/>
    <cellStyle name="Заголовок 2 2 65" xfId="30386" hidden="1"/>
    <cellStyle name="Заголовок 2 2 65" xfId="30759" hidden="1"/>
    <cellStyle name="Заголовок 2 2 65" xfId="31127" hidden="1"/>
    <cellStyle name="Заголовок 2 2 65" xfId="31486" hidden="1"/>
    <cellStyle name="Заголовок 2 2 65" xfId="31824" hidden="1"/>
    <cellStyle name="Заголовок 2 2 65" xfId="32129" hidden="1"/>
    <cellStyle name="Заголовок 2 2 65" xfId="32488"/>
    <cellStyle name="Заголовок 2 2 66" xfId="1220" hidden="1"/>
    <cellStyle name="Заголовок 2 2 66" xfId="1596" hidden="1"/>
    <cellStyle name="Заголовок 2 2 66" xfId="1969" hidden="1"/>
    <cellStyle name="Заголовок 2 2 66" xfId="2337" hidden="1"/>
    <cellStyle name="Заголовок 2 2 66" xfId="2696" hidden="1"/>
    <cellStyle name="Заголовок 2 2 66" xfId="3034" hidden="1"/>
    <cellStyle name="Заголовок 2 2 66" xfId="3339" hidden="1"/>
    <cellStyle name="Заголовок 2 2 66" xfId="3698" hidden="1"/>
    <cellStyle name="Заголовок 2 2 66" xfId="5204" hidden="1"/>
    <cellStyle name="Заголовок 2 2 66" xfId="5580" hidden="1"/>
    <cellStyle name="Заголовок 2 2 66" xfId="5953" hidden="1"/>
    <cellStyle name="Заголовок 2 2 66" xfId="6321" hidden="1"/>
    <cellStyle name="Заголовок 2 2 66" xfId="6680" hidden="1"/>
    <cellStyle name="Заголовок 2 2 66" xfId="7018" hidden="1"/>
    <cellStyle name="Заголовок 2 2 66" xfId="7323" hidden="1"/>
    <cellStyle name="Заголовок 2 2 66" xfId="7682" hidden="1"/>
    <cellStyle name="Заголовок 2 2 66" xfId="8101" hidden="1"/>
    <cellStyle name="Заголовок 2 2 66" xfId="8477" hidden="1"/>
    <cellStyle name="Заголовок 2 2 66" xfId="8850" hidden="1"/>
    <cellStyle name="Заголовок 2 2 66" xfId="9218" hidden="1"/>
    <cellStyle name="Заголовок 2 2 66" xfId="9577" hidden="1"/>
    <cellStyle name="Заголовок 2 2 66" xfId="9915" hidden="1"/>
    <cellStyle name="Заголовок 2 2 66" xfId="10220" hidden="1"/>
    <cellStyle name="Заголовок 2 2 66" xfId="10579" hidden="1"/>
    <cellStyle name="Заголовок 2 2 66" xfId="11660" hidden="1"/>
    <cellStyle name="Заголовок 2 2 66" xfId="12036" hidden="1"/>
    <cellStyle name="Заголовок 2 2 66" xfId="12409" hidden="1"/>
    <cellStyle name="Заголовок 2 2 66" xfId="12777" hidden="1"/>
    <cellStyle name="Заголовок 2 2 66" xfId="13136" hidden="1"/>
    <cellStyle name="Заголовок 2 2 66" xfId="13474" hidden="1"/>
    <cellStyle name="Заголовок 2 2 66" xfId="13779" hidden="1"/>
    <cellStyle name="Заголовок 2 2 66" xfId="14138" hidden="1"/>
    <cellStyle name="Заголовок 2 2 66" xfId="14824" hidden="1"/>
    <cellStyle name="Заголовок 2 2 66" xfId="15200" hidden="1"/>
    <cellStyle name="Заголовок 2 2 66" xfId="15573" hidden="1"/>
    <cellStyle name="Заголовок 2 2 66" xfId="15941" hidden="1"/>
    <cellStyle name="Заголовок 2 2 66" xfId="16300" hidden="1"/>
    <cellStyle name="Заголовок 2 2 66" xfId="16638" hidden="1"/>
    <cellStyle name="Заголовок 2 2 66" xfId="16943" hidden="1"/>
    <cellStyle name="Заголовок 2 2 66" xfId="17302" hidden="1"/>
    <cellStyle name="Заголовок 2 2 66" xfId="17980" hidden="1"/>
    <cellStyle name="Заголовок 2 2 66" xfId="18356" hidden="1"/>
    <cellStyle name="Заголовок 2 2 66" xfId="18729" hidden="1"/>
    <cellStyle name="Заголовок 2 2 66" xfId="19097" hidden="1"/>
    <cellStyle name="Заголовок 2 2 66" xfId="19456" hidden="1"/>
    <cellStyle name="Заголовок 2 2 66" xfId="19794" hidden="1"/>
    <cellStyle name="Заголовок 2 2 66" xfId="20099" hidden="1"/>
    <cellStyle name="Заголовок 2 2 66" xfId="20458" hidden="1"/>
    <cellStyle name="Заголовок 2 2 66" xfId="21081" hidden="1"/>
    <cellStyle name="Заголовок 2 2 66" xfId="21457" hidden="1"/>
    <cellStyle name="Заголовок 2 2 66" xfId="21830" hidden="1"/>
    <cellStyle name="Заголовок 2 2 66" xfId="22198" hidden="1"/>
    <cellStyle name="Заголовок 2 2 66" xfId="22557" hidden="1"/>
    <cellStyle name="Заголовок 2 2 66" xfId="22895" hidden="1"/>
    <cellStyle name="Заголовок 2 2 66" xfId="23200" hidden="1"/>
    <cellStyle name="Заголовок 2 2 66" xfId="23559" hidden="1"/>
    <cellStyle name="Заголовок 2 2 66" xfId="24169" hidden="1"/>
    <cellStyle name="Заголовок 2 2 66" xfId="24545" hidden="1"/>
    <cellStyle name="Заголовок 2 2 66" xfId="24918" hidden="1"/>
    <cellStyle name="Заголовок 2 2 66" xfId="25286" hidden="1"/>
    <cellStyle name="Заголовок 2 2 66" xfId="25645" hidden="1"/>
    <cellStyle name="Заголовок 2 2 66" xfId="25983" hidden="1"/>
    <cellStyle name="Заголовок 2 2 66" xfId="26288" hidden="1"/>
    <cellStyle name="Заголовок 2 2 66" xfId="26647" hidden="1"/>
    <cellStyle name="Заголовок 2 2 66" xfId="27192" hidden="1"/>
    <cellStyle name="Заголовок 2 2 66" xfId="27568" hidden="1"/>
    <cellStyle name="Заголовок 2 2 66" xfId="27941" hidden="1"/>
    <cellStyle name="Заголовок 2 2 66" xfId="28309" hidden="1"/>
    <cellStyle name="Заголовок 2 2 66" xfId="28668" hidden="1"/>
    <cellStyle name="Заголовок 2 2 66" xfId="29006" hidden="1"/>
    <cellStyle name="Заголовок 2 2 66" xfId="29311" hidden="1"/>
    <cellStyle name="Заголовок 2 2 66" xfId="29670" hidden="1"/>
    <cellStyle name="Заголовок 2 2 66" xfId="30015" hidden="1"/>
    <cellStyle name="Заголовок 2 2 66" xfId="30391" hidden="1"/>
    <cellStyle name="Заголовок 2 2 66" xfId="30764" hidden="1"/>
    <cellStyle name="Заголовок 2 2 66" xfId="31132" hidden="1"/>
    <cellStyle name="Заголовок 2 2 66" xfId="31491" hidden="1"/>
    <cellStyle name="Заголовок 2 2 66" xfId="31829" hidden="1"/>
    <cellStyle name="Заголовок 2 2 66" xfId="32134" hidden="1"/>
    <cellStyle name="Заголовок 2 2 66" xfId="32493"/>
    <cellStyle name="Заголовок 2 2 67" xfId="1223" hidden="1"/>
    <cellStyle name="Заголовок 2 2 67" xfId="1599" hidden="1"/>
    <cellStyle name="Заголовок 2 2 67" xfId="1972" hidden="1"/>
    <cellStyle name="Заголовок 2 2 67" xfId="2340" hidden="1"/>
    <cellStyle name="Заголовок 2 2 67" xfId="2699" hidden="1"/>
    <cellStyle name="Заголовок 2 2 67" xfId="3037" hidden="1"/>
    <cellStyle name="Заголовок 2 2 67" xfId="3342" hidden="1"/>
    <cellStyle name="Заголовок 2 2 67" xfId="3701" hidden="1"/>
    <cellStyle name="Заголовок 2 2 67" xfId="5207" hidden="1"/>
    <cellStyle name="Заголовок 2 2 67" xfId="5583" hidden="1"/>
    <cellStyle name="Заголовок 2 2 67" xfId="5956" hidden="1"/>
    <cellStyle name="Заголовок 2 2 67" xfId="6324" hidden="1"/>
    <cellStyle name="Заголовок 2 2 67" xfId="6683" hidden="1"/>
    <cellStyle name="Заголовок 2 2 67" xfId="7021" hidden="1"/>
    <cellStyle name="Заголовок 2 2 67" xfId="7326" hidden="1"/>
    <cellStyle name="Заголовок 2 2 67" xfId="7685" hidden="1"/>
    <cellStyle name="Заголовок 2 2 67" xfId="8104" hidden="1"/>
    <cellStyle name="Заголовок 2 2 67" xfId="8480" hidden="1"/>
    <cellStyle name="Заголовок 2 2 67" xfId="8853" hidden="1"/>
    <cellStyle name="Заголовок 2 2 67" xfId="9221" hidden="1"/>
    <cellStyle name="Заголовок 2 2 67" xfId="9580" hidden="1"/>
    <cellStyle name="Заголовок 2 2 67" xfId="9918" hidden="1"/>
    <cellStyle name="Заголовок 2 2 67" xfId="10223" hidden="1"/>
    <cellStyle name="Заголовок 2 2 67" xfId="10582" hidden="1"/>
    <cellStyle name="Заголовок 2 2 67" xfId="11663" hidden="1"/>
    <cellStyle name="Заголовок 2 2 67" xfId="12039" hidden="1"/>
    <cellStyle name="Заголовок 2 2 67" xfId="12412" hidden="1"/>
    <cellStyle name="Заголовок 2 2 67" xfId="12780" hidden="1"/>
    <cellStyle name="Заголовок 2 2 67" xfId="13139" hidden="1"/>
    <cellStyle name="Заголовок 2 2 67" xfId="13477" hidden="1"/>
    <cellStyle name="Заголовок 2 2 67" xfId="13782" hidden="1"/>
    <cellStyle name="Заголовок 2 2 67" xfId="14141" hidden="1"/>
    <cellStyle name="Заголовок 2 2 67" xfId="14827" hidden="1"/>
    <cellStyle name="Заголовок 2 2 67" xfId="15203" hidden="1"/>
    <cellStyle name="Заголовок 2 2 67" xfId="15576" hidden="1"/>
    <cellStyle name="Заголовок 2 2 67" xfId="15944" hidden="1"/>
    <cellStyle name="Заголовок 2 2 67" xfId="16303" hidden="1"/>
    <cellStyle name="Заголовок 2 2 67" xfId="16641" hidden="1"/>
    <cellStyle name="Заголовок 2 2 67" xfId="16946" hidden="1"/>
    <cellStyle name="Заголовок 2 2 67" xfId="17305" hidden="1"/>
    <cellStyle name="Заголовок 2 2 67" xfId="17983" hidden="1"/>
    <cellStyle name="Заголовок 2 2 67" xfId="18359" hidden="1"/>
    <cellStyle name="Заголовок 2 2 67" xfId="18732" hidden="1"/>
    <cellStyle name="Заголовок 2 2 67" xfId="19100" hidden="1"/>
    <cellStyle name="Заголовок 2 2 67" xfId="19459" hidden="1"/>
    <cellStyle name="Заголовок 2 2 67" xfId="19797" hidden="1"/>
    <cellStyle name="Заголовок 2 2 67" xfId="20102" hidden="1"/>
    <cellStyle name="Заголовок 2 2 67" xfId="20461" hidden="1"/>
    <cellStyle name="Заголовок 2 2 67" xfId="21084" hidden="1"/>
    <cellStyle name="Заголовок 2 2 67" xfId="21460" hidden="1"/>
    <cellStyle name="Заголовок 2 2 67" xfId="21833" hidden="1"/>
    <cellStyle name="Заголовок 2 2 67" xfId="22201" hidden="1"/>
    <cellStyle name="Заголовок 2 2 67" xfId="22560" hidden="1"/>
    <cellStyle name="Заголовок 2 2 67" xfId="22898" hidden="1"/>
    <cellStyle name="Заголовок 2 2 67" xfId="23203" hidden="1"/>
    <cellStyle name="Заголовок 2 2 67" xfId="23562" hidden="1"/>
    <cellStyle name="Заголовок 2 2 67" xfId="24172" hidden="1"/>
    <cellStyle name="Заголовок 2 2 67" xfId="24548" hidden="1"/>
    <cellStyle name="Заголовок 2 2 67" xfId="24921" hidden="1"/>
    <cellStyle name="Заголовок 2 2 67" xfId="25289" hidden="1"/>
    <cellStyle name="Заголовок 2 2 67" xfId="25648" hidden="1"/>
    <cellStyle name="Заголовок 2 2 67" xfId="25986" hidden="1"/>
    <cellStyle name="Заголовок 2 2 67" xfId="26291" hidden="1"/>
    <cellStyle name="Заголовок 2 2 67" xfId="26650" hidden="1"/>
    <cellStyle name="Заголовок 2 2 67" xfId="27195" hidden="1"/>
    <cellStyle name="Заголовок 2 2 67" xfId="27571" hidden="1"/>
    <cellStyle name="Заголовок 2 2 67" xfId="27944" hidden="1"/>
    <cellStyle name="Заголовок 2 2 67" xfId="28312" hidden="1"/>
    <cellStyle name="Заголовок 2 2 67" xfId="28671" hidden="1"/>
    <cellStyle name="Заголовок 2 2 67" xfId="29009" hidden="1"/>
    <cellStyle name="Заголовок 2 2 67" xfId="29314" hidden="1"/>
    <cellStyle name="Заголовок 2 2 67" xfId="29673" hidden="1"/>
    <cellStyle name="Заголовок 2 2 67" xfId="30018" hidden="1"/>
    <cellStyle name="Заголовок 2 2 67" xfId="30394" hidden="1"/>
    <cellStyle name="Заголовок 2 2 67" xfId="30767" hidden="1"/>
    <cellStyle name="Заголовок 2 2 67" xfId="31135" hidden="1"/>
    <cellStyle name="Заголовок 2 2 67" xfId="31494" hidden="1"/>
    <cellStyle name="Заголовок 2 2 67" xfId="31832" hidden="1"/>
    <cellStyle name="Заголовок 2 2 67" xfId="32137" hidden="1"/>
    <cellStyle name="Заголовок 2 2 67" xfId="32496"/>
    <cellStyle name="Заголовок 2 2 68" xfId="972" hidden="1"/>
    <cellStyle name="Заголовок 2 2 68" xfId="1550" hidden="1"/>
    <cellStyle name="Заголовок 2 2 68" xfId="1924" hidden="1"/>
    <cellStyle name="Заголовок 2 2 68" xfId="2293" hidden="1"/>
    <cellStyle name="Заголовок 2 2 68" xfId="2653" hidden="1"/>
    <cellStyle name="Заголовок 2 2 68" xfId="2994" hidden="1"/>
    <cellStyle name="Заголовок 2 2 68" xfId="3302" hidden="1"/>
    <cellStyle name="Заголовок 2 2 68" xfId="3500" hidden="1"/>
    <cellStyle name="Заголовок 2 2 68" xfId="4956" hidden="1"/>
    <cellStyle name="Заголовок 2 2 68" xfId="5534" hidden="1"/>
    <cellStyle name="Заголовок 2 2 68" xfId="5908" hidden="1"/>
    <cellStyle name="Заголовок 2 2 68" xfId="6277" hidden="1"/>
    <cellStyle name="Заголовок 2 2 68" xfId="6637" hidden="1"/>
    <cellStyle name="Заголовок 2 2 68" xfId="6978" hidden="1"/>
    <cellStyle name="Заголовок 2 2 68" xfId="7286" hidden="1"/>
    <cellStyle name="Заголовок 2 2 68" xfId="7484" hidden="1"/>
    <cellStyle name="Заголовок 2 2 68" xfId="4562" hidden="1"/>
    <cellStyle name="Заголовок 2 2 68" xfId="8431" hidden="1"/>
    <cellStyle name="Заголовок 2 2 68" xfId="8805" hidden="1"/>
    <cellStyle name="Заголовок 2 2 68" xfId="9174" hidden="1"/>
    <cellStyle name="Заголовок 2 2 68" xfId="9534" hidden="1"/>
    <cellStyle name="Заголовок 2 2 68" xfId="9875" hidden="1"/>
    <cellStyle name="Заголовок 2 2 68" xfId="10183" hidden="1"/>
    <cellStyle name="Заголовок 2 2 68" xfId="10381" hidden="1"/>
    <cellStyle name="Заголовок 2 2 68" xfId="11412" hidden="1"/>
    <cellStyle name="Заголовок 2 2 68" xfId="11990" hidden="1"/>
    <cellStyle name="Заголовок 2 2 68" xfId="12364" hidden="1"/>
    <cellStyle name="Заголовок 2 2 68" xfId="12733" hidden="1"/>
    <cellStyle name="Заголовок 2 2 68" xfId="13093" hidden="1"/>
    <cellStyle name="Заголовок 2 2 68" xfId="13434" hidden="1"/>
    <cellStyle name="Заголовок 2 2 68" xfId="13742" hidden="1"/>
    <cellStyle name="Заголовок 2 2 68" xfId="13940" hidden="1"/>
    <cellStyle name="Заголовок 2 2 68" xfId="11006" hidden="1"/>
    <cellStyle name="Заголовок 2 2 68" xfId="15154" hidden="1"/>
    <cellStyle name="Заголовок 2 2 68" xfId="15528" hidden="1"/>
    <cellStyle name="Заголовок 2 2 68" xfId="15897" hidden="1"/>
    <cellStyle name="Заголовок 2 2 68" xfId="16257" hidden="1"/>
    <cellStyle name="Заголовок 2 2 68" xfId="16598" hidden="1"/>
    <cellStyle name="Заголовок 2 2 68" xfId="16906" hidden="1"/>
    <cellStyle name="Заголовок 2 2 68" xfId="17104" hidden="1"/>
    <cellStyle name="Заголовок 2 2 68" xfId="14482" hidden="1"/>
    <cellStyle name="Заголовок 2 2 68" xfId="18310" hidden="1"/>
    <cellStyle name="Заголовок 2 2 68" xfId="18684" hidden="1"/>
    <cellStyle name="Заголовок 2 2 68" xfId="19053" hidden="1"/>
    <cellStyle name="Заголовок 2 2 68" xfId="19413" hidden="1"/>
    <cellStyle name="Заголовок 2 2 68" xfId="19754" hidden="1"/>
    <cellStyle name="Заголовок 2 2 68" xfId="20062" hidden="1"/>
    <cellStyle name="Заголовок 2 2 68" xfId="20260" hidden="1"/>
    <cellStyle name="Заголовок 2 2 68" xfId="17558" hidden="1"/>
    <cellStyle name="Заголовок 2 2 68" xfId="21411" hidden="1"/>
    <cellStyle name="Заголовок 2 2 68" xfId="21785" hidden="1"/>
    <cellStyle name="Заголовок 2 2 68" xfId="22154" hidden="1"/>
    <cellStyle name="Заголовок 2 2 68" xfId="22514" hidden="1"/>
    <cellStyle name="Заголовок 2 2 68" xfId="22855" hidden="1"/>
    <cellStyle name="Заголовок 2 2 68" xfId="23163" hidden="1"/>
    <cellStyle name="Заголовок 2 2 68" xfId="23361" hidden="1"/>
    <cellStyle name="Заголовок 2 2 68" xfId="20782" hidden="1"/>
    <cellStyle name="Заголовок 2 2 68" xfId="24499" hidden="1"/>
    <cellStyle name="Заголовок 2 2 68" xfId="24873" hidden="1"/>
    <cellStyle name="Заголовок 2 2 68" xfId="25242" hidden="1"/>
    <cellStyle name="Заголовок 2 2 68" xfId="25602" hidden="1"/>
    <cellStyle name="Заголовок 2 2 68" xfId="25943" hidden="1"/>
    <cellStyle name="Заголовок 2 2 68" xfId="26251" hidden="1"/>
    <cellStyle name="Заголовок 2 2 68" xfId="26449" hidden="1"/>
    <cellStyle name="Заголовок 2 2 68" xfId="23882" hidden="1"/>
    <cellStyle name="Заголовок 2 2 68" xfId="27522" hidden="1"/>
    <cellStyle name="Заголовок 2 2 68" xfId="27896" hidden="1"/>
    <cellStyle name="Заголовок 2 2 68" xfId="28265" hidden="1"/>
    <cellStyle name="Заголовок 2 2 68" xfId="28625" hidden="1"/>
    <cellStyle name="Заголовок 2 2 68" xfId="28966" hidden="1"/>
    <cellStyle name="Заголовок 2 2 68" xfId="29274" hidden="1"/>
    <cellStyle name="Заголовок 2 2 68" xfId="29472" hidden="1"/>
    <cellStyle name="Заголовок 2 2 68" xfId="26964" hidden="1"/>
    <cellStyle name="Заголовок 2 2 68" xfId="30345" hidden="1"/>
    <cellStyle name="Заголовок 2 2 68" xfId="30719" hidden="1"/>
    <cellStyle name="Заголовок 2 2 68" xfId="31088" hidden="1"/>
    <cellStyle name="Заголовок 2 2 68" xfId="31448" hidden="1"/>
    <cellStyle name="Заголовок 2 2 68" xfId="31789" hidden="1"/>
    <cellStyle name="Заголовок 2 2 68" xfId="32097" hidden="1"/>
    <cellStyle name="Заголовок 2 2 68" xfId="32295"/>
    <cellStyle name="Заголовок 2 2 69" xfId="1234" hidden="1"/>
    <cellStyle name="Заголовок 2 2 69" xfId="1609" hidden="1"/>
    <cellStyle name="Заголовок 2 2 69" xfId="1982" hidden="1"/>
    <cellStyle name="Заголовок 2 2 69" xfId="2350" hidden="1"/>
    <cellStyle name="Заголовок 2 2 69" xfId="2709" hidden="1"/>
    <cellStyle name="Заголовок 2 2 69" xfId="3047" hidden="1"/>
    <cellStyle name="Заголовок 2 2 69" xfId="3348" hidden="1"/>
    <cellStyle name="Заголовок 2 2 69" xfId="3707" hidden="1"/>
    <cellStyle name="Заголовок 2 2 69" xfId="5218" hidden="1"/>
    <cellStyle name="Заголовок 2 2 69" xfId="5593" hidden="1"/>
    <cellStyle name="Заголовок 2 2 69" xfId="5966" hidden="1"/>
    <cellStyle name="Заголовок 2 2 69" xfId="6334" hidden="1"/>
    <cellStyle name="Заголовок 2 2 69" xfId="6693" hidden="1"/>
    <cellStyle name="Заголовок 2 2 69" xfId="7031" hidden="1"/>
    <cellStyle name="Заголовок 2 2 69" xfId="7332" hidden="1"/>
    <cellStyle name="Заголовок 2 2 69" xfId="7691" hidden="1"/>
    <cellStyle name="Заголовок 2 2 69" xfId="8115" hidden="1"/>
    <cellStyle name="Заголовок 2 2 69" xfId="8490" hidden="1"/>
    <cellStyle name="Заголовок 2 2 69" xfId="8863" hidden="1"/>
    <cellStyle name="Заголовок 2 2 69" xfId="9231" hidden="1"/>
    <cellStyle name="Заголовок 2 2 69" xfId="9590" hidden="1"/>
    <cellStyle name="Заголовок 2 2 69" xfId="9928" hidden="1"/>
    <cellStyle name="Заголовок 2 2 69" xfId="10229" hidden="1"/>
    <cellStyle name="Заголовок 2 2 69" xfId="10588" hidden="1"/>
    <cellStyle name="Заголовок 2 2 69" xfId="11674" hidden="1"/>
    <cellStyle name="Заголовок 2 2 69" xfId="12049" hidden="1"/>
    <cellStyle name="Заголовок 2 2 69" xfId="12422" hidden="1"/>
    <cellStyle name="Заголовок 2 2 69" xfId="12790" hidden="1"/>
    <cellStyle name="Заголовок 2 2 69" xfId="13149" hidden="1"/>
    <cellStyle name="Заголовок 2 2 69" xfId="13487" hidden="1"/>
    <cellStyle name="Заголовок 2 2 69" xfId="13788" hidden="1"/>
    <cellStyle name="Заголовок 2 2 69" xfId="14147" hidden="1"/>
    <cellStyle name="Заголовок 2 2 69" xfId="14838" hidden="1"/>
    <cellStyle name="Заголовок 2 2 69" xfId="15213" hidden="1"/>
    <cellStyle name="Заголовок 2 2 69" xfId="15586" hidden="1"/>
    <cellStyle name="Заголовок 2 2 69" xfId="15954" hidden="1"/>
    <cellStyle name="Заголовок 2 2 69" xfId="16313" hidden="1"/>
    <cellStyle name="Заголовок 2 2 69" xfId="16651" hidden="1"/>
    <cellStyle name="Заголовок 2 2 69" xfId="16952" hidden="1"/>
    <cellStyle name="Заголовок 2 2 69" xfId="17311" hidden="1"/>
    <cellStyle name="Заголовок 2 2 69" xfId="17994" hidden="1"/>
    <cellStyle name="Заголовок 2 2 69" xfId="18369" hidden="1"/>
    <cellStyle name="Заголовок 2 2 69" xfId="18742" hidden="1"/>
    <cellStyle name="Заголовок 2 2 69" xfId="19110" hidden="1"/>
    <cellStyle name="Заголовок 2 2 69" xfId="19469" hidden="1"/>
    <cellStyle name="Заголовок 2 2 69" xfId="19807" hidden="1"/>
    <cellStyle name="Заголовок 2 2 69" xfId="20108" hidden="1"/>
    <cellStyle name="Заголовок 2 2 69" xfId="20467" hidden="1"/>
    <cellStyle name="Заголовок 2 2 69" xfId="21095" hidden="1"/>
    <cellStyle name="Заголовок 2 2 69" xfId="21470" hidden="1"/>
    <cellStyle name="Заголовок 2 2 69" xfId="21843" hidden="1"/>
    <cellStyle name="Заголовок 2 2 69" xfId="22211" hidden="1"/>
    <cellStyle name="Заголовок 2 2 69" xfId="22570" hidden="1"/>
    <cellStyle name="Заголовок 2 2 69" xfId="22908" hidden="1"/>
    <cellStyle name="Заголовок 2 2 69" xfId="23209" hidden="1"/>
    <cellStyle name="Заголовок 2 2 69" xfId="23568" hidden="1"/>
    <cellStyle name="Заголовок 2 2 69" xfId="24183" hidden="1"/>
    <cellStyle name="Заголовок 2 2 69" xfId="24558" hidden="1"/>
    <cellStyle name="Заголовок 2 2 69" xfId="24931" hidden="1"/>
    <cellStyle name="Заголовок 2 2 69" xfId="25299" hidden="1"/>
    <cellStyle name="Заголовок 2 2 69" xfId="25658" hidden="1"/>
    <cellStyle name="Заголовок 2 2 69" xfId="25996" hidden="1"/>
    <cellStyle name="Заголовок 2 2 69" xfId="26297" hidden="1"/>
    <cellStyle name="Заголовок 2 2 69" xfId="26656" hidden="1"/>
    <cellStyle name="Заголовок 2 2 69" xfId="27206" hidden="1"/>
    <cellStyle name="Заголовок 2 2 69" xfId="27581" hidden="1"/>
    <cellStyle name="Заголовок 2 2 69" xfId="27954" hidden="1"/>
    <cellStyle name="Заголовок 2 2 69" xfId="28322" hidden="1"/>
    <cellStyle name="Заголовок 2 2 69" xfId="28681" hidden="1"/>
    <cellStyle name="Заголовок 2 2 69" xfId="29019" hidden="1"/>
    <cellStyle name="Заголовок 2 2 69" xfId="29320" hidden="1"/>
    <cellStyle name="Заголовок 2 2 69" xfId="29679" hidden="1"/>
    <cellStyle name="Заголовок 2 2 69" xfId="30029" hidden="1"/>
    <cellStyle name="Заголовок 2 2 69" xfId="30404" hidden="1"/>
    <cellStyle name="Заголовок 2 2 69" xfId="30777" hidden="1"/>
    <cellStyle name="Заголовок 2 2 69" xfId="31145" hidden="1"/>
    <cellStyle name="Заголовок 2 2 69" xfId="31504" hidden="1"/>
    <cellStyle name="Заголовок 2 2 69" xfId="31842" hidden="1"/>
    <cellStyle name="Заголовок 2 2 69" xfId="32143" hidden="1"/>
    <cellStyle name="Заголовок 2 2 69" xfId="32502"/>
    <cellStyle name="Заголовок 2 2 7" xfId="916" hidden="1"/>
    <cellStyle name="Заголовок 2 2 7" xfId="958" hidden="1"/>
    <cellStyle name="Заголовок 2 2 7" xfId="883" hidden="1"/>
    <cellStyle name="Заголовок 2 2 7" xfId="989" hidden="1"/>
    <cellStyle name="Заголовок 2 2 7" xfId="1493" hidden="1"/>
    <cellStyle name="Заголовок 2 2 7" xfId="1867" hidden="1"/>
    <cellStyle name="Заголовок 2 2 7" xfId="2236" hidden="1"/>
    <cellStyle name="Заголовок 2 2 7" xfId="3400" hidden="1"/>
    <cellStyle name="Заголовок 2 2 7" xfId="4900" hidden="1"/>
    <cellStyle name="Заголовок 2 2 7" xfId="4942" hidden="1"/>
    <cellStyle name="Заголовок 2 2 7" xfId="4867" hidden="1"/>
    <cellStyle name="Заголовок 2 2 7" xfId="4973" hidden="1"/>
    <cellStyle name="Заголовок 2 2 7" xfId="5477" hidden="1"/>
    <cellStyle name="Заголовок 2 2 7" xfId="5851" hidden="1"/>
    <cellStyle name="Заголовок 2 2 7" xfId="6220" hidden="1"/>
    <cellStyle name="Заголовок 2 2 7" xfId="7384" hidden="1"/>
    <cellStyle name="Заголовок 2 2 7" xfId="4480" hidden="1"/>
    <cellStyle name="Заголовок 2 2 7" xfId="4610" hidden="1"/>
    <cellStyle name="Заголовок 2 2 7" xfId="4593" hidden="1"/>
    <cellStyle name="Заголовок 2 2 7" xfId="4505" hidden="1"/>
    <cellStyle name="Заголовок 2 2 7" xfId="8374" hidden="1"/>
    <cellStyle name="Заголовок 2 2 7" xfId="8748" hidden="1"/>
    <cellStyle name="Заголовок 2 2 7" xfId="9117" hidden="1"/>
    <cellStyle name="Заголовок 2 2 7" xfId="10281" hidden="1"/>
    <cellStyle name="Заголовок 2 2 7" xfId="11356" hidden="1"/>
    <cellStyle name="Заголовок 2 2 7" xfId="11398" hidden="1"/>
    <cellStyle name="Заголовок 2 2 7" xfId="11323" hidden="1"/>
    <cellStyle name="Заголовок 2 2 7" xfId="11429" hidden="1"/>
    <cellStyle name="Заголовок 2 2 7" xfId="11933" hidden="1"/>
    <cellStyle name="Заголовок 2 2 7" xfId="12307" hidden="1"/>
    <cellStyle name="Заголовок 2 2 7" xfId="12676" hidden="1"/>
    <cellStyle name="Заголовок 2 2 7" xfId="13840" hidden="1"/>
    <cellStyle name="Заголовок 2 2 7" xfId="10924" hidden="1"/>
    <cellStyle name="Заголовок 2 2 7" xfId="11056" hidden="1"/>
    <cellStyle name="Заголовок 2 2 7" xfId="11039" hidden="1"/>
    <cellStyle name="Заголовок 2 2 7" xfId="10949" hidden="1"/>
    <cellStyle name="Заголовок 2 2 7" xfId="15097" hidden="1"/>
    <cellStyle name="Заголовок 2 2 7" xfId="15471" hidden="1"/>
    <cellStyle name="Заголовок 2 2 7" xfId="15840" hidden="1"/>
    <cellStyle name="Заголовок 2 2 7" xfId="17004" hidden="1"/>
    <cellStyle name="Заголовок 2 2 7" xfId="14632" hidden="1"/>
    <cellStyle name="Заголовок 2 2 7" xfId="10864" hidden="1"/>
    <cellStyle name="Заголовок 2 2 7" xfId="14453" hidden="1"/>
    <cellStyle name="Заголовок 2 2 7" xfId="14621" hidden="1"/>
    <cellStyle name="Заголовок 2 2 7" xfId="18253" hidden="1"/>
    <cellStyle name="Заголовок 2 2 7" xfId="18627" hidden="1"/>
    <cellStyle name="Заголовок 2 2 7" xfId="18996" hidden="1"/>
    <cellStyle name="Заголовок 2 2 7" xfId="20160" hidden="1"/>
    <cellStyle name="Заголовок 2 2 7" xfId="20539" hidden="1"/>
    <cellStyle name="Заголовок 2 2 7" xfId="17516" hidden="1"/>
    <cellStyle name="Заголовок 2 2 7" xfId="14609" hidden="1"/>
    <cellStyle name="Заголовок 2 2 7" xfId="17611" hidden="1"/>
    <cellStyle name="Заголовок 2 2 7" xfId="21354" hidden="1"/>
    <cellStyle name="Заголовок 2 2 7" xfId="21728" hidden="1"/>
    <cellStyle name="Заголовок 2 2 7" xfId="22097" hidden="1"/>
    <cellStyle name="Заголовок 2 2 7" xfId="23261" hidden="1"/>
    <cellStyle name="Заголовок 2 2 7" xfId="23640" hidden="1"/>
    <cellStyle name="Заголовок 2 2 7" xfId="20747" hidden="1"/>
    <cellStyle name="Заголовок 2 2 7" xfId="21045" hidden="1"/>
    <cellStyle name="Заголовок 2 2 7" xfId="17701" hidden="1"/>
    <cellStyle name="Заголовок 2 2 7" xfId="24442" hidden="1"/>
    <cellStyle name="Заголовок 2 2 7" xfId="24816" hidden="1"/>
    <cellStyle name="Заголовок 2 2 7" xfId="25185" hidden="1"/>
    <cellStyle name="Заголовок 2 2 7" xfId="26349" hidden="1"/>
    <cellStyle name="Заголовок 2 2 7" xfId="26728" hidden="1"/>
    <cellStyle name="Заголовок 2 2 7" xfId="23847" hidden="1"/>
    <cellStyle name="Заголовок 2 2 7" xfId="24133" hidden="1"/>
    <cellStyle name="Заголовок 2 2 7" xfId="20926" hidden="1"/>
    <cellStyle name="Заголовок 2 2 7" xfId="27465" hidden="1"/>
    <cellStyle name="Заголовок 2 2 7" xfId="27839" hidden="1"/>
    <cellStyle name="Заголовок 2 2 7" xfId="28208" hidden="1"/>
    <cellStyle name="Заголовок 2 2 7" xfId="29372" hidden="1"/>
    <cellStyle name="Заголовок 2 2 7" xfId="29751" hidden="1"/>
    <cellStyle name="Заголовок 2 2 7" xfId="26929" hidden="1"/>
    <cellStyle name="Заголовок 2 2 7" xfId="27160" hidden="1"/>
    <cellStyle name="Заголовок 2 2 7" xfId="24026" hidden="1"/>
    <cellStyle name="Заголовок 2 2 7" xfId="30288" hidden="1"/>
    <cellStyle name="Заголовок 2 2 7" xfId="30662" hidden="1"/>
    <cellStyle name="Заголовок 2 2 7" xfId="31031" hidden="1"/>
    <cellStyle name="Заголовок 2 2 7" xfId="32195"/>
    <cellStyle name="Заголовок 2 2 70" xfId="1237" hidden="1"/>
    <cellStyle name="Заголовок 2 2 70" xfId="1612" hidden="1"/>
    <cellStyle name="Заголовок 2 2 70" xfId="1985" hidden="1"/>
    <cellStyle name="Заголовок 2 2 70" xfId="2353" hidden="1"/>
    <cellStyle name="Заголовок 2 2 70" xfId="2712" hidden="1"/>
    <cellStyle name="Заголовок 2 2 70" xfId="3050" hidden="1"/>
    <cellStyle name="Заголовок 2 2 70" xfId="3351" hidden="1"/>
    <cellStyle name="Заголовок 2 2 70" xfId="3710" hidden="1"/>
    <cellStyle name="Заголовок 2 2 70" xfId="5221" hidden="1"/>
    <cellStyle name="Заголовок 2 2 70" xfId="5596" hidden="1"/>
    <cellStyle name="Заголовок 2 2 70" xfId="5969" hidden="1"/>
    <cellStyle name="Заголовок 2 2 70" xfId="6337" hidden="1"/>
    <cellStyle name="Заголовок 2 2 70" xfId="6696" hidden="1"/>
    <cellStyle name="Заголовок 2 2 70" xfId="7034" hidden="1"/>
    <cellStyle name="Заголовок 2 2 70" xfId="7335" hidden="1"/>
    <cellStyle name="Заголовок 2 2 70" xfId="7694" hidden="1"/>
    <cellStyle name="Заголовок 2 2 70" xfId="8118" hidden="1"/>
    <cellStyle name="Заголовок 2 2 70" xfId="8493" hidden="1"/>
    <cellStyle name="Заголовок 2 2 70" xfId="8866" hidden="1"/>
    <cellStyle name="Заголовок 2 2 70" xfId="9234" hidden="1"/>
    <cellStyle name="Заголовок 2 2 70" xfId="9593" hidden="1"/>
    <cellStyle name="Заголовок 2 2 70" xfId="9931" hidden="1"/>
    <cellStyle name="Заголовок 2 2 70" xfId="10232" hidden="1"/>
    <cellStyle name="Заголовок 2 2 70" xfId="10591" hidden="1"/>
    <cellStyle name="Заголовок 2 2 70" xfId="11677" hidden="1"/>
    <cellStyle name="Заголовок 2 2 70" xfId="12052" hidden="1"/>
    <cellStyle name="Заголовок 2 2 70" xfId="12425" hidden="1"/>
    <cellStyle name="Заголовок 2 2 70" xfId="12793" hidden="1"/>
    <cellStyle name="Заголовок 2 2 70" xfId="13152" hidden="1"/>
    <cellStyle name="Заголовок 2 2 70" xfId="13490" hidden="1"/>
    <cellStyle name="Заголовок 2 2 70" xfId="13791" hidden="1"/>
    <cellStyle name="Заголовок 2 2 70" xfId="14150" hidden="1"/>
    <cellStyle name="Заголовок 2 2 70" xfId="14841" hidden="1"/>
    <cellStyle name="Заголовок 2 2 70" xfId="15216" hidden="1"/>
    <cellStyle name="Заголовок 2 2 70" xfId="15589" hidden="1"/>
    <cellStyle name="Заголовок 2 2 70" xfId="15957" hidden="1"/>
    <cellStyle name="Заголовок 2 2 70" xfId="16316" hidden="1"/>
    <cellStyle name="Заголовок 2 2 70" xfId="16654" hidden="1"/>
    <cellStyle name="Заголовок 2 2 70" xfId="16955" hidden="1"/>
    <cellStyle name="Заголовок 2 2 70" xfId="17314" hidden="1"/>
    <cellStyle name="Заголовок 2 2 70" xfId="17997" hidden="1"/>
    <cellStyle name="Заголовок 2 2 70" xfId="18372" hidden="1"/>
    <cellStyle name="Заголовок 2 2 70" xfId="18745" hidden="1"/>
    <cellStyle name="Заголовок 2 2 70" xfId="19113" hidden="1"/>
    <cellStyle name="Заголовок 2 2 70" xfId="19472" hidden="1"/>
    <cellStyle name="Заголовок 2 2 70" xfId="19810" hidden="1"/>
    <cellStyle name="Заголовок 2 2 70" xfId="20111" hidden="1"/>
    <cellStyle name="Заголовок 2 2 70" xfId="20470" hidden="1"/>
    <cellStyle name="Заголовок 2 2 70" xfId="21098" hidden="1"/>
    <cellStyle name="Заголовок 2 2 70" xfId="21473" hidden="1"/>
    <cellStyle name="Заголовок 2 2 70" xfId="21846" hidden="1"/>
    <cellStyle name="Заголовок 2 2 70" xfId="22214" hidden="1"/>
    <cellStyle name="Заголовок 2 2 70" xfId="22573" hidden="1"/>
    <cellStyle name="Заголовок 2 2 70" xfId="22911" hidden="1"/>
    <cellStyle name="Заголовок 2 2 70" xfId="23212" hidden="1"/>
    <cellStyle name="Заголовок 2 2 70" xfId="23571" hidden="1"/>
    <cellStyle name="Заголовок 2 2 70" xfId="24186" hidden="1"/>
    <cellStyle name="Заголовок 2 2 70" xfId="24561" hidden="1"/>
    <cellStyle name="Заголовок 2 2 70" xfId="24934" hidden="1"/>
    <cellStyle name="Заголовок 2 2 70" xfId="25302" hidden="1"/>
    <cellStyle name="Заголовок 2 2 70" xfId="25661" hidden="1"/>
    <cellStyle name="Заголовок 2 2 70" xfId="25999" hidden="1"/>
    <cellStyle name="Заголовок 2 2 70" xfId="26300" hidden="1"/>
    <cellStyle name="Заголовок 2 2 70" xfId="26659" hidden="1"/>
    <cellStyle name="Заголовок 2 2 70" xfId="27209" hidden="1"/>
    <cellStyle name="Заголовок 2 2 70" xfId="27584" hidden="1"/>
    <cellStyle name="Заголовок 2 2 70" xfId="27957" hidden="1"/>
    <cellStyle name="Заголовок 2 2 70" xfId="28325" hidden="1"/>
    <cellStyle name="Заголовок 2 2 70" xfId="28684" hidden="1"/>
    <cellStyle name="Заголовок 2 2 70" xfId="29022" hidden="1"/>
    <cellStyle name="Заголовок 2 2 70" xfId="29323" hidden="1"/>
    <cellStyle name="Заголовок 2 2 70" xfId="29682" hidden="1"/>
    <cellStyle name="Заголовок 2 2 70" xfId="30032" hidden="1"/>
    <cellStyle name="Заголовок 2 2 70" xfId="30407" hidden="1"/>
    <cellStyle name="Заголовок 2 2 70" xfId="30780" hidden="1"/>
    <cellStyle name="Заголовок 2 2 70" xfId="31148" hidden="1"/>
    <cellStyle name="Заголовок 2 2 70" xfId="31507" hidden="1"/>
    <cellStyle name="Заголовок 2 2 70" xfId="31845" hidden="1"/>
    <cellStyle name="Заголовок 2 2 70" xfId="32146" hidden="1"/>
    <cellStyle name="Заголовок 2 2 70" xfId="32505"/>
    <cellStyle name="Заголовок 2 2 71" xfId="1241" hidden="1"/>
    <cellStyle name="Заголовок 2 2 71" xfId="1616" hidden="1"/>
    <cellStyle name="Заголовок 2 2 71" xfId="1989" hidden="1"/>
    <cellStyle name="Заголовок 2 2 71" xfId="2357" hidden="1"/>
    <cellStyle name="Заголовок 2 2 71" xfId="2716" hidden="1"/>
    <cellStyle name="Заголовок 2 2 71" xfId="3054" hidden="1"/>
    <cellStyle name="Заголовок 2 2 71" xfId="3355" hidden="1"/>
    <cellStyle name="Заголовок 2 2 71" xfId="3714" hidden="1"/>
    <cellStyle name="Заголовок 2 2 71" xfId="5225" hidden="1"/>
    <cellStyle name="Заголовок 2 2 71" xfId="5600" hidden="1"/>
    <cellStyle name="Заголовок 2 2 71" xfId="5973" hidden="1"/>
    <cellStyle name="Заголовок 2 2 71" xfId="6341" hidden="1"/>
    <cellStyle name="Заголовок 2 2 71" xfId="6700" hidden="1"/>
    <cellStyle name="Заголовок 2 2 71" xfId="7038" hidden="1"/>
    <cellStyle name="Заголовок 2 2 71" xfId="7339" hidden="1"/>
    <cellStyle name="Заголовок 2 2 71" xfId="7698" hidden="1"/>
    <cellStyle name="Заголовок 2 2 71" xfId="8122" hidden="1"/>
    <cellStyle name="Заголовок 2 2 71" xfId="8497" hidden="1"/>
    <cellStyle name="Заголовок 2 2 71" xfId="8870" hidden="1"/>
    <cellStyle name="Заголовок 2 2 71" xfId="9238" hidden="1"/>
    <cellStyle name="Заголовок 2 2 71" xfId="9597" hidden="1"/>
    <cellStyle name="Заголовок 2 2 71" xfId="9935" hidden="1"/>
    <cellStyle name="Заголовок 2 2 71" xfId="10236" hidden="1"/>
    <cellStyle name="Заголовок 2 2 71" xfId="10595" hidden="1"/>
    <cellStyle name="Заголовок 2 2 71" xfId="11681" hidden="1"/>
    <cellStyle name="Заголовок 2 2 71" xfId="12056" hidden="1"/>
    <cellStyle name="Заголовок 2 2 71" xfId="12429" hidden="1"/>
    <cellStyle name="Заголовок 2 2 71" xfId="12797" hidden="1"/>
    <cellStyle name="Заголовок 2 2 71" xfId="13156" hidden="1"/>
    <cellStyle name="Заголовок 2 2 71" xfId="13494" hidden="1"/>
    <cellStyle name="Заголовок 2 2 71" xfId="13795" hidden="1"/>
    <cellStyle name="Заголовок 2 2 71" xfId="14154" hidden="1"/>
    <cellStyle name="Заголовок 2 2 71" xfId="14845" hidden="1"/>
    <cellStyle name="Заголовок 2 2 71" xfId="15220" hidden="1"/>
    <cellStyle name="Заголовок 2 2 71" xfId="15593" hidden="1"/>
    <cellStyle name="Заголовок 2 2 71" xfId="15961" hidden="1"/>
    <cellStyle name="Заголовок 2 2 71" xfId="16320" hidden="1"/>
    <cellStyle name="Заголовок 2 2 71" xfId="16658" hidden="1"/>
    <cellStyle name="Заголовок 2 2 71" xfId="16959" hidden="1"/>
    <cellStyle name="Заголовок 2 2 71" xfId="17318" hidden="1"/>
    <cellStyle name="Заголовок 2 2 71" xfId="18001" hidden="1"/>
    <cellStyle name="Заголовок 2 2 71" xfId="18376" hidden="1"/>
    <cellStyle name="Заголовок 2 2 71" xfId="18749" hidden="1"/>
    <cellStyle name="Заголовок 2 2 71" xfId="19117" hidden="1"/>
    <cellStyle name="Заголовок 2 2 71" xfId="19476" hidden="1"/>
    <cellStyle name="Заголовок 2 2 71" xfId="19814" hidden="1"/>
    <cellStyle name="Заголовок 2 2 71" xfId="20115" hidden="1"/>
    <cellStyle name="Заголовок 2 2 71" xfId="20474" hidden="1"/>
    <cellStyle name="Заголовок 2 2 71" xfId="21102" hidden="1"/>
    <cellStyle name="Заголовок 2 2 71" xfId="21477" hidden="1"/>
    <cellStyle name="Заголовок 2 2 71" xfId="21850" hidden="1"/>
    <cellStyle name="Заголовок 2 2 71" xfId="22218" hidden="1"/>
    <cellStyle name="Заголовок 2 2 71" xfId="22577" hidden="1"/>
    <cellStyle name="Заголовок 2 2 71" xfId="22915" hidden="1"/>
    <cellStyle name="Заголовок 2 2 71" xfId="23216" hidden="1"/>
    <cellStyle name="Заголовок 2 2 71" xfId="23575" hidden="1"/>
    <cellStyle name="Заголовок 2 2 71" xfId="24190" hidden="1"/>
    <cellStyle name="Заголовок 2 2 71" xfId="24565" hidden="1"/>
    <cellStyle name="Заголовок 2 2 71" xfId="24938" hidden="1"/>
    <cellStyle name="Заголовок 2 2 71" xfId="25306" hidden="1"/>
    <cellStyle name="Заголовок 2 2 71" xfId="25665" hidden="1"/>
    <cellStyle name="Заголовок 2 2 71" xfId="26003" hidden="1"/>
    <cellStyle name="Заголовок 2 2 71" xfId="26304" hidden="1"/>
    <cellStyle name="Заголовок 2 2 71" xfId="26663" hidden="1"/>
    <cellStyle name="Заголовок 2 2 71" xfId="27213" hidden="1"/>
    <cellStyle name="Заголовок 2 2 71" xfId="27588" hidden="1"/>
    <cellStyle name="Заголовок 2 2 71" xfId="27961" hidden="1"/>
    <cellStyle name="Заголовок 2 2 71" xfId="28329" hidden="1"/>
    <cellStyle name="Заголовок 2 2 71" xfId="28688" hidden="1"/>
    <cellStyle name="Заголовок 2 2 71" xfId="29026" hidden="1"/>
    <cellStyle name="Заголовок 2 2 71" xfId="29327" hidden="1"/>
    <cellStyle name="Заголовок 2 2 71" xfId="29686" hidden="1"/>
    <cellStyle name="Заголовок 2 2 71" xfId="30036" hidden="1"/>
    <cellStyle name="Заголовок 2 2 71" xfId="30411" hidden="1"/>
    <cellStyle name="Заголовок 2 2 71" xfId="30784" hidden="1"/>
    <cellStyle name="Заголовок 2 2 71" xfId="31152" hidden="1"/>
    <cellStyle name="Заголовок 2 2 71" xfId="31511" hidden="1"/>
    <cellStyle name="Заголовок 2 2 71" xfId="31849" hidden="1"/>
    <cellStyle name="Заголовок 2 2 71" xfId="32150" hidden="1"/>
    <cellStyle name="Заголовок 2 2 71" xfId="32509"/>
    <cellStyle name="Заголовок 2 2 72" xfId="1246" hidden="1"/>
    <cellStyle name="Заголовок 2 2 72" xfId="1621" hidden="1"/>
    <cellStyle name="Заголовок 2 2 72" xfId="1994" hidden="1"/>
    <cellStyle name="Заголовок 2 2 72" xfId="2362" hidden="1"/>
    <cellStyle name="Заголовок 2 2 72" xfId="2721" hidden="1"/>
    <cellStyle name="Заголовок 2 2 72" xfId="3059" hidden="1"/>
    <cellStyle name="Заголовок 2 2 72" xfId="3360" hidden="1"/>
    <cellStyle name="Заголовок 2 2 72" xfId="3719" hidden="1"/>
    <cellStyle name="Заголовок 2 2 72" xfId="5230" hidden="1"/>
    <cellStyle name="Заголовок 2 2 72" xfId="5605" hidden="1"/>
    <cellStyle name="Заголовок 2 2 72" xfId="5978" hidden="1"/>
    <cellStyle name="Заголовок 2 2 72" xfId="6346" hidden="1"/>
    <cellStyle name="Заголовок 2 2 72" xfId="6705" hidden="1"/>
    <cellStyle name="Заголовок 2 2 72" xfId="7043" hidden="1"/>
    <cellStyle name="Заголовок 2 2 72" xfId="7344" hidden="1"/>
    <cellStyle name="Заголовок 2 2 72" xfId="7703" hidden="1"/>
    <cellStyle name="Заголовок 2 2 72" xfId="8127" hidden="1"/>
    <cellStyle name="Заголовок 2 2 72" xfId="8502" hidden="1"/>
    <cellStyle name="Заголовок 2 2 72" xfId="8875" hidden="1"/>
    <cellStyle name="Заголовок 2 2 72" xfId="9243" hidden="1"/>
    <cellStyle name="Заголовок 2 2 72" xfId="9602" hidden="1"/>
    <cellStyle name="Заголовок 2 2 72" xfId="9940" hidden="1"/>
    <cellStyle name="Заголовок 2 2 72" xfId="10241" hidden="1"/>
    <cellStyle name="Заголовок 2 2 72" xfId="10600" hidden="1"/>
    <cellStyle name="Заголовок 2 2 72" xfId="11686" hidden="1"/>
    <cellStyle name="Заголовок 2 2 72" xfId="12061" hidden="1"/>
    <cellStyle name="Заголовок 2 2 72" xfId="12434" hidden="1"/>
    <cellStyle name="Заголовок 2 2 72" xfId="12802" hidden="1"/>
    <cellStyle name="Заголовок 2 2 72" xfId="13161" hidden="1"/>
    <cellStyle name="Заголовок 2 2 72" xfId="13499" hidden="1"/>
    <cellStyle name="Заголовок 2 2 72" xfId="13800" hidden="1"/>
    <cellStyle name="Заголовок 2 2 72" xfId="14159" hidden="1"/>
    <cellStyle name="Заголовок 2 2 72" xfId="14850" hidden="1"/>
    <cellStyle name="Заголовок 2 2 72" xfId="15225" hidden="1"/>
    <cellStyle name="Заголовок 2 2 72" xfId="15598" hidden="1"/>
    <cellStyle name="Заголовок 2 2 72" xfId="15966" hidden="1"/>
    <cellStyle name="Заголовок 2 2 72" xfId="16325" hidden="1"/>
    <cellStyle name="Заголовок 2 2 72" xfId="16663" hidden="1"/>
    <cellStyle name="Заголовок 2 2 72" xfId="16964" hidden="1"/>
    <cellStyle name="Заголовок 2 2 72" xfId="17323" hidden="1"/>
    <cellStyle name="Заголовок 2 2 72" xfId="18006" hidden="1"/>
    <cellStyle name="Заголовок 2 2 72" xfId="18381" hidden="1"/>
    <cellStyle name="Заголовок 2 2 72" xfId="18754" hidden="1"/>
    <cellStyle name="Заголовок 2 2 72" xfId="19122" hidden="1"/>
    <cellStyle name="Заголовок 2 2 72" xfId="19481" hidden="1"/>
    <cellStyle name="Заголовок 2 2 72" xfId="19819" hidden="1"/>
    <cellStyle name="Заголовок 2 2 72" xfId="20120" hidden="1"/>
    <cellStyle name="Заголовок 2 2 72" xfId="20479" hidden="1"/>
    <cellStyle name="Заголовок 2 2 72" xfId="21107" hidden="1"/>
    <cellStyle name="Заголовок 2 2 72" xfId="21482" hidden="1"/>
    <cellStyle name="Заголовок 2 2 72" xfId="21855" hidden="1"/>
    <cellStyle name="Заголовок 2 2 72" xfId="22223" hidden="1"/>
    <cellStyle name="Заголовок 2 2 72" xfId="22582" hidden="1"/>
    <cellStyle name="Заголовок 2 2 72" xfId="22920" hidden="1"/>
    <cellStyle name="Заголовок 2 2 72" xfId="23221" hidden="1"/>
    <cellStyle name="Заголовок 2 2 72" xfId="23580" hidden="1"/>
    <cellStyle name="Заголовок 2 2 72" xfId="24195" hidden="1"/>
    <cellStyle name="Заголовок 2 2 72" xfId="24570" hidden="1"/>
    <cellStyle name="Заголовок 2 2 72" xfId="24943" hidden="1"/>
    <cellStyle name="Заголовок 2 2 72" xfId="25311" hidden="1"/>
    <cellStyle name="Заголовок 2 2 72" xfId="25670" hidden="1"/>
    <cellStyle name="Заголовок 2 2 72" xfId="26008" hidden="1"/>
    <cellStyle name="Заголовок 2 2 72" xfId="26309" hidden="1"/>
    <cellStyle name="Заголовок 2 2 72" xfId="26668" hidden="1"/>
    <cellStyle name="Заголовок 2 2 72" xfId="27218" hidden="1"/>
    <cellStyle name="Заголовок 2 2 72" xfId="27593" hidden="1"/>
    <cellStyle name="Заголовок 2 2 72" xfId="27966" hidden="1"/>
    <cellStyle name="Заголовок 2 2 72" xfId="28334" hidden="1"/>
    <cellStyle name="Заголовок 2 2 72" xfId="28693" hidden="1"/>
    <cellStyle name="Заголовок 2 2 72" xfId="29031" hidden="1"/>
    <cellStyle name="Заголовок 2 2 72" xfId="29332" hidden="1"/>
    <cellStyle name="Заголовок 2 2 72" xfId="29691" hidden="1"/>
    <cellStyle name="Заголовок 2 2 72" xfId="30041" hidden="1"/>
    <cellStyle name="Заголовок 2 2 72" xfId="30416" hidden="1"/>
    <cellStyle name="Заголовок 2 2 72" xfId="30789" hidden="1"/>
    <cellStyle name="Заголовок 2 2 72" xfId="31157" hidden="1"/>
    <cellStyle name="Заголовок 2 2 72" xfId="31516" hidden="1"/>
    <cellStyle name="Заголовок 2 2 72" xfId="31854" hidden="1"/>
    <cellStyle name="Заголовок 2 2 72" xfId="32155" hidden="1"/>
    <cellStyle name="Заголовок 2 2 72" xfId="32514"/>
    <cellStyle name="Заголовок 2 2 73" xfId="1249" hidden="1"/>
    <cellStyle name="Заголовок 2 2 73" xfId="1624" hidden="1"/>
    <cellStyle name="Заголовок 2 2 73" xfId="1997" hidden="1"/>
    <cellStyle name="Заголовок 2 2 73" xfId="2365" hidden="1"/>
    <cellStyle name="Заголовок 2 2 73" xfId="2724" hidden="1"/>
    <cellStyle name="Заголовок 2 2 73" xfId="3062" hidden="1"/>
    <cellStyle name="Заголовок 2 2 73" xfId="3363" hidden="1"/>
    <cellStyle name="Заголовок 2 2 73" xfId="3722" hidden="1"/>
    <cellStyle name="Заголовок 2 2 73" xfId="5233" hidden="1"/>
    <cellStyle name="Заголовок 2 2 73" xfId="5608" hidden="1"/>
    <cellStyle name="Заголовок 2 2 73" xfId="5981" hidden="1"/>
    <cellStyle name="Заголовок 2 2 73" xfId="6349" hidden="1"/>
    <cellStyle name="Заголовок 2 2 73" xfId="6708" hidden="1"/>
    <cellStyle name="Заголовок 2 2 73" xfId="7046" hidden="1"/>
    <cellStyle name="Заголовок 2 2 73" xfId="7347" hidden="1"/>
    <cellStyle name="Заголовок 2 2 73" xfId="7706" hidden="1"/>
    <cellStyle name="Заголовок 2 2 73" xfId="8130" hidden="1"/>
    <cellStyle name="Заголовок 2 2 73" xfId="8505" hidden="1"/>
    <cellStyle name="Заголовок 2 2 73" xfId="8878" hidden="1"/>
    <cellStyle name="Заголовок 2 2 73" xfId="9246" hidden="1"/>
    <cellStyle name="Заголовок 2 2 73" xfId="9605" hidden="1"/>
    <cellStyle name="Заголовок 2 2 73" xfId="9943" hidden="1"/>
    <cellStyle name="Заголовок 2 2 73" xfId="10244" hidden="1"/>
    <cellStyle name="Заголовок 2 2 73" xfId="10603" hidden="1"/>
    <cellStyle name="Заголовок 2 2 73" xfId="11689" hidden="1"/>
    <cellStyle name="Заголовок 2 2 73" xfId="12064" hidden="1"/>
    <cellStyle name="Заголовок 2 2 73" xfId="12437" hidden="1"/>
    <cellStyle name="Заголовок 2 2 73" xfId="12805" hidden="1"/>
    <cellStyle name="Заголовок 2 2 73" xfId="13164" hidden="1"/>
    <cellStyle name="Заголовок 2 2 73" xfId="13502" hidden="1"/>
    <cellStyle name="Заголовок 2 2 73" xfId="13803" hidden="1"/>
    <cellStyle name="Заголовок 2 2 73" xfId="14162" hidden="1"/>
    <cellStyle name="Заголовок 2 2 73" xfId="14853" hidden="1"/>
    <cellStyle name="Заголовок 2 2 73" xfId="15228" hidden="1"/>
    <cellStyle name="Заголовок 2 2 73" xfId="15601" hidden="1"/>
    <cellStyle name="Заголовок 2 2 73" xfId="15969" hidden="1"/>
    <cellStyle name="Заголовок 2 2 73" xfId="16328" hidden="1"/>
    <cellStyle name="Заголовок 2 2 73" xfId="16666" hidden="1"/>
    <cellStyle name="Заголовок 2 2 73" xfId="16967" hidden="1"/>
    <cellStyle name="Заголовок 2 2 73" xfId="17326" hidden="1"/>
    <cellStyle name="Заголовок 2 2 73" xfId="18009" hidden="1"/>
    <cellStyle name="Заголовок 2 2 73" xfId="18384" hidden="1"/>
    <cellStyle name="Заголовок 2 2 73" xfId="18757" hidden="1"/>
    <cellStyle name="Заголовок 2 2 73" xfId="19125" hidden="1"/>
    <cellStyle name="Заголовок 2 2 73" xfId="19484" hidden="1"/>
    <cellStyle name="Заголовок 2 2 73" xfId="19822" hidden="1"/>
    <cellStyle name="Заголовок 2 2 73" xfId="20123" hidden="1"/>
    <cellStyle name="Заголовок 2 2 73" xfId="20482" hidden="1"/>
    <cellStyle name="Заголовок 2 2 73" xfId="21110" hidden="1"/>
    <cellStyle name="Заголовок 2 2 73" xfId="21485" hidden="1"/>
    <cellStyle name="Заголовок 2 2 73" xfId="21858" hidden="1"/>
    <cellStyle name="Заголовок 2 2 73" xfId="22226" hidden="1"/>
    <cellStyle name="Заголовок 2 2 73" xfId="22585" hidden="1"/>
    <cellStyle name="Заголовок 2 2 73" xfId="22923" hidden="1"/>
    <cellStyle name="Заголовок 2 2 73" xfId="23224" hidden="1"/>
    <cellStyle name="Заголовок 2 2 73" xfId="23583" hidden="1"/>
    <cellStyle name="Заголовок 2 2 73" xfId="24198" hidden="1"/>
    <cellStyle name="Заголовок 2 2 73" xfId="24573" hidden="1"/>
    <cellStyle name="Заголовок 2 2 73" xfId="24946" hidden="1"/>
    <cellStyle name="Заголовок 2 2 73" xfId="25314" hidden="1"/>
    <cellStyle name="Заголовок 2 2 73" xfId="25673" hidden="1"/>
    <cellStyle name="Заголовок 2 2 73" xfId="26011" hidden="1"/>
    <cellStyle name="Заголовок 2 2 73" xfId="26312" hidden="1"/>
    <cellStyle name="Заголовок 2 2 73" xfId="26671" hidden="1"/>
    <cellStyle name="Заголовок 2 2 73" xfId="27221" hidden="1"/>
    <cellStyle name="Заголовок 2 2 73" xfId="27596" hidden="1"/>
    <cellStyle name="Заголовок 2 2 73" xfId="27969" hidden="1"/>
    <cellStyle name="Заголовок 2 2 73" xfId="28337" hidden="1"/>
    <cellStyle name="Заголовок 2 2 73" xfId="28696" hidden="1"/>
    <cellStyle name="Заголовок 2 2 73" xfId="29034" hidden="1"/>
    <cellStyle name="Заголовок 2 2 73" xfId="29335" hidden="1"/>
    <cellStyle name="Заголовок 2 2 73" xfId="29694" hidden="1"/>
    <cellStyle name="Заголовок 2 2 73" xfId="30044" hidden="1"/>
    <cellStyle name="Заголовок 2 2 73" xfId="30419" hidden="1"/>
    <cellStyle name="Заголовок 2 2 73" xfId="30792" hidden="1"/>
    <cellStyle name="Заголовок 2 2 73" xfId="31160" hidden="1"/>
    <cellStyle name="Заголовок 2 2 73" xfId="31519" hidden="1"/>
    <cellStyle name="Заголовок 2 2 73" xfId="31857" hidden="1"/>
    <cellStyle name="Заголовок 2 2 73" xfId="32158" hidden="1"/>
    <cellStyle name="Заголовок 2 2 73" xfId="32517"/>
    <cellStyle name="Заголовок 2 2 74" xfId="966" hidden="1"/>
    <cellStyle name="Заголовок 2 2 74" xfId="792" hidden="1"/>
    <cellStyle name="Заголовок 2 2 74" xfId="1327" hidden="1"/>
    <cellStyle name="Заголовок 2 2 74" xfId="1701" hidden="1"/>
    <cellStyle name="Заголовок 2 2 74" xfId="2070" hidden="1"/>
    <cellStyle name="Заголовок 2 2 74" xfId="2433" hidden="1"/>
    <cellStyle name="Заголовок 2 2 74" xfId="2786" hidden="1"/>
    <cellStyle name="Заголовок 2 2 74" xfId="3495" hidden="1"/>
    <cellStyle name="Заголовок 2 2 74" xfId="4950" hidden="1"/>
    <cellStyle name="Заголовок 2 2 74" xfId="4776" hidden="1"/>
    <cellStyle name="Заголовок 2 2 74" xfId="5311" hidden="1"/>
    <cellStyle name="Заголовок 2 2 74" xfId="5685" hidden="1"/>
    <cellStyle name="Заголовок 2 2 74" xfId="6054" hidden="1"/>
    <cellStyle name="Заголовок 2 2 74" xfId="6417" hidden="1"/>
    <cellStyle name="Заголовок 2 2 74" xfId="6770" hidden="1"/>
    <cellStyle name="Заголовок 2 2 74" xfId="7479" hidden="1"/>
    <cellStyle name="Заголовок 2 2 74" xfId="4583" hidden="1"/>
    <cellStyle name="Заголовок 2 2 74" xfId="4337" hidden="1"/>
    <cellStyle name="Заголовок 2 2 74" xfId="8208" hidden="1"/>
    <cellStyle name="Заголовок 2 2 74" xfId="8582" hidden="1"/>
    <cellStyle name="Заголовок 2 2 74" xfId="8951" hidden="1"/>
    <cellStyle name="Заголовок 2 2 74" xfId="9314" hidden="1"/>
    <cellStyle name="Заголовок 2 2 74" xfId="9667" hidden="1"/>
    <cellStyle name="Заголовок 2 2 74" xfId="10376" hidden="1"/>
    <cellStyle name="Заголовок 2 2 74" xfId="11406" hidden="1"/>
    <cellStyle name="Заголовок 2 2 74" xfId="11232" hidden="1"/>
    <cellStyle name="Заголовок 2 2 74" xfId="11767" hidden="1"/>
    <cellStyle name="Заголовок 2 2 74" xfId="12141" hidden="1"/>
    <cellStyle name="Заголовок 2 2 74" xfId="12510" hidden="1"/>
    <cellStyle name="Заголовок 2 2 74" xfId="12873" hidden="1"/>
    <cellStyle name="Заголовок 2 2 74" xfId="13226" hidden="1"/>
    <cellStyle name="Заголовок 2 2 74" xfId="13935" hidden="1"/>
    <cellStyle name="Заголовок 2 2 74" xfId="11029" hidden="1"/>
    <cellStyle name="Заголовок 2 2 74" xfId="10696" hidden="1"/>
    <cellStyle name="Заголовок 2 2 74" xfId="14931" hidden="1"/>
    <cellStyle name="Заголовок 2 2 74" xfId="15305" hidden="1"/>
    <cellStyle name="Заголовок 2 2 74" xfId="15674" hidden="1"/>
    <cellStyle name="Заголовок 2 2 74" xfId="16037" hidden="1"/>
    <cellStyle name="Заголовок 2 2 74" xfId="16390" hidden="1"/>
    <cellStyle name="Заголовок 2 2 74" xfId="17099" hidden="1"/>
    <cellStyle name="Заголовок 2 2 74" xfId="14466" hidden="1"/>
    <cellStyle name="Заголовок 2 2 74" xfId="14702" hidden="1"/>
    <cellStyle name="Заголовок 2 2 74" xfId="18087" hidden="1"/>
    <cellStyle name="Заголовок 2 2 74" xfId="18461" hidden="1"/>
    <cellStyle name="Заголовок 2 2 74" xfId="18830" hidden="1"/>
    <cellStyle name="Заголовок 2 2 74" xfId="19193" hidden="1"/>
    <cellStyle name="Заголовок 2 2 74" xfId="19546" hidden="1"/>
    <cellStyle name="Заголовок 2 2 74" xfId="20255" hidden="1"/>
    <cellStyle name="Заголовок 2 2 74" xfId="17538" hidden="1"/>
    <cellStyle name="Заголовок 2 2 74" xfId="20637" hidden="1"/>
    <cellStyle name="Заголовок 2 2 74" xfId="21188" hidden="1"/>
    <cellStyle name="Заголовок 2 2 74" xfId="21562" hidden="1"/>
    <cellStyle name="Заголовок 2 2 74" xfId="21931" hidden="1"/>
    <cellStyle name="Заголовок 2 2 74" xfId="22294" hidden="1"/>
    <cellStyle name="Заголовок 2 2 74" xfId="22647" hidden="1"/>
    <cellStyle name="Заголовок 2 2 74" xfId="23356" hidden="1"/>
    <cellStyle name="Заголовок 2 2 74" xfId="20770" hidden="1"/>
    <cellStyle name="Заголовок 2 2 74" xfId="23738" hidden="1"/>
    <cellStyle name="Заголовок 2 2 74" xfId="24276" hidden="1"/>
    <cellStyle name="Заголовок 2 2 74" xfId="24650" hidden="1"/>
    <cellStyle name="Заголовок 2 2 74" xfId="25019" hidden="1"/>
    <cellStyle name="Заголовок 2 2 74" xfId="25382" hidden="1"/>
    <cellStyle name="Заголовок 2 2 74" xfId="25735" hidden="1"/>
    <cellStyle name="Заголовок 2 2 74" xfId="26444" hidden="1"/>
    <cellStyle name="Заголовок 2 2 74" xfId="23870" hidden="1"/>
    <cellStyle name="Заголовок 2 2 74" xfId="26826" hidden="1"/>
    <cellStyle name="Заголовок 2 2 74" xfId="27299" hidden="1"/>
    <cellStyle name="Заголовок 2 2 74" xfId="27673" hidden="1"/>
    <cellStyle name="Заголовок 2 2 74" xfId="28042" hidden="1"/>
    <cellStyle name="Заголовок 2 2 74" xfId="28405" hidden="1"/>
    <cellStyle name="Заголовок 2 2 74" xfId="28758" hidden="1"/>
    <cellStyle name="Заголовок 2 2 74" xfId="29467" hidden="1"/>
    <cellStyle name="Заголовок 2 2 74" xfId="26952" hidden="1"/>
    <cellStyle name="Заголовок 2 2 74" xfId="29849" hidden="1"/>
    <cellStyle name="Заголовок 2 2 74" xfId="30122" hidden="1"/>
    <cellStyle name="Заголовок 2 2 74" xfId="30496" hidden="1"/>
    <cellStyle name="Заголовок 2 2 74" xfId="30865" hidden="1"/>
    <cellStyle name="Заголовок 2 2 74" xfId="31228" hidden="1"/>
    <cellStyle name="Заголовок 2 2 74" xfId="31581" hidden="1"/>
    <cellStyle name="Заголовок 2 2 74" xfId="32290"/>
    <cellStyle name="Заголовок 2 2 75" xfId="1254" hidden="1"/>
    <cellStyle name="Заголовок 2 2 75" xfId="1629" hidden="1"/>
    <cellStyle name="Заголовок 2 2 75" xfId="2002" hidden="1"/>
    <cellStyle name="Заголовок 2 2 75" xfId="2370" hidden="1"/>
    <cellStyle name="Заголовок 2 2 75" xfId="2729" hidden="1"/>
    <cellStyle name="Заголовок 2 2 75" xfId="3067" hidden="1"/>
    <cellStyle name="Заголовок 2 2 75" xfId="3368" hidden="1"/>
    <cellStyle name="Заголовок 2 2 75" xfId="3727" hidden="1"/>
    <cellStyle name="Заголовок 2 2 75" xfId="5238" hidden="1"/>
    <cellStyle name="Заголовок 2 2 75" xfId="5613" hidden="1"/>
    <cellStyle name="Заголовок 2 2 75" xfId="5986" hidden="1"/>
    <cellStyle name="Заголовок 2 2 75" xfId="6354" hidden="1"/>
    <cellStyle name="Заголовок 2 2 75" xfId="6713" hidden="1"/>
    <cellStyle name="Заголовок 2 2 75" xfId="7051" hidden="1"/>
    <cellStyle name="Заголовок 2 2 75" xfId="7352" hidden="1"/>
    <cellStyle name="Заголовок 2 2 75" xfId="7711" hidden="1"/>
    <cellStyle name="Заголовок 2 2 75" xfId="8135" hidden="1"/>
    <cellStyle name="Заголовок 2 2 75" xfId="8510" hidden="1"/>
    <cellStyle name="Заголовок 2 2 75" xfId="8883" hidden="1"/>
    <cellStyle name="Заголовок 2 2 75" xfId="9251" hidden="1"/>
    <cellStyle name="Заголовок 2 2 75" xfId="9610" hidden="1"/>
    <cellStyle name="Заголовок 2 2 75" xfId="9948" hidden="1"/>
    <cellStyle name="Заголовок 2 2 75" xfId="10249" hidden="1"/>
    <cellStyle name="Заголовок 2 2 75" xfId="10608" hidden="1"/>
    <cellStyle name="Заголовок 2 2 75" xfId="11694" hidden="1"/>
    <cellStyle name="Заголовок 2 2 75" xfId="12069" hidden="1"/>
    <cellStyle name="Заголовок 2 2 75" xfId="12442" hidden="1"/>
    <cellStyle name="Заголовок 2 2 75" xfId="12810" hidden="1"/>
    <cellStyle name="Заголовок 2 2 75" xfId="13169" hidden="1"/>
    <cellStyle name="Заголовок 2 2 75" xfId="13507" hidden="1"/>
    <cellStyle name="Заголовок 2 2 75" xfId="13808" hidden="1"/>
    <cellStyle name="Заголовок 2 2 75" xfId="14167" hidden="1"/>
    <cellStyle name="Заголовок 2 2 75" xfId="14858" hidden="1"/>
    <cellStyle name="Заголовок 2 2 75" xfId="15233" hidden="1"/>
    <cellStyle name="Заголовок 2 2 75" xfId="15606" hidden="1"/>
    <cellStyle name="Заголовок 2 2 75" xfId="15974" hidden="1"/>
    <cellStyle name="Заголовок 2 2 75" xfId="16333" hidden="1"/>
    <cellStyle name="Заголовок 2 2 75" xfId="16671" hidden="1"/>
    <cellStyle name="Заголовок 2 2 75" xfId="16972" hidden="1"/>
    <cellStyle name="Заголовок 2 2 75" xfId="17331" hidden="1"/>
    <cellStyle name="Заголовок 2 2 75" xfId="18014" hidden="1"/>
    <cellStyle name="Заголовок 2 2 75" xfId="18389" hidden="1"/>
    <cellStyle name="Заголовок 2 2 75" xfId="18762" hidden="1"/>
    <cellStyle name="Заголовок 2 2 75" xfId="19130" hidden="1"/>
    <cellStyle name="Заголовок 2 2 75" xfId="19489" hidden="1"/>
    <cellStyle name="Заголовок 2 2 75" xfId="19827" hidden="1"/>
    <cellStyle name="Заголовок 2 2 75" xfId="20128" hidden="1"/>
    <cellStyle name="Заголовок 2 2 75" xfId="20487" hidden="1"/>
    <cellStyle name="Заголовок 2 2 75" xfId="21115" hidden="1"/>
    <cellStyle name="Заголовок 2 2 75" xfId="21490" hidden="1"/>
    <cellStyle name="Заголовок 2 2 75" xfId="21863" hidden="1"/>
    <cellStyle name="Заголовок 2 2 75" xfId="22231" hidden="1"/>
    <cellStyle name="Заголовок 2 2 75" xfId="22590" hidden="1"/>
    <cellStyle name="Заголовок 2 2 75" xfId="22928" hidden="1"/>
    <cellStyle name="Заголовок 2 2 75" xfId="23229" hidden="1"/>
    <cellStyle name="Заголовок 2 2 75" xfId="23588" hidden="1"/>
    <cellStyle name="Заголовок 2 2 75" xfId="24203" hidden="1"/>
    <cellStyle name="Заголовок 2 2 75" xfId="24578" hidden="1"/>
    <cellStyle name="Заголовок 2 2 75" xfId="24951" hidden="1"/>
    <cellStyle name="Заголовок 2 2 75" xfId="25319" hidden="1"/>
    <cellStyle name="Заголовок 2 2 75" xfId="25678" hidden="1"/>
    <cellStyle name="Заголовок 2 2 75" xfId="26016" hidden="1"/>
    <cellStyle name="Заголовок 2 2 75" xfId="26317" hidden="1"/>
    <cellStyle name="Заголовок 2 2 75" xfId="26676" hidden="1"/>
    <cellStyle name="Заголовок 2 2 75" xfId="27226" hidden="1"/>
    <cellStyle name="Заголовок 2 2 75" xfId="27601" hidden="1"/>
    <cellStyle name="Заголовок 2 2 75" xfId="27974" hidden="1"/>
    <cellStyle name="Заголовок 2 2 75" xfId="28342" hidden="1"/>
    <cellStyle name="Заголовок 2 2 75" xfId="28701" hidden="1"/>
    <cellStyle name="Заголовок 2 2 75" xfId="29039" hidden="1"/>
    <cellStyle name="Заголовок 2 2 75" xfId="29340" hidden="1"/>
    <cellStyle name="Заголовок 2 2 75" xfId="29699" hidden="1"/>
    <cellStyle name="Заголовок 2 2 75" xfId="30049" hidden="1"/>
    <cellStyle name="Заголовок 2 2 75" xfId="30424" hidden="1"/>
    <cellStyle name="Заголовок 2 2 75" xfId="30797" hidden="1"/>
    <cellStyle name="Заголовок 2 2 75" xfId="31165" hidden="1"/>
    <cellStyle name="Заголовок 2 2 75" xfId="31524" hidden="1"/>
    <cellStyle name="Заголовок 2 2 75" xfId="31862" hidden="1"/>
    <cellStyle name="Заголовок 2 2 75" xfId="32163" hidden="1"/>
    <cellStyle name="Заголовок 2 2 75" xfId="32522"/>
    <cellStyle name="Заголовок 2 2 76" xfId="1257" hidden="1"/>
    <cellStyle name="Заголовок 2 2 76" xfId="1632" hidden="1"/>
    <cellStyle name="Заголовок 2 2 76" xfId="2005" hidden="1"/>
    <cellStyle name="Заголовок 2 2 76" xfId="2373" hidden="1"/>
    <cellStyle name="Заголовок 2 2 76" xfId="2732" hidden="1"/>
    <cellStyle name="Заголовок 2 2 76" xfId="3070" hidden="1"/>
    <cellStyle name="Заголовок 2 2 76" xfId="3371" hidden="1"/>
    <cellStyle name="Заголовок 2 2 76" xfId="3730" hidden="1"/>
    <cellStyle name="Заголовок 2 2 76" xfId="5241" hidden="1"/>
    <cellStyle name="Заголовок 2 2 76" xfId="5616" hidden="1"/>
    <cellStyle name="Заголовок 2 2 76" xfId="5989" hidden="1"/>
    <cellStyle name="Заголовок 2 2 76" xfId="6357" hidden="1"/>
    <cellStyle name="Заголовок 2 2 76" xfId="6716" hidden="1"/>
    <cellStyle name="Заголовок 2 2 76" xfId="7054" hidden="1"/>
    <cellStyle name="Заголовок 2 2 76" xfId="7355" hidden="1"/>
    <cellStyle name="Заголовок 2 2 76" xfId="7714" hidden="1"/>
    <cellStyle name="Заголовок 2 2 76" xfId="8138" hidden="1"/>
    <cellStyle name="Заголовок 2 2 76" xfId="8513" hidden="1"/>
    <cellStyle name="Заголовок 2 2 76" xfId="8886" hidden="1"/>
    <cellStyle name="Заголовок 2 2 76" xfId="9254" hidden="1"/>
    <cellStyle name="Заголовок 2 2 76" xfId="9613" hidden="1"/>
    <cellStyle name="Заголовок 2 2 76" xfId="9951" hidden="1"/>
    <cellStyle name="Заголовок 2 2 76" xfId="10252" hidden="1"/>
    <cellStyle name="Заголовок 2 2 76" xfId="10611" hidden="1"/>
    <cellStyle name="Заголовок 2 2 76" xfId="11697" hidden="1"/>
    <cellStyle name="Заголовок 2 2 76" xfId="12072" hidden="1"/>
    <cellStyle name="Заголовок 2 2 76" xfId="12445" hidden="1"/>
    <cellStyle name="Заголовок 2 2 76" xfId="12813" hidden="1"/>
    <cellStyle name="Заголовок 2 2 76" xfId="13172" hidden="1"/>
    <cellStyle name="Заголовок 2 2 76" xfId="13510" hidden="1"/>
    <cellStyle name="Заголовок 2 2 76" xfId="13811" hidden="1"/>
    <cellStyle name="Заголовок 2 2 76" xfId="14170" hidden="1"/>
    <cellStyle name="Заголовок 2 2 76" xfId="14861" hidden="1"/>
    <cellStyle name="Заголовок 2 2 76" xfId="15236" hidden="1"/>
    <cellStyle name="Заголовок 2 2 76" xfId="15609" hidden="1"/>
    <cellStyle name="Заголовок 2 2 76" xfId="15977" hidden="1"/>
    <cellStyle name="Заголовок 2 2 76" xfId="16336" hidden="1"/>
    <cellStyle name="Заголовок 2 2 76" xfId="16674" hidden="1"/>
    <cellStyle name="Заголовок 2 2 76" xfId="16975" hidden="1"/>
    <cellStyle name="Заголовок 2 2 76" xfId="17334" hidden="1"/>
    <cellStyle name="Заголовок 2 2 76" xfId="18017" hidden="1"/>
    <cellStyle name="Заголовок 2 2 76" xfId="18392" hidden="1"/>
    <cellStyle name="Заголовок 2 2 76" xfId="18765" hidden="1"/>
    <cellStyle name="Заголовок 2 2 76" xfId="19133" hidden="1"/>
    <cellStyle name="Заголовок 2 2 76" xfId="19492" hidden="1"/>
    <cellStyle name="Заголовок 2 2 76" xfId="19830" hidden="1"/>
    <cellStyle name="Заголовок 2 2 76" xfId="20131" hidden="1"/>
    <cellStyle name="Заголовок 2 2 76" xfId="20490" hidden="1"/>
    <cellStyle name="Заголовок 2 2 76" xfId="21118" hidden="1"/>
    <cellStyle name="Заголовок 2 2 76" xfId="21493" hidden="1"/>
    <cellStyle name="Заголовок 2 2 76" xfId="21866" hidden="1"/>
    <cellStyle name="Заголовок 2 2 76" xfId="22234" hidden="1"/>
    <cellStyle name="Заголовок 2 2 76" xfId="22593" hidden="1"/>
    <cellStyle name="Заголовок 2 2 76" xfId="22931" hidden="1"/>
    <cellStyle name="Заголовок 2 2 76" xfId="23232" hidden="1"/>
    <cellStyle name="Заголовок 2 2 76" xfId="23591" hidden="1"/>
    <cellStyle name="Заголовок 2 2 76" xfId="24206" hidden="1"/>
    <cellStyle name="Заголовок 2 2 76" xfId="24581" hidden="1"/>
    <cellStyle name="Заголовок 2 2 76" xfId="24954" hidden="1"/>
    <cellStyle name="Заголовок 2 2 76" xfId="25322" hidden="1"/>
    <cellStyle name="Заголовок 2 2 76" xfId="25681" hidden="1"/>
    <cellStyle name="Заголовок 2 2 76" xfId="26019" hidden="1"/>
    <cellStyle name="Заголовок 2 2 76" xfId="26320" hidden="1"/>
    <cellStyle name="Заголовок 2 2 76" xfId="26679" hidden="1"/>
    <cellStyle name="Заголовок 2 2 76" xfId="27229" hidden="1"/>
    <cellStyle name="Заголовок 2 2 76" xfId="27604" hidden="1"/>
    <cellStyle name="Заголовок 2 2 76" xfId="27977" hidden="1"/>
    <cellStyle name="Заголовок 2 2 76" xfId="28345" hidden="1"/>
    <cellStyle name="Заголовок 2 2 76" xfId="28704" hidden="1"/>
    <cellStyle name="Заголовок 2 2 76" xfId="29042" hidden="1"/>
    <cellStyle name="Заголовок 2 2 76" xfId="29343" hidden="1"/>
    <cellStyle name="Заголовок 2 2 76" xfId="29702" hidden="1"/>
    <cellStyle name="Заголовок 2 2 76" xfId="30052" hidden="1"/>
    <cellStyle name="Заголовок 2 2 76" xfId="30427" hidden="1"/>
    <cellStyle name="Заголовок 2 2 76" xfId="30800" hidden="1"/>
    <cellStyle name="Заголовок 2 2 76" xfId="31168" hidden="1"/>
    <cellStyle name="Заголовок 2 2 76" xfId="31527" hidden="1"/>
    <cellStyle name="Заголовок 2 2 76" xfId="31865" hidden="1"/>
    <cellStyle name="Заголовок 2 2 76" xfId="32166" hidden="1"/>
    <cellStyle name="Заголовок 2 2 76" xfId="32525"/>
    <cellStyle name="Заголовок 2 2 77" xfId="1261" hidden="1"/>
    <cellStyle name="Заголовок 2 2 77" xfId="1636" hidden="1"/>
    <cellStyle name="Заголовок 2 2 77" xfId="2009" hidden="1"/>
    <cellStyle name="Заголовок 2 2 77" xfId="2377" hidden="1"/>
    <cellStyle name="Заголовок 2 2 77" xfId="2736" hidden="1"/>
    <cellStyle name="Заголовок 2 2 77" xfId="3074" hidden="1"/>
    <cellStyle name="Заголовок 2 2 77" xfId="3375" hidden="1"/>
    <cellStyle name="Заголовок 2 2 77" xfId="3734" hidden="1"/>
    <cellStyle name="Заголовок 2 2 77" xfId="5245" hidden="1"/>
    <cellStyle name="Заголовок 2 2 77" xfId="5620" hidden="1"/>
    <cellStyle name="Заголовок 2 2 77" xfId="5993" hidden="1"/>
    <cellStyle name="Заголовок 2 2 77" xfId="6361" hidden="1"/>
    <cellStyle name="Заголовок 2 2 77" xfId="6720" hidden="1"/>
    <cellStyle name="Заголовок 2 2 77" xfId="7058" hidden="1"/>
    <cellStyle name="Заголовок 2 2 77" xfId="7359" hidden="1"/>
    <cellStyle name="Заголовок 2 2 77" xfId="7718" hidden="1"/>
    <cellStyle name="Заголовок 2 2 77" xfId="8142" hidden="1"/>
    <cellStyle name="Заголовок 2 2 77" xfId="8517" hidden="1"/>
    <cellStyle name="Заголовок 2 2 77" xfId="8890" hidden="1"/>
    <cellStyle name="Заголовок 2 2 77" xfId="9258" hidden="1"/>
    <cellStyle name="Заголовок 2 2 77" xfId="9617" hidden="1"/>
    <cellStyle name="Заголовок 2 2 77" xfId="9955" hidden="1"/>
    <cellStyle name="Заголовок 2 2 77" xfId="10256" hidden="1"/>
    <cellStyle name="Заголовок 2 2 77" xfId="10615" hidden="1"/>
    <cellStyle name="Заголовок 2 2 77" xfId="11701" hidden="1"/>
    <cellStyle name="Заголовок 2 2 77" xfId="12076" hidden="1"/>
    <cellStyle name="Заголовок 2 2 77" xfId="12449" hidden="1"/>
    <cellStyle name="Заголовок 2 2 77" xfId="12817" hidden="1"/>
    <cellStyle name="Заголовок 2 2 77" xfId="13176" hidden="1"/>
    <cellStyle name="Заголовок 2 2 77" xfId="13514" hidden="1"/>
    <cellStyle name="Заголовок 2 2 77" xfId="13815" hidden="1"/>
    <cellStyle name="Заголовок 2 2 77" xfId="14174" hidden="1"/>
    <cellStyle name="Заголовок 2 2 77" xfId="14865" hidden="1"/>
    <cellStyle name="Заголовок 2 2 77" xfId="15240" hidden="1"/>
    <cellStyle name="Заголовок 2 2 77" xfId="15613" hidden="1"/>
    <cellStyle name="Заголовок 2 2 77" xfId="15981" hidden="1"/>
    <cellStyle name="Заголовок 2 2 77" xfId="16340" hidden="1"/>
    <cellStyle name="Заголовок 2 2 77" xfId="16678" hidden="1"/>
    <cellStyle name="Заголовок 2 2 77" xfId="16979" hidden="1"/>
    <cellStyle name="Заголовок 2 2 77" xfId="17338" hidden="1"/>
    <cellStyle name="Заголовок 2 2 77" xfId="18021" hidden="1"/>
    <cellStyle name="Заголовок 2 2 77" xfId="18396" hidden="1"/>
    <cellStyle name="Заголовок 2 2 77" xfId="18769" hidden="1"/>
    <cellStyle name="Заголовок 2 2 77" xfId="19137" hidden="1"/>
    <cellStyle name="Заголовок 2 2 77" xfId="19496" hidden="1"/>
    <cellStyle name="Заголовок 2 2 77" xfId="19834" hidden="1"/>
    <cellStyle name="Заголовок 2 2 77" xfId="20135" hidden="1"/>
    <cellStyle name="Заголовок 2 2 77" xfId="20494" hidden="1"/>
    <cellStyle name="Заголовок 2 2 77" xfId="21122" hidden="1"/>
    <cellStyle name="Заголовок 2 2 77" xfId="21497" hidden="1"/>
    <cellStyle name="Заголовок 2 2 77" xfId="21870" hidden="1"/>
    <cellStyle name="Заголовок 2 2 77" xfId="22238" hidden="1"/>
    <cellStyle name="Заголовок 2 2 77" xfId="22597" hidden="1"/>
    <cellStyle name="Заголовок 2 2 77" xfId="22935" hidden="1"/>
    <cellStyle name="Заголовок 2 2 77" xfId="23236" hidden="1"/>
    <cellStyle name="Заголовок 2 2 77" xfId="23595" hidden="1"/>
    <cellStyle name="Заголовок 2 2 77" xfId="24210" hidden="1"/>
    <cellStyle name="Заголовок 2 2 77" xfId="24585" hidden="1"/>
    <cellStyle name="Заголовок 2 2 77" xfId="24958" hidden="1"/>
    <cellStyle name="Заголовок 2 2 77" xfId="25326" hidden="1"/>
    <cellStyle name="Заголовок 2 2 77" xfId="25685" hidden="1"/>
    <cellStyle name="Заголовок 2 2 77" xfId="26023" hidden="1"/>
    <cellStyle name="Заголовок 2 2 77" xfId="26324" hidden="1"/>
    <cellStyle name="Заголовок 2 2 77" xfId="26683" hidden="1"/>
    <cellStyle name="Заголовок 2 2 77" xfId="27233" hidden="1"/>
    <cellStyle name="Заголовок 2 2 77" xfId="27608" hidden="1"/>
    <cellStyle name="Заголовок 2 2 77" xfId="27981" hidden="1"/>
    <cellStyle name="Заголовок 2 2 77" xfId="28349" hidden="1"/>
    <cellStyle name="Заголовок 2 2 77" xfId="28708" hidden="1"/>
    <cellStyle name="Заголовок 2 2 77" xfId="29046" hidden="1"/>
    <cellStyle name="Заголовок 2 2 77" xfId="29347" hidden="1"/>
    <cellStyle name="Заголовок 2 2 77" xfId="29706" hidden="1"/>
    <cellStyle name="Заголовок 2 2 77" xfId="30056" hidden="1"/>
    <cellStyle name="Заголовок 2 2 77" xfId="30431" hidden="1"/>
    <cellStyle name="Заголовок 2 2 77" xfId="30804" hidden="1"/>
    <cellStyle name="Заголовок 2 2 77" xfId="31172" hidden="1"/>
    <cellStyle name="Заголовок 2 2 77" xfId="31531" hidden="1"/>
    <cellStyle name="Заголовок 2 2 77" xfId="31869" hidden="1"/>
    <cellStyle name="Заголовок 2 2 77" xfId="32170" hidden="1"/>
    <cellStyle name="Заголовок 2 2 77" xfId="32529"/>
    <cellStyle name="Заголовок 2 2 78" xfId="1266" hidden="1"/>
    <cellStyle name="Заголовок 2 2 78" xfId="1641" hidden="1"/>
    <cellStyle name="Заголовок 2 2 78" xfId="2014" hidden="1"/>
    <cellStyle name="Заголовок 2 2 78" xfId="2382" hidden="1"/>
    <cellStyle name="Заголовок 2 2 78" xfId="2741" hidden="1"/>
    <cellStyle name="Заголовок 2 2 78" xfId="3079" hidden="1"/>
    <cellStyle name="Заголовок 2 2 78" xfId="3380" hidden="1"/>
    <cellStyle name="Заголовок 2 2 78" xfId="3739" hidden="1"/>
    <cellStyle name="Заголовок 2 2 78" xfId="5250" hidden="1"/>
    <cellStyle name="Заголовок 2 2 78" xfId="5625" hidden="1"/>
    <cellStyle name="Заголовок 2 2 78" xfId="5998" hidden="1"/>
    <cellStyle name="Заголовок 2 2 78" xfId="6366" hidden="1"/>
    <cellStyle name="Заголовок 2 2 78" xfId="6725" hidden="1"/>
    <cellStyle name="Заголовок 2 2 78" xfId="7063" hidden="1"/>
    <cellStyle name="Заголовок 2 2 78" xfId="7364" hidden="1"/>
    <cellStyle name="Заголовок 2 2 78" xfId="7723" hidden="1"/>
    <cellStyle name="Заголовок 2 2 78" xfId="8147" hidden="1"/>
    <cellStyle name="Заголовок 2 2 78" xfId="8522" hidden="1"/>
    <cellStyle name="Заголовок 2 2 78" xfId="8895" hidden="1"/>
    <cellStyle name="Заголовок 2 2 78" xfId="9263" hidden="1"/>
    <cellStyle name="Заголовок 2 2 78" xfId="9622" hidden="1"/>
    <cellStyle name="Заголовок 2 2 78" xfId="9960" hidden="1"/>
    <cellStyle name="Заголовок 2 2 78" xfId="10261" hidden="1"/>
    <cellStyle name="Заголовок 2 2 78" xfId="10620" hidden="1"/>
    <cellStyle name="Заголовок 2 2 78" xfId="11706" hidden="1"/>
    <cellStyle name="Заголовок 2 2 78" xfId="12081" hidden="1"/>
    <cellStyle name="Заголовок 2 2 78" xfId="12454" hidden="1"/>
    <cellStyle name="Заголовок 2 2 78" xfId="12822" hidden="1"/>
    <cellStyle name="Заголовок 2 2 78" xfId="13181" hidden="1"/>
    <cellStyle name="Заголовок 2 2 78" xfId="13519" hidden="1"/>
    <cellStyle name="Заголовок 2 2 78" xfId="13820" hidden="1"/>
    <cellStyle name="Заголовок 2 2 78" xfId="14179" hidden="1"/>
    <cellStyle name="Заголовок 2 2 78" xfId="14870" hidden="1"/>
    <cellStyle name="Заголовок 2 2 78" xfId="15245" hidden="1"/>
    <cellStyle name="Заголовок 2 2 78" xfId="15618" hidden="1"/>
    <cellStyle name="Заголовок 2 2 78" xfId="15986" hidden="1"/>
    <cellStyle name="Заголовок 2 2 78" xfId="16345" hidden="1"/>
    <cellStyle name="Заголовок 2 2 78" xfId="16683" hidden="1"/>
    <cellStyle name="Заголовок 2 2 78" xfId="16984" hidden="1"/>
    <cellStyle name="Заголовок 2 2 78" xfId="17343" hidden="1"/>
    <cellStyle name="Заголовок 2 2 78" xfId="18026" hidden="1"/>
    <cellStyle name="Заголовок 2 2 78" xfId="18401" hidden="1"/>
    <cellStyle name="Заголовок 2 2 78" xfId="18774" hidden="1"/>
    <cellStyle name="Заголовок 2 2 78" xfId="19142" hidden="1"/>
    <cellStyle name="Заголовок 2 2 78" xfId="19501" hidden="1"/>
    <cellStyle name="Заголовок 2 2 78" xfId="19839" hidden="1"/>
    <cellStyle name="Заголовок 2 2 78" xfId="20140" hidden="1"/>
    <cellStyle name="Заголовок 2 2 78" xfId="20499" hidden="1"/>
    <cellStyle name="Заголовок 2 2 78" xfId="21127" hidden="1"/>
    <cellStyle name="Заголовок 2 2 78" xfId="21502" hidden="1"/>
    <cellStyle name="Заголовок 2 2 78" xfId="21875" hidden="1"/>
    <cellStyle name="Заголовок 2 2 78" xfId="22243" hidden="1"/>
    <cellStyle name="Заголовок 2 2 78" xfId="22602" hidden="1"/>
    <cellStyle name="Заголовок 2 2 78" xfId="22940" hidden="1"/>
    <cellStyle name="Заголовок 2 2 78" xfId="23241" hidden="1"/>
    <cellStyle name="Заголовок 2 2 78" xfId="23600" hidden="1"/>
    <cellStyle name="Заголовок 2 2 78" xfId="24215" hidden="1"/>
    <cellStyle name="Заголовок 2 2 78" xfId="24590" hidden="1"/>
    <cellStyle name="Заголовок 2 2 78" xfId="24963" hidden="1"/>
    <cellStyle name="Заголовок 2 2 78" xfId="25331" hidden="1"/>
    <cellStyle name="Заголовок 2 2 78" xfId="25690" hidden="1"/>
    <cellStyle name="Заголовок 2 2 78" xfId="26028" hidden="1"/>
    <cellStyle name="Заголовок 2 2 78" xfId="26329" hidden="1"/>
    <cellStyle name="Заголовок 2 2 78" xfId="26688" hidden="1"/>
    <cellStyle name="Заголовок 2 2 78" xfId="27238" hidden="1"/>
    <cellStyle name="Заголовок 2 2 78" xfId="27613" hidden="1"/>
    <cellStyle name="Заголовок 2 2 78" xfId="27986" hidden="1"/>
    <cellStyle name="Заголовок 2 2 78" xfId="28354" hidden="1"/>
    <cellStyle name="Заголовок 2 2 78" xfId="28713" hidden="1"/>
    <cellStyle name="Заголовок 2 2 78" xfId="29051" hidden="1"/>
    <cellStyle name="Заголовок 2 2 78" xfId="29352" hidden="1"/>
    <cellStyle name="Заголовок 2 2 78" xfId="29711" hidden="1"/>
    <cellStyle name="Заголовок 2 2 78" xfId="30061" hidden="1"/>
    <cellStyle name="Заголовок 2 2 78" xfId="30436" hidden="1"/>
    <cellStyle name="Заголовок 2 2 78" xfId="30809" hidden="1"/>
    <cellStyle name="Заголовок 2 2 78" xfId="31177" hidden="1"/>
    <cellStyle name="Заголовок 2 2 78" xfId="31536" hidden="1"/>
    <cellStyle name="Заголовок 2 2 78" xfId="31874" hidden="1"/>
    <cellStyle name="Заголовок 2 2 78" xfId="32175" hidden="1"/>
    <cellStyle name="Заголовок 2 2 78" xfId="32534"/>
    <cellStyle name="Заголовок 2 2 79" xfId="1269" hidden="1"/>
    <cellStyle name="Заголовок 2 2 79" xfId="1644" hidden="1"/>
    <cellStyle name="Заголовок 2 2 79" xfId="2017" hidden="1"/>
    <cellStyle name="Заголовок 2 2 79" xfId="2385" hidden="1"/>
    <cellStyle name="Заголовок 2 2 79" xfId="2744" hidden="1"/>
    <cellStyle name="Заголовок 2 2 79" xfId="3082" hidden="1"/>
    <cellStyle name="Заголовок 2 2 79" xfId="3383" hidden="1"/>
    <cellStyle name="Заголовок 2 2 79" xfId="3742" hidden="1"/>
    <cellStyle name="Заголовок 2 2 79" xfId="5253" hidden="1"/>
    <cellStyle name="Заголовок 2 2 79" xfId="5628" hidden="1"/>
    <cellStyle name="Заголовок 2 2 79" xfId="6001" hidden="1"/>
    <cellStyle name="Заголовок 2 2 79" xfId="6369" hidden="1"/>
    <cellStyle name="Заголовок 2 2 79" xfId="6728" hidden="1"/>
    <cellStyle name="Заголовок 2 2 79" xfId="7066" hidden="1"/>
    <cellStyle name="Заголовок 2 2 79" xfId="7367" hidden="1"/>
    <cellStyle name="Заголовок 2 2 79" xfId="7726" hidden="1"/>
    <cellStyle name="Заголовок 2 2 79" xfId="8150" hidden="1"/>
    <cellStyle name="Заголовок 2 2 79" xfId="8525" hidden="1"/>
    <cellStyle name="Заголовок 2 2 79" xfId="8898" hidden="1"/>
    <cellStyle name="Заголовок 2 2 79" xfId="9266" hidden="1"/>
    <cellStyle name="Заголовок 2 2 79" xfId="9625" hidden="1"/>
    <cellStyle name="Заголовок 2 2 79" xfId="9963" hidden="1"/>
    <cellStyle name="Заголовок 2 2 79" xfId="10264" hidden="1"/>
    <cellStyle name="Заголовок 2 2 79" xfId="10623" hidden="1"/>
    <cellStyle name="Заголовок 2 2 79" xfId="11709" hidden="1"/>
    <cellStyle name="Заголовок 2 2 79" xfId="12084" hidden="1"/>
    <cellStyle name="Заголовок 2 2 79" xfId="12457" hidden="1"/>
    <cellStyle name="Заголовок 2 2 79" xfId="12825" hidden="1"/>
    <cellStyle name="Заголовок 2 2 79" xfId="13184" hidden="1"/>
    <cellStyle name="Заголовок 2 2 79" xfId="13522" hidden="1"/>
    <cellStyle name="Заголовок 2 2 79" xfId="13823" hidden="1"/>
    <cellStyle name="Заголовок 2 2 79" xfId="14182" hidden="1"/>
    <cellStyle name="Заголовок 2 2 79" xfId="14873" hidden="1"/>
    <cellStyle name="Заголовок 2 2 79" xfId="15248" hidden="1"/>
    <cellStyle name="Заголовок 2 2 79" xfId="15621" hidden="1"/>
    <cellStyle name="Заголовок 2 2 79" xfId="15989" hidden="1"/>
    <cellStyle name="Заголовок 2 2 79" xfId="16348" hidden="1"/>
    <cellStyle name="Заголовок 2 2 79" xfId="16686" hidden="1"/>
    <cellStyle name="Заголовок 2 2 79" xfId="16987" hidden="1"/>
    <cellStyle name="Заголовок 2 2 79" xfId="17346" hidden="1"/>
    <cellStyle name="Заголовок 2 2 79" xfId="18029" hidden="1"/>
    <cellStyle name="Заголовок 2 2 79" xfId="18404" hidden="1"/>
    <cellStyle name="Заголовок 2 2 79" xfId="18777" hidden="1"/>
    <cellStyle name="Заголовок 2 2 79" xfId="19145" hidden="1"/>
    <cellStyle name="Заголовок 2 2 79" xfId="19504" hidden="1"/>
    <cellStyle name="Заголовок 2 2 79" xfId="19842" hidden="1"/>
    <cellStyle name="Заголовок 2 2 79" xfId="20143" hidden="1"/>
    <cellStyle name="Заголовок 2 2 79" xfId="20502" hidden="1"/>
    <cellStyle name="Заголовок 2 2 79" xfId="21130" hidden="1"/>
    <cellStyle name="Заголовок 2 2 79" xfId="21505" hidden="1"/>
    <cellStyle name="Заголовок 2 2 79" xfId="21878" hidden="1"/>
    <cellStyle name="Заголовок 2 2 79" xfId="22246" hidden="1"/>
    <cellStyle name="Заголовок 2 2 79" xfId="22605" hidden="1"/>
    <cellStyle name="Заголовок 2 2 79" xfId="22943" hidden="1"/>
    <cellStyle name="Заголовок 2 2 79" xfId="23244" hidden="1"/>
    <cellStyle name="Заголовок 2 2 79" xfId="23603" hidden="1"/>
    <cellStyle name="Заголовок 2 2 79" xfId="24218" hidden="1"/>
    <cellStyle name="Заголовок 2 2 79" xfId="24593" hidden="1"/>
    <cellStyle name="Заголовок 2 2 79" xfId="24966" hidden="1"/>
    <cellStyle name="Заголовок 2 2 79" xfId="25334" hidden="1"/>
    <cellStyle name="Заголовок 2 2 79" xfId="25693" hidden="1"/>
    <cellStyle name="Заголовок 2 2 79" xfId="26031" hidden="1"/>
    <cellStyle name="Заголовок 2 2 79" xfId="26332" hidden="1"/>
    <cellStyle name="Заголовок 2 2 79" xfId="26691" hidden="1"/>
    <cellStyle name="Заголовок 2 2 79" xfId="27241" hidden="1"/>
    <cellStyle name="Заголовок 2 2 79" xfId="27616" hidden="1"/>
    <cellStyle name="Заголовок 2 2 79" xfId="27989" hidden="1"/>
    <cellStyle name="Заголовок 2 2 79" xfId="28357" hidden="1"/>
    <cellStyle name="Заголовок 2 2 79" xfId="28716" hidden="1"/>
    <cellStyle name="Заголовок 2 2 79" xfId="29054" hidden="1"/>
    <cellStyle name="Заголовок 2 2 79" xfId="29355" hidden="1"/>
    <cellStyle name="Заголовок 2 2 79" xfId="29714" hidden="1"/>
    <cellStyle name="Заголовок 2 2 79" xfId="30064" hidden="1"/>
    <cellStyle name="Заголовок 2 2 79" xfId="30439" hidden="1"/>
    <cellStyle name="Заголовок 2 2 79" xfId="30812" hidden="1"/>
    <cellStyle name="Заголовок 2 2 79" xfId="31180" hidden="1"/>
    <cellStyle name="Заголовок 2 2 79" xfId="31539" hidden="1"/>
    <cellStyle name="Заголовок 2 2 79" xfId="31877" hidden="1"/>
    <cellStyle name="Заголовок 2 2 79" xfId="32178" hidden="1"/>
    <cellStyle name="Заголовок 2 2 79" xfId="32537"/>
    <cellStyle name="Заголовок 2 2 8" xfId="936" hidden="1"/>
    <cellStyle name="Заголовок 2 2 8" xfId="878" hidden="1"/>
    <cellStyle name="Заголовок 2 2 8" xfId="760" hidden="1"/>
    <cellStyle name="Заголовок 2 2 8" xfId="769" hidden="1"/>
    <cellStyle name="Заголовок 2 2 8" xfId="780" hidden="1"/>
    <cellStyle name="Заголовок 2 2 8" xfId="795" hidden="1"/>
    <cellStyle name="Заголовок 2 2 8" xfId="868" hidden="1"/>
    <cellStyle name="Заголовок 2 2 8" xfId="3472" hidden="1"/>
    <cellStyle name="Заголовок 2 2 8" xfId="4920" hidden="1"/>
    <cellStyle name="Заголовок 2 2 8" xfId="4862" hidden="1"/>
    <cellStyle name="Заголовок 2 2 8" xfId="4744" hidden="1"/>
    <cellStyle name="Заголовок 2 2 8" xfId="4753" hidden="1"/>
    <cellStyle name="Заголовок 2 2 8" xfId="4764" hidden="1"/>
    <cellStyle name="Заголовок 2 2 8" xfId="4779" hidden="1"/>
    <cellStyle name="Заголовок 2 2 8" xfId="4852" hidden="1"/>
    <cellStyle name="Заголовок 2 2 8" xfId="7456" hidden="1"/>
    <cellStyle name="Заголовок 2 2 8" xfId="4321" hidden="1"/>
    <cellStyle name="Заголовок 2 2 8" xfId="4620" hidden="1"/>
    <cellStyle name="Заголовок 2 2 8" xfId="4343" hidden="1"/>
    <cellStyle name="Заголовок 2 2 8" xfId="7828" hidden="1"/>
    <cellStyle name="Заголовок 2 2 8" xfId="7817" hidden="1"/>
    <cellStyle name="Заголовок 2 2 8" xfId="7807" hidden="1"/>
    <cellStyle name="Заголовок 2 2 8" xfId="4647" hidden="1"/>
    <cellStyle name="Заголовок 2 2 8" xfId="10353" hidden="1"/>
    <cellStyle name="Заголовок 2 2 8" xfId="11376" hidden="1"/>
    <cellStyle name="Заголовок 2 2 8" xfId="11318" hidden="1"/>
    <cellStyle name="Заголовок 2 2 8" xfId="11200" hidden="1"/>
    <cellStyle name="Заголовок 2 2 8" xfId="11209" hidden="1"/>
    <cellStyle name="Заголовок 2 2 8" xfId="11220" hidden="1"/>
    <cellStyle name="Заголовок 2 2 8" xfId="11235" hidden="1"/>
    <cellStyle name="Заголовок 2 2 8" xfId="11308" hidden="1"/>
    <cellStyle name="Заголовок 2 2 8" xfId="13912" hidden="1"/>
    <cellStyle name="Заголовок 2 2 8" xfId="10657" hidden="1"/>
    <cellStyle name="Заголовок 2 2 8" xfId="11066" hidden="1"/>
    <cellStyle name="Заголовок 2 2 8" xfId="10702" hidden="1"/>
    <cellStyle name="Заголовок 2 2 8" xfId="14284" hidden="1"/>
    <cellStyle name="Заголовок 2 2 8" xfId="14273" hidden="1"/>
    <cellStyle name="Заголовок 2 2 8" xfId="14263" hidden="1"/>
    <cellStyle name="Заголовок 2 2 8" xfId="11093" hidden="1"/>
    <cellStyle name="Заголовок 2 2 8" xfId="17076" hidden="1"/>
    <cellStyle name="Заголовок 2 2 8" xfId="14388" hidden="1"/>
    <cellStyle name="Заголовок 2 2 8" xfId="10717" hidden="1"/>
    <cellStyle name="Заголовок 2 2 8" xfId="17435" hidden="1"/>
    <cellStyle name="Заголовок 2 2 8" xfId="17427" hidden="1"/>
    <cellStyle name="Заголовок 2 2 8" xfId="17417" hidden="1"/>
    <cellStyle name="Заголовок 2 2 8" xfId="17408" hidden="1"/>
    <cellStyle name="Заголовок 2 2 8" xfId="14639" hidden="1"/>
    <cellStyle name="Заголовок 2 2 8" xfId="20232" hidden="1"/>
    <cellStyle name="Заголовок 2 2 8" xfId="20519" hidden="1"/>
    <cellStyle name="Заголовок 2 2 8" xfId="20569" hidden="1"/>
    <cellStyle name="Заголовок 2 2 8" xfId="20669" hidden="1"/>
    <cellStyle name="Заголовок 2 2 8" xfId="20660" hidden="1"/>
    <cellStyle name="Заголовок 2 2 8" xfId="20649" hidden="1"/>
    <cellStyle name="Заголовок 2 2 8" xfId="20634" hidden="1"/>
    <cellStyle name="Заголовок 2 2 8" xfId="20577" hidden="1"/>
    <cellStyle name="Заголовок 2 2 8" xfId="23333" hidden="1"/>
    <cellStyle name="Заголовок 2 2 8" xfId="23620" hidden="1"/>
    <cellStyle name="Заголовок 2 2 8" xfId="23670" hidden="1"/>
    <cellStyle name="Заголовок 2 2 8" xfId="23770" hidden="1"/>
    <cellStyle name="Заголовок 2 2 8" xfId="23761" hidden="1"/>
    <cellStyle name="Заголовок 2 2 8" xfId="23750" hidden="1"/>
    <cellStyle name="Заголовок 2 2 8" xfId="23735" hidden="1"/>
    <cellStyle name="Заголовок 2 2 8" xfId="23678" hidden="1"/>
    <cellStyle name="Заголовок 2 2 8" xfId="26421" hidden="1"/>
    <cellStyle name="Заголовок 2 2 8" xfId="26708" hidden="1"/>
    <cellStyle name="Заголовок 2 2 8" xfId="26758" hidden="1"/>
    <cellStyle name="Заголовок 2 2 8" xfId="26858" hidden="1"/>
    <cellStyle name="Заголовок 2 2 8" xfId="26849" hidden="1"/>
    <cellStyle name="Заголовок 2 2 8" xfId="26838" hidden="1"/>
    <cellStyle name="Заголовок 2 2 8" xfId="26823" hidden="1"/>
    <cellStyle name="Заголовок 2 2 8" xfId="26766" hidden="1"/>
    <cellStyle name="Заголовок 2 2 8" xfId="29444" hidden="1"/>
    <cellStyle name="Заголовок 2 2 8" xfId="29731" hidden="1"/>
    <cellStyle name="Заголовок 2 2 8" xfId="29781" hidden="1"/>
    <cellStyle name="Заголовок 2 2 8" xfId="29881" hidden="1"/>
    <cellStyle name="Заголовок 2 2 8" xfId="29872" hidden="1"/>
    <cellStyle name="Заголовок 2 2 8" xfId="29861" hidden="1"/>
    <cellStyle name="Заголовок 2 2 8" xfId="29846" hidden="1"/>
    <cellStyle name="Заголовок 2 2 8" xfId="29789" hidden="1"/>
    <cellStyle name="Заголовок 2 2 8" xfId="32267"/>
    <cellStyle name="Заголовок 2 2 9" xfId="1024" hidden="1"/>
    <cellStyle name="Заголовок 2 2 9" xfId="1361" hidden="1"/>
    <cellStyle name="Заголовок 2 2 9" xfId="1735" hidden="1"/>
    <cellStyle name="Заголовок 2 2 9" xfId="2104" hidden="1"/>
    <cellStyle name="Заголовок 2 2 9" xfId="2467" hidden="1"/>
    <cellStyle name="Заголовок 2 2 9" xfId="2820" hidden="1"/>
    <cellStyle name="Заголовок 2 2 9" xfId="3147" hidden="1"/>
    <cellStyle name="Заголовок 2 2 9" xfId="3506" hidden="1"/>
    <cellStyle name="Заголовок 2 2 9" xfId="5008" hidden="1"/>
    <cellStyle name="Заголовок 2 2 9" xfId="5345" hidden="1"/>
    <cellStyle name="Заголовок 2 2 9" xfId="5719" hidden="1"/>
    <cellStyle name="Заголовок 2 2 9" xfId="6088" hidden="1"/>
    <cellStyle name="Заголовок 2 2 9" xfId="6451" hidden="1"/>
    <cellStyle name="Заголовок 2 2 9" xfId="6804" hidden="1"/>
    <cellStyle name="Заголовок 2 2 9" xfId="7131" hidden="1"/>
    <cellStyle name="Заголовок 2 2 9" xfId="7490" hidden="1"/>
    <cellStyle name="Заголовок 2 2 9" xfId="4668" hidden="1"/>
    <cellStyle name="Заголовок 2 2 9" xfId="8242" hidden="1"/>
    <cellStyle name="Заголовок 2 2 9" xfId="8616" hidden="1"/>
    <cellStyle name="Заголовок 2 2 9" xfId="8985" hidden="1"/>
    <cellStyle name="Заголовок 2 2 9" xfId="9348" hidden="1"/>
    <cellStyle name="Заголовок 2 2 9" xfId="9701" hidden="1"/>
    <cellStyle name="Заголовок 2 2 9" xfId="10028" hidden="1"/>
    <cellStyle name="Заголовок 2 2 9" xfId="10387" hidden="1"/>
    <cellStyle name="Заголовок 2 2 9" xfId="11464" hidden="1"/>
    <cellStyle name="Заголовок 2 2 9" xfId="11801" hidden="1"/>
    <cellStyle name="Заголовок 2 2 9" xfId="12175" hidden="1"/>
    <cellStyle name="Заголовок 2 2 9" xfId="12544" hidden="1"/>
    <cellStyle name="Заголовок 2 2 9" xfId="12907" hidden="1"/>
    <cellStyle name="Заголовок 2 2 9" xfId="13260" hidden="1"/>
    <cellStyle name="Заголовок 2 2 9" xfId="13587" hidden="1"/>
    <cellStyle name="Заголовок 2 2 9" xfId="13946" hidden="1"/>
    <cellStyle name="Заголовок 2 2 9" xfId="11114" hidden="1"/>
    <cellStyle name="Заголовок 2 2 9" xfId="14965" hidden="1"/>
    <cellStyle name="Заголовок 2 2 9" xfId="15339" hidden="1"/>
    <cellStyle name="Заголовок 2 2 9" xfId="15708" hidden="1"/>
    <cellStyle name="Заголовок 2 2 9" xfId="16071" hidden="1"/>
    <cellStyle name="Заголовок 2 2 9" xfId="16424" hidden="1"/>
    <cellStyle name="Заголовок 2 2 9" xfId="16751" hidden="1"/>
    <cellStyle name="Заголовок 2 2 9" xfId="17110" hidden="1"/>
    <cellStyle name="Заголовок 2 2 9" xfId="14403" hidden="1"/>
    <cellStyle name="Заголовок 2 2 9" xfId="18121" hidden="1"/>
    <cellStyle name="Заголовок 2 2 9" xfId="18495" hidden="1"/>
    <cellStyle name="Заголовок 2 2 9" xfId="18864" hidden="1"/>
    <cellStyle name="Заголовок 2 2 9" xfId="19227" hidden="1"/>
    <cellStyle name="Заголовок 2 2 9" xfId="19580" hidden="1"/>
    <cellStyle name="Заголовок 2 2 9" xfId="19907" hidden="1"/>
    <cellStyle name="Заголовок 2 2 9" xfId="20266" hidden="1"/>
    <cellStyle name="Заголовок 2 2 9" xfId="17768" hidden="1"/>
    <cellStyle name="Заголовок 2 2 9" xfId="21222" hidden="1"/>
    <cellStyle name="Заголовок 2 2 9" xfId="21596" hidden="1"/>
    <cellStyle name="Заголовок 2 2 9" xfId="21965" hidden="1"/>
    <cellStyle name="Заголовок 2 2 9" xfId="22328" hidden="1"/>
    <cellStyle name="Заголовок 2 2 9" xfId="22681" hidden="1"/>
    <cellStyle name="Заголовок 2 2 9" xfId="23008" hidden="1"/>
    <cellStyle name="Заголовок 2 2 9" xfId="23367" hidden="1"/>
    <cellStyle name="Заголовок 2 2 9" xfId="17716" hidden="1"/>
    <cellStyle name="Заголовок 2 2 9" xfId="24310" hidden="1"/>
    <cellStyle name="Заголовок 2 2 9" xfId="24684" hidden="1"/>
    <cellStyle name="Заголовок 2 2 9" xfId="25053" hidden="1"/>
    <cellStyle name="Заголовок 2 2 9" xfId="25416" hidden="1"/>
    <cellStyle name="Заголовок 2 2 9" xfId="25769" hidden="1"/>
    <cellStyle name="Заголовок 2 2 9" xfId="26096" hidden="1"/>
    <cellStyle name="Заголовок 2 2 9" xfId="26455" hidden="1"/>
    <cellStyle name="Заголовок 2 2 9" xfId="20948" hidden="1"/>
    <cellStyle name="Заголовок 2 2 9" xfId="27333" hidden="1"/>
    <cellStyle name="Заголовок 2 2 9" xfId="27707" hidden="1"/>
    <cellStyle name="Заголовок 2 2 9" xfId="28076" hidden="1"/>
    <cellStyle name="Заголовок 2 2 9" xfId="28439" hidden="1"/>
    <cellStyle name="Заголовок 2 2 9" xfId="28792" hidden="1"/>
    <cellStyle name="Заголовок 2 2 9" xfId="29119" hidden="1"/>
    <cellStyle name="Заголовок 2 2 9" xfId="29478" hidden="1"/>
    <cellStyle name="Заголовок 2 2 9" xfId="24045" hidden="1"/>
    <cellStyle name="Заголовок 2 2 9" xfId="30156" hidden="1"/>
    <cellStyle name="Заголовок 2 2 9" xfId="30530" hidden="1"/>
    <cellStyle name="Заголовок 2 2 9" xfId="30899" hidden="1"/>
    <cellStyle name="Заголовок 2 2 9" xfId="31262" hidden="1"/>
    <cellStyle name="Заголовок 2 2 9" xfId="31615" hidden="1"/>
    <cellStyle name="Заголовок 2 2 9" xfId="31942" hidden="1"/>
    <cellStyle name="Заголовок 2 2 9" xfId="32301"/>
    <cellStyle name="Заголовок 2 3" xfId="139" hidden="1"/>
    <cellStyle name="Заголовок 2 3" xfId="315" hidden="1"/>
    <cellStyle name="Заголовок 2 3" xfId="308" hidden="1"/>
    <cellStyle name="Заголовок 2 3" xfId="319" hidden="1"/>
    <cellStyle name="Заголовок 2 3" xfId="327" hidden="1"/>
    <cellStyle name="Заголовок 2 3" xfId="320" hidden="1"/>
    <cellStyle name="Заголовок 2 3" xfId="383" hidden="1"/>
    <cellStyle name="Заголовок 2 3" xfId="450" hidden="1"/>
    <cellStyle name="Заголовок 2 3" xfId="443" hidden="1"/>
    <cellStyle name="Заголовок 2 3" xfId="454" hidden="1"/>
    <cellStyle name="Заголовок 2 3" xfId="462" hidden="1"/>
    <cellStyle name="Заголовок 2 3" xfId="455" hidden="1"/>
    <cellStyle name="Заголовок 2 3" xfId="338" hidden="1"/>
    <cellStyle name="Заголовок 2 3" xfId="471" hidden="1"/>
    <cellStyle name="Заголовок 2 3" xfId="464" hidden="1"/>
    <cellStyle name="Заголовок 2 3" xfId="475" hidden="1"/>
    <cellStyle name="Заголовок 2 3" xfId="483" hidden="1"/>
    <cellStyle name="Заголовок 2 3" xfId="476" hidden="1"/>
    <cellStyle name="Заголовок 2 3" xfId="339" hidden="1"/>
    <cellStyle name="Заголовок 2 3" xfId="491" hidden="1"/>
    <cellStyle name="Заголовок 2 3" xfId="484" hidden="1"/>
    <cellStyle name="Заголовок 2 3" xfId="495" hidden="1"/>
    <cellStyle name="Заголовок 2 3" xfId="503" hidden="1"/>
    <cellStyle name="Заголовок 2 3" xfId="496" hidden="1"/>
    <cellStyle name="Заголовок 2 3" xfId="335" hidden="1"/>
    <cellStyle name="Заголовок 2 3" xfId="511" hidden="1"/>
    <cellStyle name="Заголовок 2 3" xfId="504" hidden="1"/>
    <cellStyle name="Заголовок 2 3" xfId="515" hidden="1"/>
    <cellStyle name="Заголовок 2 3" xfId="523" hidden="1"/>
    <cellStyle name="Заголовок 2 3" xfId="516" hidden="1"/>
    <cellStyle name="Заголовок 2 3" xfId="336" hidden="1"/>
    <cellStyle name="Заголовок 2 3" xfId="531" hidden="1"/>
    <cellStyle name="Заголовок 2 3" xfId="524" hidden="1"/>
    <cellStyle name="Заголовок 2 3" xfId="535" hidden="1"/>
    <cellStyle name="Заголовок 2 3" xfId="543" hidden="1"/>
    <cellStyle name="Заголовок 2 3" xfId="536" hidden="1"/>
    <cellStyle name="Заголовок 2 3" xfId="333" hidden="1"/>
    <cellStyle name="Заголовок 2 3" xfId="551" hidden="1"/>
    <cellStyle name="Заголовок 2 3" xfId="544" hidden="1"/>
    <cellStyle name="Заголовок 2 3" xfId="555" hidden="1"/>
    <cellStyle name="Заголовок 2 3" xfId="563" hidden="1"/>
    <cellStyle name="Заголовок 2 3" xfId="556" hidden="1"/>
    <cellStyle name="Заголовок 2 3" xfId="334" hidden="1"/>
    <cellStyle name="Заголовок 2 3" xfId="571" hidden="1"/>
    <cellStyle name="Заголовок 2 3" xfId="564" hidden="1"/>
    <cellStyle name="Заголовок 2 3" xfId="575" hidden="1"/>
    <cellStyle name="Заголовок 2 3" xfId="583" hidden="1"/>
    <cellStyle name="Заголовок 2 3" xfId="576" hidden="1"/>
    <cellStyle name="Заголовок 2 3" xfId="328" hidden="1"/>
    <cellStyle name="Заголовок 2 3" xfId="594" hidden="1"/>
    <cellStyle name="Заголовок 2 3" xfId="587" hidden="1"/>
    <cellStyle name="Заголовок 2 3" xfId="598" hidden="1"/>
    <cellStyle name="Заголовок 2 3" xfId="606" hidden="1"/>
    <cellStyle name="Заголовок 2 3" xfId="599" hidden="1"/>
    <cellStyle name="Заголовок 2 3" xfId="332" hidden="1"/>
    <cellStyle name="Заголовок 2 3" xfId="614" hidden="1"/>
    <cellStyle name="Заголовок 2 3" xfId="607" hidden="1"/>
    <cellStyle name="Заголовок 2 3" xfId="618" hidden="1"/>
    <cellStyle name="Заголовок 2 3" xfId="626" hidden="1"/>
    <cellStyle name="Заголовок 2 3" xfId="619" hidden="1"/>
    <cellStyle name="Заголовок 2 3" xfId="341" hidden="1"/>
    <cellStyle name="Заголовок 2 3" xfId="634" hidden="1"/>
    <cellStyle name="Заголовок 2 3" xfId="627" hidden="1"/>
    <cellStyle name="Заголовок 2 3" xfId="638" hidden="1"/>
    <cellStyle name="Заголовок 2 3" xfId="646" hidden="1"/>
    <cellStyle name="Заголовок 2 3" xfId="639" hidden="1"/>
    <cellStyle name="Заголовок 2 3" xfId="331" hidden="1"/>
    <cellStyle name="Заголовок 2 3" xfId="660" hidden="1"/>
    <cellStyle name="Заголовок 2 3" xfId="653" hidden="1"/>
    <cellStyle name="Заголовок 2 3" xfId="664" hidden="1"/>
    <cellStyle name="Заголовок 2 3" xfId="672" hidden="1"/>
    <cellStyle name="Заголовок 2 3" xfId="665" hidden="1"/>
    <cellStyle name="Заголовок 2 3" xfId="330" hidden="1"/>
    <cellStyle name="Заголовок 2 3" xfId="680" hidden="1"/>
    <cellStyle name="Заголовок 2 3" xfId="673" hidden="1"/>
    <cellStyle name="Заголовок 2 3" xfId="684" hidden="1"/>
    <cellStyle name="Заголовок 2 3" xfId="692" hidden="1"/>
    <cellStyle name="Заголовок 2 3" xfId="685" hidden="1"/>
    <cellStyle name="Заголовок 2 3" xfId="647"/>
    <cellStyle name="Заголовок 2 3 10" xfId="1022" hidden="1"/>
    <cellStyle name="Заголовок 2 3 10" xfId="1362" hidden="1"/>
    <cellStyle name="Заголовок 2 3 10" xfId="1736" hidden="1"/>
    <cellStyle name="Заголовок 2 3 10" xfId="2105" hidden="1"/>
    <cellStyle name="Заголовок 2 3 10" xfId="2468" hidden="1"/>
    <cellStyle name="Заголовок 2 3 10" xfId="2821" hidden="1"/>
    <cellStyle name="Заголовок 2 3 10" xfId="3148" hidden="1"/>
    <cellStyle name="Заголовок 2 3 10" xfId="3504" hidden="1"/>
    <cellStyle name="Заголовок 2 3 10" xfId="5006" hidden="1"/>
    <cellStyle name="Заголовок 2 3 10" xfId="5346" hidden="1"/>
    <cellStyle name="Заголовок 2 3 10" xfId="5720" hidden="1"/>
    <cellStyle name="Заголовок 2 3 10" xfId="6089" hidden="1"/>
    <cellStyle name="Заголовок 2 3 10" xfId="6452" hidden="1"/>
    <cellStyle name="Заголовок 2 3 10" xfId="6805" hidden="1"/>
    <cellStyle name="Заголовок 2 3 10" xfId="7132" hidden="1"/>
    <cellStyle name="Заголовок 2 3 10" xfId="7488" hidden="1"/>
    <cellStyle name="Заголовок 2 3 10" xfId="4675" hidden="1"/>
    <cellStyle name="Заголовок 2 3 10" xfId="8243" hidden="1"/>
    <cellStyle name="Заголовок 2 3 10" xfId="8617" hidden="1"/>
    <cellStyle name="Заголовок 2 3 10" xfId="8986" hidden="1"/>
    <cellStyle name="Заголовок 2 3 10" xfId="9349" hidden="1"/>
    <cellStyle name="Заголовок 2 3 10" xfId="9702" hidden="1"/>
    <cellStyle name="Заголовок 2 3 10" xfId="10029" hidden="1"/>
    <cellStyle name="Заголовок 2 3 10" xfId="10385" hidden="1"/>
    <cellStyle name="Заголовок 2 3 10" xfId="11462" hidden="1"/>
    <cellStyle name="Заголовок 2 3 10" xfId="11802" hidden="1"/>
    <cellStyle name="Заголовок 2 3 10" xfId="12176" hidden="1"/>
    <cellStyle name="Заголовок 2 3 10" xfId="12545" hidden="1"/>
    <cellStyle name="Заголовок 2 3 10" xfId="12908" hidden="1"/>
    <cellStyle name="Заголовок 2 3 10" xfId="13261" hidden="1"/>
    <cellStyle name="Заголовок 2 3 10" xfId="13588" hidden="1"/>
    <cellStyle name="Заголовок 2 3 10" xfId="13944" hidden="1"/>
    <cellStyle name="Заголовок 2 3 10" xfId="11121" hidden="1"/>
    <cellStyle name="Заголовок 2 3 10" xfId="14966" hidden="1"/>
    <cellStyle name="Заголовок 2 3 10" xfId="15340" hidden="1"/>
    <cellStyle name="Заголовок 2 3 10" xfId="15709" hidden="1"/>
    <cellStyle name="Заголовок 2 3 10" xfId="16072" hidden="1"/>
    <cellStyle name="Заголовок 2 3 10" xfId="16425" hidden="1"/>
    <cellStyle name="Заголовок 2 3 10" xfId="16752" hidden="1"/>
    <cellStyle name="Заголовок 2 3 10" xfId="17108" hidden="1"/>
    <cellStyle name="Заголовок 2 3 10" xfId="14400" hidden="1"/>
    <cellStyle name="Заголовок 2 3 10" xfId="18122" hidden="1"/>
    <cellStyle name="Заголовок 2 3 10" xfId="18496" hidden="1"/>
    <cellStyle name="Заголовок 2 3 10" xfId="18865" hidden="1"/>
    <cellStyle name="Заголовок 2 3 10" xfId="19228" hidden="1"/>
    <cellStyle name="Заголовок 2 3 10" xfId="19581" hidden="1"/>
    <cellStyle name="Заголовок 2 3 10" xfId="19908" hidden="1"/>
    <cellStyle name="Заголовок 2 3 10" xfId="20264" hidden="1"/>
    <cellStyle name="Заголовок 2 3 10" xfId="17767" hidden="1"/>
    <cellStyle name="Заголовок 2 3 10" xfId="21223" hidden="1"/>
    <cellStyle name="Заголовок 2 3 10" xfId="21597" hidden="1"/>
    <cellStyle name="Заголовок 2 3 10" xfId="21966" hidden="1"/>
    <cellStyle name="Заголовок 2 3 10" xfId="22329" hidden="1"/>
    <cellStyle name="Заголовок 2 3 10" xfId="22682" hidden="1"/>
    <cellStyle name="Заголовок 2 3 10" xfId="23009" hidden="1"/>
    <cellStyle name="Заголовок 2 3 10" xfId="23365" hidden="1"/>
    <cellStyle name="Заголовок 2 3 10" xfId="20989" hidden="1"/>
    <cellStyle name="Заголовок 2 3 10" xfId="24311" hidden="1"/>
    <cellStyle name="Заголовок 2 3 10" xfId="24685" hidden="1"/>
    <cellStyle name="Заголовок 2 3 10" xfId="25054" hidden="1"/>
    <cellStyle name="Заголовок 2 3 10" xfId="25417" hidden="1"/>
    <cellStyle name="Заголовок 2 3 10" xfId="25770" hidden="1"/>
    <cellStyle name="Заголовок 2 3 10" xfId="26097" hidden="1"/>
    <cellStyle name="Заголовок 2 3 10" xfId="26453" hidden="1"/>
    <cellStyle name="Заголовок 2 3 10" xfId="24084" hidden="1"/>
    <cellStyle name="Заголовок 2 3 10" xfId="27334" hidden="1"/>
    <cellStyle name="Заголовок 2 3 10" xfId="27708" hidden="1"/>
    <cellStyle name="Заголовок 2 3 10" xfId="28077" hidden="1"/>
    <cellStyle name="Заголовок 2 3 10" xfId="28440" hidden="1"/>
    <cellStyle name="Заголовок 2 3 10" xfId="28793" hidden="1"/>
    <cellStyle name="Заголовок 2 3 10" xfId="29120" hidden="1"/>
    <cellStyle name="Заголовок 2 3 10" xfId="29476" hidden="1"/>
    <cellStyle name="Заголовок 2 3 10" xfId="27135" hidden="1"/>
    <cellStyle name="Заголовок 2 3 10" xfId="30157" hidden="1"/>
    <cellStyle name="Заголовок 2 3 10" xfId="30531" hidden="1"/>
    <cellStyle name="Заголовок 2 3 10" xfId="30900" hidden="1"/>
    <cellStyle name="Заголовок 2 3 10" xfId="31263" hidden="1"/>
    <cellStyle name="Заголовок 2 3 10" xfId="31616" hidden="1"/>
    <cellStyle name="Заголовок 2 3 10" xfId="31943" hidden="1"/>
    <cellStyle name="Заголовок 2 3 10" xfId="32299"/>
    <cellStyle name="Заголовок 2 3 11" xfId="1033" hidden="1"/>
    <cellStyle name="Заголовок 2 3 11" xfId="707" hidden="1"/>
    <cellStyle name="Заголовок 2 3 11" xfId="1603" hidden="1"/>
    <cellStyle name="Заголовок 2 3 11" xfId="1976" hidden="1"/>
    <cellStyle name="Заголовок 2 3 11" xfId="2344" hidden="1"/>
    <cellStyle name="Заголовок 2 3 11" xfId="2703" hidden="1"/>
    <cellStyle name="Заголовок 2 3 11" xfId="3041" hidden="1"/>
    <cellStyle name="Заголовок 2 3 11" xfId="3515" hidden="1"/>
    <cellStyle name="Заголовок 2 3 11" xfId="5017" hidden="1"/>
    <cellStyle name="Заголовок 2 3 11" xfId="4691" hidden="1"/>
    <cellStyle name="Заголовок 2 3 11" xfId="5587" hidden="1"/>
    <cellStyle name="Заголовок 2 3 11" xfId="5960" hidden="1"/>
    <cellStyle name="Заголовок 2 3 11" xfId="6328" hidden="1"/>
    <cellStyle name="Заголовок 2 3 11" xfId="6687" hidden="1"/>
    <cellStyle name="Заголовок 2 3 11" xfId="7025" hidden="1"/>
    <cellStyle name="Заголовок 2 3 11" xfId="7499" hidden="1"/>
    <cellStyle name="Заголовок 2 3 11" xfId="4634" hidden="1"/>
    <cellStyle name="Заголовок 2 3 11" xfId="7921" hidden="1"/>
    <cellStyle name="Заголовок 2 3 11" xfId="8484" hidden="1"/>
    <cellStyle name="Заголовок 2 3 11" xfId="8857" hidden="1"/>
    <cellStyle name="Заголовок 2 3 11" xfId="9225" hidden="1"/>
    <cellStyle name="Заголовок 2 3 11" xfId="9584" hidden="1"/>
    <cellStyle name="Заголовок 2 3 11" xfId="9922" hidden="1"/>
    <cellStyle name="Заголовок 2 3 11" xfId="10396" hidden="1"/>
    <cellStyle name="Заголовок 2 3 11" xfId="11473" hidden="1"/>
    <cellStyle name="Заголовок 2 3 11" xfId="11147" hidden="1"/>
    <cellStyle name="Заголовок 2 3 11" xfId="12043" hidden="1"/>
    <cellStyle name="Заголовок 2 3 11" xfId="12416" hidden="1"/>
    <cellStyle name="Заголовок 2 3 11" xfId="12784" hidden="1"/>
    <cellStyle name="Заголовок 2 3 11" xfId="13143" hidden="1"/>
    <cellStyle name="Заголовок 2 3 11" xfId="13481" hidden="1"/>
    <cellStyle name="Заголовок 2 3 11" xfId="13955" hidden="1"/>
    <cellStyle name="Заголовок 2 3 11" xfId="11080" hidden="1"/>
    <cellStyle name="Заголовок 2 3 11" xfId="14377" hidden="1"/>
    <cellStyle name="Заголовок 2 3 11" xfId="15207" hidden="1"/>
    <cellStyle name="Заголовок 2 3 11" xfId="15580" hidden="1"/>
    <cellStyle name="Заголовок 2 3 11" xfId="15948" hidden="1"/>
    <cellStyle name="Заголовок 2 3 11" xfId="16307" hidden="1"/>
    <cellStyle name="Заголовок 2 3 11" xfId="16645" hidden="1"/>
    <cellStyle name="Заголовок 2 3 11" xfId="17119" hidden="1"/>
    <cellStyle name="Заголовок 2 3 11" xfId="10683" hidden="1"/>
    <cellStyle name="Заголовок 2 3 11" xfId="17473" hidden="1"/>
    <cellStyle name="Заголовок 2 3 11" xfId="18363" hidden="1"/>
    <cellStyle name="Заголовок 2 3 11" xfId="18736" hidden="1"/>
    <cellStyle name="Заголовок 2 3 11" xfId="19104" hidden="1"/>
    <cellStyle name="Заголовок 2 3 11" xfId="19463" hidden="1"/>
    <cellStyle name="Заголовок 2 3 11" xfId="19801" hidden="1"/>
    <cellStyle name="Заголовок 2 3 11" xfId="20275" hidden="1"/>
    <cellStyle name="Заголовок 2 3 11" xfId="17505" hidden="1"/>
    <cellStyle name="Заголовок 2 3 11" xfId="20714" hidden="1"/>
    <cellStyle name="Заголовок 2 3 11" xfId="21464" hidden="1"/>
    <cellStyle name="Заголовок 2 3 11" xfId="21837" hidden="1"/>
    <cellStyle name="Заголовок 2 3 11" xfId="22205" hidden="1"/>
    <cellStyle name="Заголовок 2 3 11" xfId="22564" hidden="1"/>
    <cellStyle name="Заголовок 2 3 11" xfId="22902" hidden="1"/>
    <cellStyle name="Заголовок 2 3 11" xfId="23376" hidden="1"/>
    <cellStyle name="Заголовок 2 3 11" xfId="20737" hidden="1"/>
    <cellStyle name="Заголовок 2 3 11" xfId="23815" hidden="1"/>
    <cellStyle name="Заголовок 2 3 11" xfId="24552" hidden="1"/>
    <cellStyle name="Заголовок 2 3 11" xfId="24925" hidden="1"/>
    <cellStyle name="Заголовок 2 3 11" xfId="25293" hidden="1"/>
    <cellStyle name="Заголовок 2 3 11" xfId="25652" hidden="1"/>
    <cellStyle name="Заголовок 2 3 11" xfId="25990" hidden="1"/>
    <cellStyle name="Заголовок 2 3 11" xfId="26464" hidden="1"/>
    <cellStyle name="Заголовок 2 3 11" xfId="23837" hidden="1"/>
    <cellStyle name="Заголовок 2 3 11" xfId="26903" hidden="1"/>
    <cellStyle name="Заголовок 2 3 11" xfId="27575" hidden="1"/>
    <cellStyle name="Заголовок 2 3 11" xfId="27948" hidden="1"/>
    <cellStyle name="Заголовок 2 3 11" xfId="28316" hidden="1"/>
    <cellStyle name="Заголовок 2 3 11" xfId="28675" hidden="1"/>
    <cellStyle name="Заголовок 2 3 11" xfId="29013" hidden="1"/>
    <cellStyle name="Заголовок 2 3 11" xfId="29487" hidden="1"/>
    <cellStyle name="Заголовок 2 3 11" xfId="26919" hidden="1"/>
    <cellStyle name="Заголовок 2 3 11" xfId="29926" hidden="1"/>
    <cellStyle name="Заголовок 2 3 11" xfId="30398" hidden="1"/>
    <cellStyle name="Заголовок 2 3 11" xfId="30771" hidden="1"/>
    <cellStyle name="Заголовок 2 3 11" xfId="31139" hidden="1"/>
    <cellStyle name="Заголовок 2 3 11" xfId="31498" hidden="1"/>
    <cellStyle name="Заголовок 2 3 11" xfId="31836" hidden="1"/>
    <cellStyle name="Заголовок 2 3 11" xfId="32310"/>
    <cellStyle name="Заголовок 2 3 12" xfId="1041" hidden="1"/>
    <cellStyle name="Заголовок 2 3 12" xfId="1567" hidden="1"/>
    <cellStyle name="Заголовок 2 3 12" xfId="1941" hidden="1"/>
    <cellStyle name="Заголовок 2 3 12" xfId="2309" hidden="1"/>
    <cellStyle name="Заголовок 2 3 12" xfId="2669" hidden="1"/>
    <cellStyle name="Заголовок 2 3 12" xfId="3009" hidden="1"/>
    <cellStyle name="Заголовок 2 3 12" xfId="3317" hidden="1"/>
    <cellStyle name="Заголовок 2 3 12" xfId="3523" hidden="1"/>
    <cellStyle name="Заголовок 2 3 12" xfId="5025" hidden="1"/>
    <cellStyle name="Заголовок 2 3 12" xfId="5551" hidden="1"/>
    <cellStyle name="Заголовок 2 3 12" xfId="5925" hidden="1"/>
    <cellStyle name="Заголовок 2 3 12" xfId="6293" hidden="1"/>
    <cellStyle name="Заголовок 2 3 12" xfId="6653" hidden="1"/>
    <cellStyle name="Заголовок 2 3 12" xfId="6993" hidden="1"/>
    <cellStyle name="Заголовок 2 3 12" xfId="7301" hidden="1"/>
    <cellStyle name="Заголовок 2 3 12" xfId="7507" hidden="1"/>
    <cellStyle name="Заголовок 2 3 12" xfId="4607" hidden="1"/>
    <cellStyle name="Заголовок 2 3 12" xfId="8448" hidden="1"/>
    <cellStyle name="Заголовок 2 3 12" xfId="8822" hidden="1"/>
    <cellStyle name="Заголовок 2 3 12" xfId="9190" hidden="1"/>
    <cellStyle name="Заголовок 2 3 12" xfId="9550" hidden="1"/>
    <cellStyle name="Заголовок 2 3 12" xfId="9890" hidden="1"/>
    <cellStyle name="Заголовок 2 3 12" xfId="10198" hidden="1"/>
    <cellStyle name="Заголовок 2 3 12" xfId="10404" hidden="1"/>
    <cellStyle name="Заголовок 2 3 12" xfId="11481" hidden="1"/>
    <cellStyle name="Заголовок 2 3 12" xfId="12007" hidden="1"/>
    <cellStyle name="Заголовок 2 3 12" xfId="12381" hidden="1"/>
    <cellStyle name="Заголовок 2 3 12" xfId="12749" hidden="1"/>
    <cellStyle name="Заголовок 2 3 12" xfId="13109" hidden="1"/>
    <cellStyle name="Заголовок 2 3 12" xfId="13449" hidden="1"/>
    <cellStyle name="Заголовок 2 3 12" xfId="13757" hidden="1"/>
    <cellStyle name="Заголовок 2 3 12" xfId="13963" hidden="1"/>
    <cellStyle name="Заголовок 2 3 12" xfId="11053" hidden="1"/>
    <cellStyle name="Заголовок 2 3 12" xfId="15171" hidden="1"/>
    <cellStyle name="Заголовок 2 3 12" xfId="15545" hidden="1"/>
    <cellStyle name="Заголовок 2 3 12" xfId="15913" hidden="1"/>
    <cellStyle name="Заголовок 2 3 12" xfId="16273" hidden="1"/>
    <cellStyle name="Заголовок 2 3 12" xfId="16613" hidden="1"/>
    <cellStyle name="Заголовок 2 3 12" xfId="16921" hidden="1"/>
    <cellStyle name="Заголовок 2 3 12" xfId="17127" hidden="1"/>
    <cellStyle name="Заголовок 2 3 12" xfId="14611" hidden="1"/>
    <cellStyle name="Заголовок 2 3 12" xfId="18327" hidden="1"/>
    <cellStyle name="Заголовок 2 3 12" xfId="18701" hidden="1"/>
    <cellStyle name="Заголовок 2 3 12" xfId="19069" hidden="1"/>
    <cellStyle name="Заголовок 2 3 12" xfId="19429" hidden="1"/>
    <cellStyle name="Заголовок 2 3 12" xfId="19769" hidden="1"/>
    <cellStyle name="Заголовок 2 3 12" xfId="20077" hidden="1"/>
    <cellStyle name="Заголовок 2 3 12" xfId="20283" hidden="1"/>
    <cellStyle name="Заголовок 2 3 12" xfId="17534" hidden="1"/>
    <cellStyle name="Заголовок 2 3 12" xfId="21428" hidden="1"/>
    <cellStyle name="Заголовок 2 3 12" xfId="21802" hidden="1"/>
    <cellStyle name="Заголовок 2 3 12" xfId="22170" hidden="1"/>
    <cellStyle name="Заголовок 2 3 12" xfId="22530" hidden="1"/>
    <cellStyle name="Заголовок 2 3 12" xfId="22870" hidden="1"/>
    <cellStyle name="Заголовок 2 3 12" xfId="23178" hidden="1"/>
    <cellStyle name="Заголовок 2 3 12" xfId="23384" hidden="1"/>
    <cellStyle name="Заголовок 2 3 12" xfId="20760" hidden="1"/>
    <cellStyle name="Заголовок 2 3 12" xfId="24516" hidden="1"/>
    <cellStyle name="Заголовок 2 3 12" xfId="24890" hidden="1"/>
    <cellStyle name="Заголовок 2 3 12" xfId="25258" hidden="1"/>
    <cellStyle name="Заголовок 2 3 12" xfId="25618" hidden="1"/>
    <cellStyle name="Заголовок 2 3 12" xfId="25958" hidden="1"/>
    <cellStyle name="Заголовок 2 3 12" xfId="26266" hidden="1"/>
    <cellStyle name="Заголовок 2 3 12" xfId="26472" hidden="1"/>
    <cellStyle name="Заголовок 2 3 12" xfId="23860" hidden="1"/>
    <cellStyle name="Заголовок 2 3 12" xfId="27539" hidden="1"/>
    <cellStyle name="Заголовок 2 3 12" xfId="27913" hidden="1"/>
    <cellStyle name="Заголовок 2 3 12" xfId="28281" hidden="1"/>
    <cellStyle name="Заголовок 2 3 12" xfId="28641" hidden="1"/>
    <cellStyle name="Заголовок 2 3 12" xfId="28981" hidden="1"/>
    <cellStyle name="Заголовок 2 3 12" xfId="29289" hidden="1"/>
    <cellStyle name="Заголовок 2 3 12" xfId="29495" hidden="1"/>
    <cellStyle name="Заголовок 2 3 12" xfId="26942" hidden="1"/>
    <cellStyle name="Заголовок 2 3 12" xfId="30362" hidden="1"/>
    <cellStyle name="Заголовок 2 3 12" xfId="30736" hidden="1"/>
    <cellStyle name="Заголовок 2 3 12" xfId="31104" hidden="1"/>
    <cellStyle name="Заголовок 2 3 12" xfId="31464" hidden="1"/>
    <cellStyle name="Заголовок 2 3 12" xfId="31804" hidden="1"/>
    <cellStyle name="Заголовок 2 3 12" xfId="32112" hidden="1"/>
    <cellStyle name="Заголовок 2 3 12" xfId="32318"/>
    <cellStyle name="Заголовок 2 3 13" xfId="1034" hidden="1"/>
    <cellStyle name="Заголовок 2 3 13" xfId="845" hidden="1"/>
    <cellStyle name="Заголовок 2 3 13" xfId="1163" hidden="1"/>
    <cellStyle name="Заголовок 2 3 13" xfId="1428" hidden="1"/>
    <cellStyle name="Заголовок 2 3 13" xfId="1802" hidden="1"/>
    <cellStyle name="Заголовок 2 3 13" xfId="2171" hidden="1"/>
    <cellStyle name="Заголовок 2 3 13" xfId="2534" hidden="1"/>
    <cellStyle name="Заголовок 2 3 13" xfId="3516" hidden="1"/>
    <cellStyle name="Заголовок 2 3 13" xfId="5018" hidden="1"/>
    <cellStyle name="Заголовок 2 3 13" xfId="4829" hidden="1"/>
    <cellStyle name="Заголовок 2 3 13" xfId="5147" hidden="1"/>
    <cellStyle name="Заголовок 2 3 13" xfId="5412" hidden="1"/>
    <cellStyle name="Заголовок 2 3 13" xfId="5786" hidden="1"/>
    <cellStyle name="Заголовок 2 3 13" xfId="6155" hidden="1"/>
    <cellStyle name="Заголовок 2 3 13" xfId="6518" hidden="1"/>
    <cellStyle name="Заголовок 2 3 13" xfId="7500" hidden="1"/>
    <cellStyle name="Заголовок 2 3 13" xfId="4629" hidden="1"/>
    <cellStyle name="Заголовок 2 3 13" xfId="7763" hidden="1"/>
    <cellStyle name="Заголовок 2 3 13" xfId="8044" hidden="1"/>
    <cellStyle name="Заголовок 2 3 13" xfId="8309" hidden="1"/>
    <cellStyle name="Заголовок 2 3 13" xfId="8683" hidden="1"/>
    <cellStyle name="Заголовок 2 3 13" xfId="9052" hidden="1"/>
    <cellStyle name="Заголовок 2 3 13" xfId="9415" hidden="1"/>
    <cellStyle name="Заголовок 2 3 13" xfId="10397" hidden="1"/>
    <cellStyle name="Заголовок 2 3 13" xfId="11474" hidden="1"/>
    <cellStyle name="Заголовок 2 3 13" xfId="11285" hidden="1"/>
    <cellStyle name="Заголовок 2 3 13" xfId="11603" hidden="1"/>
    <cellStyle name="Заголовок 2 3 13" xfId="11868" hidden="1"/>
    <cellStyle name="Заголовок 2 3 13" xfId="12242" hidden="1"/>
    <cellStyle name="Заголовок 2 3 13" xfId="12611" hidden="1"/>
    <cellStyle name="Заголовок 2 3 13" xfId="12974" hidden="1"/>
    <cellStyle name="Заголовок 2 3 13" xfId="13956" hidden="1"/>
    <cellStyle name="Заголовок 2 3 13" xfId="11075" hidden="1"/>
    <cellStyle name="Заголовок 2 3 13" xfId="14219" hidden="1"/>
    <cellStyle name="Заголовок 2 3 13" xfId="14767" hidden="1"/>
    <cellStyle name="Заголовок 2 3 13" xfId="15032" hidden="1"/>
    <cellStyle name="Заголовок 2 3 13" xfId="15406" hidden="1"/>
    <cellStyle name="Заголовок 2 3 13" xfId="15775" hidden="1"/>
    <cellStyle name="Заголовок 2 3 13" xfId="16138" hidden="1"/>
    <cellStyle name="Заголовок 2 3 13" xfId="17120" hidden="1"/>
    <cellStyle name="Заголовок 2 3 13" xfId="10713" hidden="1"/>
    <cellStyle name="Заголовок 2 3 13" xfId="17361" hidden="1"/>
    <cellStyle name="Заголовок 2 3 13" xfId="17923" hidden="1"/>
    <cellStyle name="Заголовок 2 3 13" xfId="18188" hidden="1"/>
    <cellStyle name="Заголовок 2 3 13" xfId="18562" hidden="1"/>
    <cellStyle name="Заголовок 2 3 13" xfId="18931" hidden="1"/>
    <cellStyle name="Заголовок 2 3 13" xfId="19294" hidden="1"/>
    <cellStyle name="Заголовок 2 3 13" xfId="20276" hidden="1"/>
    <cellStyle name="Заголовок 2 3 13" xfId="17724" hidden="1"/>
    <cellStyle name="Заголовок 2 3 13" xfId="20595" hidden="1"/>
    <cellStyle name="Заголовок 2 3 13" xfId="17635" hidden="1"/>
    <cellStyle name="Заголовок 2 3 13" xfId="21289" hidden="1"/>
    <cellStyle name="Заголовок 2 3 13" xfId="21663" hidden="1"/>
    <cellStyle name="Заголовок 2 3 13" xfId="22032" hidden="1"/>
    <cellStyle name="Заголовок 2 3 13" xfId="22395" hidden="1"/>
    <cellStyle name="Заголовок 2 3 13" xfId="23377" hidden="1"/>
    <cellStyle name="Заголовок 2 3 13" xfId="17711" hidden="1"/>
    <cellStyle name="Заголовок 2 3 13" xfId="23696" hidden="1"/>
    <cellStyle name="Заголовок 2 3 13" xfId="17825" hidden="1"/>
    <cellStyle name="Заголовок 2 3 13" xfId="24377" hidden="1"/>
    <cellStyle name="Заголовок 2 3 13" xfId="24751" hidden="1"/>
    <cellStyle name="Заголовок 2 3 13" xfId="25120" hidden="1"/>
    <cellStyle name="Заголовок 2 3 13" xfId="25483" hidden="1"/>
    <cellStyle name="Заголовок 2 3 13" xfId="26465" hidden="1"/>
    <cellStyle name="Заголовок 2 3 13" xfId="20942" hidden="1"/>
    <cellStyle name="Заголовок 2 3 13" xfId="26784" hidden="1"/>
    <cellStyle name="Заголовок 2 3 13" xfId="21039" hidden="1"/>
    <cellStyle name="Заголовок 2 3 13" xfId="27400" hidden="1"/>
    <cellStyle name="Заголовок 2 3 13" xfId="27774" hidden="1"/>
    <cellStyle name="Заголовок 2 3 13" xfId="28143" hidden="1"/>
    <cellStyle name="Заголовок 2 3 13" xfId="28506" hidden="1"/>
    <cellStyle name="Заголовок 2 3 13" xfId="29488" hidden="1"/>
    <cellStyle name="Заголовок 2 3 13" xfId="24039" hidden="1"/>
    <cellStyle name="Заголовок 2 3 13" xfId="29807" hidden="1"/>
    <cellStyle name="Заголовок 2 3 13" xfId="24127" hidden="1"/>
    <cellStyle name="Заголовок 2 3 13" xfId="30223" hidden="1"/>
    <cellStyle name="Заголовок 2 3 13" xfId="30597" hidden="1"/>
    <cellStyle name="Заголовок 2 3 13" xfId="30966" hidden="1"/>
    <cellStyle name="Заголовок 2 3 13" xfId="31329" hidden="1"/>
    <cellStyle name="Заголовок 2 3 13" xfId="32311"/>
    <cellStyle name="Заголовок 2 3 14" xfId="929" hidden="1"/>
    <cellStyle name="Заголовок 2 3 14" xfId="1319" hidden="1"/>
    <cellStyle name="Заголовок 2 3 14" xfId="1693" hidden="1"/>
    <cellStyle name="Заголовок 2 3 14" xfId="2063" hidden="1"/>
    <cellStyle name="Заголовок 2 3 14" xfId="2426" hidden="1"/>
    <cellStyle name="Заголовок 2 3 14" xfId="2779" hidden="1"/>
    <cellStyle name="Заголовок 2 3 14" xfId="3108" hidden="1"/>
    <cellStyle name="Заголовок 2 3 14" xfId="3205" hidden="1"/>
    <cellStyle name="Заголовок 2 3 14" xfId="4913" hidden="1"/>
    <cellStyle name="Заголовок 2 3 14" xfId="5303" hidden="1"/>
    <cellStyle name="Заголовок 2 3 14" xfId="5677" hidden="1"/>
    <cellStyle name="Заголовок 2 3 14" xfId="6047" hidden="1"/>
    <cellStyle name="Заголовок 2 3 14" xfId="6410" hidden="1"/>
    <cellStyle name="Заголовок 2 3 14" xfId="6763" hidden="1"/>
    <cellStyle name="Заголовок 2 3 14" xfId="7092" hidden="1"/>
    <cellStyle name="Заголовок 2 3 14" xfId="7189" hidden="1"/>
    <cellStyle name="Заголовок 2 3 14" xfId="4446" hidden="1"/>
    <cellStyle name="Заголовок 2 3 14" xfId="8200" hidden="1"/>
    <cellStyle name="Заголовок 2 3 14" xfId="8574" hidden="1"/>
    <cellStyle name="Заголовок 2 3 14" xfId="8944" hidden="1"/>
    <cellStyle name="Заголовок 2 3 14" xfId="9307" hidden="1"/>
    <cellStyle name="Заголовок 2 3 14" xfId="9660" hidden="1"/>
    <cellStyle name="Заголовок 2 3 14" xfId="9989" hidden="1"/>
    <cellStyle name="Заголовок 2 3 14" xfId="10086" hidden="1"/>
    <cellStyle name="Заголовок 2 3 14" xfId="11369" hidden="1"/>
    <cellStyle name="Заголовок 2 3 14" xfId="11759" hidden="1"/>
    <cellStyle name="Заголовок 2 3 14" xfId="12133" hidden="1"/>
    <cellStyle name="Заголовок 2 3 14" xfId="12503" hidden="1"/>
    <cellStyle name="Заголовок 2 3 14" xfId="12866" hidden="1"/>
    <cellStyle name="Заголовок 2 3 14" xfId="13219" hidden="1"/>
    <cellStyle name="Заголовок 2 3 14" xfId="13548" hidden="1"/>
    <cellStyle name="Заголовок 2 3 14" xfId="13645" hidden="1"/>
    <cellStyle name="Заголовок 2 3 14" xfId="10890" hidden="1"/>
    <cellStyle name="Заголовок 2 3 14" xfId="14923" hidden="1"/>
    <cellStyle name="Заголовок 2 3 14" xfId="15297" hidden="1"/>
    <cellStyle name="Заголовок 2 3 14" xfId="15667" hidden="1"/>
    <cellStyle name="Заголовок 2 3 14" xfId="16030" hidden="1"/>
    <cellStyle name="Заголовок 2 3 14" xfId="16383" hidden="1"/>
    <cellStyle name="Заголовок 2 3 14" xfId="16712" hidden="1"/>
    <cellStyle name="Заголовок 2 3 14" xfId="16809" hidden="1"/>
    <cellStyle name="Заголовок 2 3 14" xfId="14646" hidden="1"/>
    <cellStyle name="Заголовок 2 3 14" xfId="18079" hidden="1"/>
    <cellStyle name="Заголовок 2 3 14" xfId="18453" hidden="1"/>
    <cellStyle name="Заголовок 2 3 14" xfId="18823" hidden="1"/>
    <cellStyle name="Заголовок 2 3 14" xfId="19186" hidden="1"/>
    <cellStyle name="Заголовок 2 3 14" xfId="19539" hidden="1"/>
    <cellStyle name="Заголовок 2 3 14" xfId="19868" hidden="1"/>
    <cellStyle name="Заголовок 2 3 14" xfId="19965" hidden="1"/>
    <cellStyle name="Заголовок 2 3 14" xfId="20526" hidden="1"/>
    <cellStyle name="Заголовок 2 3 14" xfId="21180" hidden="1"/>
    <cellStyle name="Заголовок 2 3 14" xfId="21554" hidden="1"/>
    <cellStyle name="Заголовок 2 3 14" xfId="21924" hidden="1"/>
    <cellStyle name="Заголовок 2 3 14" xfId="22287" hidden="1"/>
    <cellStyle name="Заголовок 2 3 14" xfId="22640" hidden="1"/>
    <cellStyle name="Заголовок 2 3 14" xfId="22969" hidden="1"/>
    <cellStyle name="Заголовок 2 3 14" xfId="23066" hidden="1"/>
    <cellStyle name="Заголовок 2 3 14" xfId="23627" hidden="1"/>
    <cellStyle name="Заголовок 2 3 14" xfId="24268" hidden="1"/>
    <cellStyle name="Заголовок 2 3 14" xfId="24642" hidden="1"/>
    <cellStyle name="Заголовок 2 3 14" xfId="25012" hidden="1"/>
    <cellStyle name="Заголовок 2 3 14" xfId="25375" hidden="1"/>
    <cellStyle name="Заголовок 2 3 14" xfId="25728" hidden="1"/>
    <cellStyle name="Заголовок 2 3 14" xfId="26057" hidden="1"/>
    <cellStyle name="Заголовок 2 3 14" xfId="26154" hidden="1"/>
    <cellStyle name="Заголовок 2 3 14" xfId="26715" hidden="1"/>
    <cellStyle name="Заголовок 2 3 14" xfId="27291" hidden="1"/>
    <cellStyle name="Заголовок 2 3 14" xfId="27665" hidden="1"/>
    <cellStyle name="Заголовок 2 3 14" xfId="28035" hidden="1"/>
    <cellStyle name="Заголовок 2 3 14" xfId="28398" hidden="1"/>
    <cellStyle name="Заголовок 2 3 14" xfId="28751" hidden="1"/>
    <cellStyle name="Заголовок 2 3 14" xfId="29080" hidden="1"/>
    <cellStyle name="Заголовок 2 3 14" xfId="29177" hidden="1"/>
    <cellStyle name="Заголовок 2 3 14" xfId="29738" hidden="1"/>
    <cellStyle name="Заголовок 2 3 14" xfId="30114" hidden="1"/>
    <cellStyle name="Заголовок 2 3 14" xfId="30488" hidden="1"/>
    <cellStyle name="Заголовок 2 3 14" xfId="30858" hidden="1"/>
    <cellStyle name="Заголовок 2 3 14" xfId="31221" hidden="1"/>
    <cellStyle name="Заголовок 2 3 14" xfId="31574" hidden="1"/>
    <cellStyle name="Заголовок 2 3 14" xfId="31903" hidden="1"/>
    <cellStyle name="Заголовок 2 3 14" xfId="32000"/>
    <cellStyle name="Заголовок 2 3 15" xfId="1050" hidden="1"/>
    <cellStyle name="Заголовок 2 3 15" xfId="1537" hidden="1"/>
    <cellStyle name="Заголовок 2 3 15" xfId="1911" hidden="1"/>
    <cellStyle name="Заголовок 2 3 15" xfId="2280" hidden="1"/>
    <cellStyle name="Заголовок 2 3 15" xfId="2640" hidden="1"/>
    <cellStyle name="Заголовок 2 3 15" xfId="2981" hidden="1"/>
    <cellStyle name="Заголовок 2 3 15" xfId="3290" hidden="1"/>
    <cellStyle name="Заголовок 2 3 15" xfId="3531" hidden="1"/>
    <cellStyle name="Заголовок 2 3 15" xfId="5034" hidden="1"/>
    <cellStyle name="Заголовок 2 3 15" xfId="5521" hidden="1"/>
    <cellStyle name="Заголовок 2 3 15" xfId="5895" hidden="1"/>
    <cellStyle name="Заголовок 2 3 15" xfId="6264" hidden="1"/>
    <cellStyle name="Заголовок 2 3 15" xfId="6624" hidden="1"/>
    <cellStyle name="Заголовок 2 3 15" xfId="6965" hidden="1"/>
    <cellStyle name="Заголовок 2 3 15" xfId="7274" hidden="1"/>
    <cellStyle name="Заголовок 2 3 15" xfId="7515" hidden="1"/>
    <cellStyle name="Заголовок 2 3 15" xfId="4578" hidden="1"/>
    <cellStyle name="Заголовок 2 3 15" xfId="8418" hidden="1"/>
    <cellStyle name="Заголовок 2 3 15" xfId="8792" hidden="1"/>
    <cellStyle name="Заголовок 2 3 15" xfId="9161" hidden="1"/>
    <cellStyle name="Заголовок 2 3 15" xfId="9521" hidden="1"/>
    <cellStyle name="Заголовок 2 3 15" xfId="9862" hidden="1"/>
    <cellStyle name="Заголовок 2 3 15" xfId="10171" hidden="1"/>
    <cellStyle name="Заголовок 2 3 15" xfId="10412" hidden="1"/>
    <cellStyle name="Заголовок 2 3 15" xfId="11490" hidden="1"/>
    <cellStyle name="Заголовок 2 3 15" xfId="11977" hidden="1"/>
    <cellStyle name="Заголовок 2 3 15" xfId="12351" hidden="1"/>
    <cellStyle name="Заголовок 2 3 15" xfId="12720" hidden="1"/>
    <cellStyle name="Заголовок 2 3 15" xfId="13080" hidden="1"/>
    <cellStyle name="Заголовок 2 3 15" xfId="13421" hidden="1"/>
    <cellStyle name="Заголовок 2 3 15" xfId="13730" hidden="1"/>
    <cellStyle name="Заголовок 2 3 15" xfId="13971" hidden="1"/>
    <cellStyle name="Заголовок 2 3 15" xfId="11022" hidden="1"/>
    <cellStyle name="Заголовок 2 3 15" xfId="15141" hidden="1"/>
    <cellStyle name="Заголовок 2 3 15" xfId="15515" hidden="1"/>
    <cellStyle name="Заголовок 2 3 15" xfId="15884" hidden="1"/>
    <cellStyle name="Заголовок 2 3 15" xfId="16244" hidden="1"/>
    <cellStyle name="Заголовок 2 3 15" xfId="16585" hidden="1"/>
    <cellStyle name="Заголовок 2 3 15" xfId="16894" hidden="1"/>
    <cellStyle name="Заголовок 2 3 15" xfId="17135" hidden="1"/>
    <cellStyle name="Заголовок 2 3 15" xfId="14471" hidden="1"/>
    <cellStyle name="Заголовок 2 3 15" xfId="18297" hidden="1"/>
    <cellStyle name="Заголовок 2 3 15" xfId="18671" hidden="1"/>
    <cellStyle name="Заголовок 2 3 15" xfId="19040" hidden="1"/>
    <cellStyle name="Заголовок 2 3 15" xfId="19400" hidden="1"/>
    <cellStyle name="Заголовок 2 3 15" xfId="19741" hidden="1"/>
    <cellStyle name="Заголовок 2 3 15" xfId="20050" hidden="1"/>
    <cellStyle name="Заголовок 2 3 15" xfId="20291" hidden="1"/>
    <cellStyle name="Заголовок 2 3 15" xfId="17560" hidden="1"/>
    <cellStyle name="Заголовок 2 3 15" xfId="21398" hidden="1"/>
    <cellStyle name="Заголовок 2 3 15" xfId="21772" hidden="1"/>
    <cellStyle name="Заголовок 2 3 15" xfId="22141" hidden="1"/>
    <cellStyle name="Заголовок 2 3 15" xfId="22501" hidden="1"/>
    <cellStyle name="Заголовок 2 3 15" xfId="22842" hidden="1"/>
    <cellStyle name="Заголовок 2 3 15" xfId="23151" hidden="1"/>
    <cellStyle name="Заголовок 2 3 15" xfId="23392" hidden="1"/>
    <cellStyle name="Заголовок 2 3 15" xfId="17804" hidden="1"/>
    <cellStyle name="Заголовок 2 3 15" xfId="24486" hidden="1"/>
    <cellStyle name="Заголовок 2 3 15" xfId="24860" hidden="1"/>
    <cellStyle name="Заголовок 2 3 15" xfId="25229" hidden="1"/>
    <cellStyle name="Заголовок 2 3 15" xfId="25589" hidden="1"/>
    <cellStyle name="Заголовок 2 3 15" xfId="25930" hidden="1"/>
    <cellStyle name="Заголовок 2 3 15" xfId="26239" hidden="1"/>
    <cellStyle name="Заголовок 2 3 15" xfId="26480" hidden="1"/>
    <cellStyle name="Заголовок 2 3 15" xfId="17783" hidden="1"/>
    <cellStyle name="Заголовок 2 3 15" xfId="27509" hidden="1"/>
    <cellStyle name="Заголовок 2 3 15" xfId="27883" hidden="1"/>
    <cellStyle name="Заголовок 2 3 15" xfId="28252" hidden="1"/>
    <cellStyle name="Заголовок 2 3 15" xfId="28612" hidden="1"/>
    <cellStyle name="Заголовок 2 3 15" xfId="28953" hidden="1"/>
    <cellStyle name="Заголовок 2 3 15" xfId="29262" hidden="1"/>
    <cellStyle name="Заголовок 2 3 15" xfId="29503" hidden="1"/>
    <cellStyle name="Заголовок 2 3 15" xfId="17787" hidden="1"/>
    <cellStyle name="Заголовок 2 3 15" xfId="30332" hidden="1"/>
    <cellStyle name="Заголовок 2 3 15" xfId="30706" hidden="1"/>
    <cellStyle name="Заголовок 2 3 15" xfId="31075" hidden="1"/>
    <cellStyle name="Заголовок 2 3 15" xfId="31435" hidden="1"/>
    <cellStyle name="Заголовок 2 3 15" xfId="31776" hidden="1"/>
    <cellStyle name="Заголовок 2 3 15" xfId="32085" hidden="1"/>
    <cellStyle name="Заголовок 2 3 15" xfId="32326"/>
    <cellStyle name="Заголовок 2 3 16" xfId="1043" hidden="1"/>
    <cellStyle name="Заголовок 2 3 16" xfId="1559" hidden="1"/>
    <cellStyle name="Заголовок 2 3 16" xfId="1933" hidden="1"/>
    <cellStyle name="Заголовок 2 3 16" xfId="2302" hidden="1"/>
    <cellStyle name="Заголовок 2 3 16" xfId="2662" hidden="1"/>
    <cellStyle name="Заголовок 2 3 16" xfId="3003" hidden="1"/>
    <cellStyle name="Заголовок 2 3 16" xfId="3311" hidden="1"/>
    <cellStyle name="Заголовок 2 3 16" xfId="3524" hidden="1"/>
    <cellStyle name="Заголовок 2 3 16" xfId="5027" hidden="1"/>
    <cellStyle name="Заголовок 2 3 16" xfId="5543" hidden="1"/>
    <cellStyle name="Заголовок 2 3 16" xfId="5917" hidden="1"/>
    <cellStyle name="Заголовок 2 3 16" xfId="6286" hidden="1"/>
    <cellStyle name="Заголовок 2 3 16" xfId="6646" hidden="1"/>
    <cellStyle name="Заголовок 2 3 16" xfId="6987" hidden="1"/>
    <cellStyle name="Заголовок 2 3 16" xfId="7295" hidden="1"/>
    <cellStyle name="Заголовок 2 3 16" xfId="7508" hidden="1"/>
    <cellStyle name="Заголовок 2 3 16" xfId="4416" hidden="1"/>
    <cellStyle name="Заголовок 2 3 16" xfId="8440" hidden="1"/>
    <cellStyle name="Заголовок 2 3 16" xfId="8814" hidden="1"/>
    <cellStyle name="Заголовок 2 3 16" xfId="9183" hidden="1"/>
    <cellStyle name="Заголовок 2 3 16" xfId="9543" hidden="1"/>
    <cellStyle name="Заголовок 2 3 16" xfId="9884" hidden="1"/>
    <cellStyle name="Заголовок 2 3 16" xfId="10192" hidden="1"/>
    <cellStyle name="Заголовок 2 3 16" xfId="10405" hidden="1"/>
    <cellStyle name="Заголовок 2 3 16" xfId="11483" hidden="1"/>
    <cellStyle name="Заголовок 2 3 16" xfId="11999" hidden="1"/>
    <cellStyle name="Заголовок 2 3 16" xfId="12373" hidden="1"/>
    <cellStyle name="Заголовок 2 3 16" xfId="12742" hidden="1"/>
    <cellStyle name="Заголовок 2 3 16" xfId="13102" hidden="1"/>
    <cellStyle name="Заголовок 2 3 16" xfId="13443" hidden="1"/>
    <cellStyle name="Заголовок 2 3 16" xfId="13751" hidden="1"/>
    <cellStyle name="Заголовок 2 3 16" xfId="13964" hidden="1"/>
    <cellStyle name="Заголовок 2 3 16" xfId="10824" hidden="1"/>
    <cellStyle name="Заголовок 2 3 16" xfId="15163" hidden="1"/>
    <cellStyle name="Заголовок 2 3 16" xfId="15537" hidden="1"/>
    <cellStyle name="Заголовок 2 3 16" xfId="15906" hidden="1"/>
    <cellStyle name="Заголовок 2 3 16" xfId="16266" hidden="1"/>
    <cellStyle name="Заголовок 2 3 16" xfId="16607" hidden="1"/>
    <cellStyle name="Заголовок 2 3 16" xfId="16915" hidden="1"/>
    <cellStyle name="Заголовок 2 3 16" xfId="17128" hidden="1"/>
    <cellStyle name="Заголовок 2 3 16" xfId="14451" hidden="1"/>
    <cellStyle name="Заголовок 2 3 16" xfId="18319" hidden="1"/>
    <cellStyle name="Заголовок 2 3 16" xfId="18693" hidden="1"/>
    <cellStyle name="Заголовок 2 3 16" xfId="19062" hidden="1"/>
    <cellStyle name="Заголовок 2 3 16" xfId="19422" hidden="1"/>
    <cellStyle name="Заголовок 2 3 16" xfId="19763" hidden="1"/>
    <cellStyle name="Заголовок 2 3 16" xfId="20071" hidden="1"/>
    <cellStyle name="Заголовок 2 3 16" xfId="20284" hidden="1"/>
    <cellStyle name="Заголовок 2 3 16" xfId="14677" hidden="1"/>
    <cellStyle name="Заголовок 2 3 16" xfId="21420" hidden="1"/>
    <cellStyle name="Заголовок 2 3 16" xfId="21794" hidden="1"/>
    <cellStyle name="Заголовок 2 3 16" xfId="22163" hidden="1"/>
    <cellStyle name="Заголовок 2 3 16" xfId="22523" hidden="1"/>
    <cellStyle name="Заголовок 2 3 16" xfId="22864" hidden="1"/>
    <cellStyle name="Заголовок 2 3 16" xfId="23172" hidden="1"/>
    <cellStyle name="Заголовок 2 3 16" xfId="23385" hidden="1"/>
    <cellStyle name="Заголовок 2 3 16" xfId="20768" hidden="1"/>
    <cellStyle name="Заголовок 2 3 16" xfId="24508" hidden="1"/>
    <cellStyle name="Заголовок 2 3 16" xfId="24882" hidden="1"/>
    <cellStyle name="Заголовок 2 3 16" xfId="25251" hidden="1"/>
    <cellStyle name="Заголовок 2 3 16" xfId="25611" hidden="1"/>
    <cellStyle name="Заголовок 2 3 16" xfId="25952" hidden="1"/>
    <cellStyle name="Заголовок 2 3 16" xfId="26260" hidden="1"/>
    <cellStyle name="Заголовок 2 3 16" xfId="26473" hidden="1"/>
    <cellStyle name="Заголовок 2 3 16" xfId="23868" hidden="1"/>
    <cellStyle name="Заголовок 2 3 16" xfId="27531" hidden="1"/>
    <cellStyle name="Заголовок 2 3 16" xfId="27905" hidden="1"/>
    <cellStyle name="Заголовок 2 3 16" xfId="28274" hidden="1"/>
    <cellStyle name="Заголовок 2 3 16" xfId="28634" hidden="1"/>
    <cellStyle name="Заголовок 2 3 16" xfId="28975" hidden="1"/>
    <cellStyle name="Заголовок 2 3 16" xfId="29283" hidden="1"/>
    <cellStyle name="Заголовок 2 3 16" xfId="29496" hidden="1"/>
    <cellStyle name="Заголовок 2 3 16" xfId="26950" hidden="1"/>
    <cellStyle name="Заголовок 2 3 16" xfId="30354" hidden="1"/>
    <cellStyle name="Заголовок 2 3 16" xfId="30728" hidden="1"/>
    <cellStyle name="Заголовок 2 3 16" xfId="31097" hidden="1"/>
    <cellStyle name="Заголовок 2 3 16" xfId="31457" hidden="1"/>
    <cellStyle name="Заголовок 2 3 16" xfId="31798" hidden="1"/>
    <cellStyle name="Заголовок 2 3 16" xfId="32106" hidden="1"/>
    <cellStyle name="Заголовок 2 3 16" xfId="32319"/>
    <cellStyle name="Заголовок 2 3 17" xfId="1054" hidden="1"/>
    <cellStyle name="Заголовок 2 3 17" xfId="1520" hidden="1"/>
    <cellStyle name="Заголовок 2 3 17" xfId="1894" hidden="1"/>
    <cellStyle name="Заголовок 2 3 17" xfId="2263" hidden="1"/>
    <cellStyle name="Заголовок 2 3 17" xfId="2623" hidden="1"/>
    <cellStyle name="Заголовок 2 3 17" xfId="2965" hidden="1"/>
    <cellStyle name="Заголовок 2 3 17" xfId="3275" hidden="1"/>
    <cellStyle name="Заголовок 2 3 17" xfId="3535" hidden="1"/>
    <cellStyle name="Заголовок 2 3 17" xfId="5038" hidden="1"/>
    <cellStyle name="Заголовок 2 3 17" xfId="5504" hidden="1"/>
    <cellStyle name="Заголовок 2 3 17" xfId="5878" hidden="1"/>
    <cellStyle name="Заголовок 2 3 17" xfId="6247" hidden="1"/>
    <cellStyle name="Заголовок 2 3 17" xfId="6607" hidden="1"/>
    <cellStyle name="Заголовок 2 3 17" xfId="6949" hidden="1"/>
    <cellStyle name="Заголовок 2 3 17" xfId="7259" hidden="1"/>
    <cellStyle name="Заголовок 2 3 17" xfId="7519" hidden="1"/>
    <cellStyle name="Заголовок 2 3 17" xfId="4561" hidden="1"/>
    <cellStyle name="Заголовок 2 3 17" xfId="8401" hidden="1"/>
    <cellStyle name="Заголовок 2 3 17" xfId="8775" hidden="1"/>
    <cellStyle name="Заголовок 2 3 17" xfId="9144" hidden="1"/>
    <cellStyle name="Заголовок 2 3 17" xfId="9504" hidden="1"/>
    <cellStyle name="Заголовок 2 3 17" xfId="9846" hidden="1"/>
    <cellStyle name="Заголовок 2 3 17" xfId="10156" hidden="1"/>
    <cellStyle name="Заголовок 2 3 17" xfId="10416" hidden="1"/>
    <cellStyle name="Заголовок 2 3 17" xfId="11494" hidden="1"/>
    <cellStyle name="Заголовок 2 3 17" xfId="11960" hidden="1"/>
    <cellStyle name="Заголовок 2 3 17" xfId="12334" hidden="1"/>
    <cellStyle name="Заголовок 2 3 17" xfId="12703" hidden="1"/>
    <cellStyle name="Заголовок 2 3 17" xfId="13063" hidden="1"/>
    <cellStyle name="Заголовок 2 3 17" xfId="13405" hidden="1"/>
    <cellStyle name="Заголовок 2 3 17" xfId="13715" hidden="1"/>
    <cellStyle name="Заголовок 2 3 17" xfId="13975" hidden="1"/>
    <cellStyle name="Заголовок 2 3 17" xfId="11005" hidden="1"/>
    <cellStyle name="Заголовок 2 3 17" xfId="15124" hidden="1"/>
    <cellStyle name="Заголовок 2 3 17" xfId="15498" hidden="1"/>
    <cellStyle name="Заголовок 2 3 17" xfId="15867" hidden="1"/>
    <cellStyle name="Заголовок 2 3 17" xfId="16227" hidden="1"/>
    <cellStyle name="Заголовок 2 3 17" xfId="16569" hidden="1"/>
    <cellStyle name="Заголовок 2 3 17" xfId="16879" hidden="1"/>
    <cellStyle name="Заголовок 2 3 17" xfId="17139" hidden="1"/>
    <cellStyle name="Заголовок 2 3 17" xfId="14481" hidden="1"/>
    <cellStyle name="Заголовок 2 3 17" xfId="18280" hidden="1"/>
    <cellStyle name="Заголовок 2 3 17" xfId="18654" hidden="1"/>
    <cellStyle name="Заголовок 2 3 17" xfId="19023" hidden="1"/>
    <cellStyle name="Заголовок 2 3 17" xfId="19383" hidden="1"/>
    <cellStyle name="Заголовок 2 3 17" xfId="19725" hidden="1"/>
    <cellStyle name="Заголовок 2 3 17" xfId="20035" hidden="1"/>
    <cellStyle name="Заголовок 2 3 17" xfId="20295" hidden="1"/>
    <cellStyle name="Заголовок 2 3 17" xfId="17569" hidden="1"/>
    <cellStyle name="Заголовок 2 3 17" xfId="21381" hidden="1"/>
    <cellStyle name="Заголовок 2 3 17" xfId="21755" hidden="1"/>
    <cellStyle name="Заголовок 2 3 17" xfId="22124" hidden="1"/>
    <cellStyle name="Заголовок 2 3 17" xfId="22484" hidden="1"/>
    <cellStyle name="Заголовок 2 3 17" xfId="22826" hidden="1"/>
    <cellStyle name="Заголовок 2 3 17" xfId="23136" hidden="1"/>
    <cellStyle name="Заголовок 2 3 17" xfId="23396" hidden="1"/>
    <cellStyle name="Заголовок 2 3 17" xfId="20788" hidden="1"/>
    <cellStyle name="Заголовок 2 3 17" xfId="24469" hidden="1"/>
    <cellStyle name="Заголовок 2 3 17" xfId="24843" hidden="1"/>
    <cellStyle name="Заголовок 2 3 17" xfId="25212" hidden="1"/>
    <cellStyle name="Заголовок 2 3 17" xfId="25572" hidden="1"/>
    <cellStyle name="Заголовок 2 3 17" xfId="25914" hidden="1"/>
    <cellStyle name="Заголовок 2 3 17" xfId="26224" hidden="1"/>
    <cellStyle name="Заголовок 2 3 17" xfId="26484" hidden="1"/>
    <cellStyle name="Заголовок 2 3 17" xfId="23888" hidden="1"/>
    <cellStyle name="Заголовок 2 3 17" xfId="27492" hidden="1"/>
    <cellStyle name="Заголовок 2 3 17" xfId="27866" hidden="1"/>
    <cellStyle name="Заголовок 2 3 17" xfId="28235" hidden="1"/>
    <cellStyle name="Заголовок 2 3 17" xfId="28595" hidden="1"/>
    <cellStyle name="Заголовок 2 3 17" xfId="28937" hidden="1"/>
    <cellStyle name="Заголовок 2 3 17" xfId="29247" hidden="1"/>
    <cellStyle name="Заголовок 2 3 17" xfId="29507" hidden="1"/>
    <cellStyle name="Заголовок 2 3 17" xfId="26970" hidden="1"/>
    <cellStyle name="Заголовок 2 3 17" xfId="30315" hidden="1"/>
    <cellStyle name="Заголовок 2 3 17" xfId="30689" hidden="1"/>
    <cellStyle name="Заголовок 2 3 17" xfId="31058" hidden="1"/>
    <cellStyle name="Заголовок 2 3 17" xfId="31418" hidden="1"/>
    <cellStyle name="Заголовок 2 3 17" xfId="31760" hidden="1"/>
    <cellStyle name="Заголовок 2 3 17" xfId="32070" hidden="1"/>
    <cellStyle name="Заголовок 2 3 17" xfId="32330"/>
    <cellStyle name="Заголовок 2 3 18" xfId="1062" hidden="1"/>
    <cellStyle name="Заголовок 2 3 18" xfId="1491" hidden="1"/>
    <cellStyle name="Заголовок 2 3 18" xfId="1865" hidden="1"/>
    <cellStyle name="Заголовок 2 3 18" xfId="2234" hidden="1"/>
    <cellStyle name="Заголовок 2 3 18" xfId="2595" hidden="1"/>
    <cellStyle name="Заголовок 2 3 18" xfId="2938" hidden="1"/>
    <cellStyle name="Заголовок 2 3 18" xfId="3254" hidden="1"/>
    <cellStyle name="Заголовок 2 3 18" xfId="3543" hidden="1"/>
    <cellStyle name="Заголовок 2 3 18" xfId="5046" hidden="1"/>
    <cellStyle name="Заголовок 2 3 18" xfId="5475" hidden="1"/>
    <cellStyle name="Заголовок 2 3 18" xfId="5849" hidden="1"/>
    <cellStyle name="Заголовок 2 3 18" xfId="6218" hidden="1"/>
    <cellStyle name="Заголовок 2 3 18" xfId="6579" hidden="1"/>
    <cellStyle name="Заголовок 2 3 18" xfId="6922" hidden="1"/>
    <cellStyle name="Заголовок 2 3 18" xfId="7238" hidden="1"/>
    <cellStyle name="Заголовок 2 3 18" xfId="7527" hidden="1"/>
    <cellStyle name="Заголовок 2 3 18" xfId="4538" hidden="1"/>
    <cellStyle name="Заголовок 2 3 18" xfId="8372" hidden="1"/>
    <cellStyle name="Заголовок 2 3 18" xfId="8746" hidden="1"/>
    <cellStyle name="Заголовок 2 3 18" xfId="9115" hidden="1"/>
    <cellStyle name="Заголовок 2 3 18" xfId="9476" hidden="1"/>
    <cellStyle name="Заголовок 2 3 18" xfId="9819" hidden="1"/>
    <cellStyle name="Заголовок 2 3 18" xfId="10135" hidden="1"/>
    <cellStyle name="Заголовок 2 3 18" xfId="10424" hidden="1"/>
    <cellStyle name="Заголовок 2 3 18" xfId="11502" hidden="1"/>
    <cellStyle name="Заголовок 2 3 18" xfId="11931" hidden="1"/>
    <cellStyle name="Заголовок 2 3 18" xfId="12305" hidden="1"/>
    <cellStyle name="Заголовок 2 3 18" xfId="12674" hidden="1"/>
    <cellStyle name="Заголовок 2 3 18" xfId="13035" hidden="1"/>
    <cellStyle name="Заголовок 2 3 18" xfId="13378" hidden="1"/>
    <cellStyle name="Заголовок 2 3 18" xfId="13694" hidden="1"/>
    <cellStyle name="Заголовок 2 3 18" xfId="13983" hidden="1"/>
    <cellStyle name="Заголовок 2 3 18" xfId="10982" hidden="1"/>
    <cellStyle name="Заголовок 2 3 18" xfId="15095" hidden="1"/>
    <cellStyle name="Заголовок 2 3 18" xfId="15469" hidden="1"/>
    <cellStyle name="Заголовок 2 3 18" xfId="15838" hidden="1"/>
    <cellStyle name="Заголовок 2 3 18" xfId="16199" hidden="1"/>
    <cellStyle name="Заголовок 2 3 18" xfId="16542" hidden="1"/>
    <cellStyle name="Заголовок 2 3 18" xfId="16858" hidden="1"/>
    <cellStyle name="Заголовок 2 3 18" xfId="17147" hidden="1"/>
    <cellStyle name="Заголовок 2 3 18" xfId="10635" hidden="1"/>
    <cellStyle name="Заголовок 2 3 18" xfId="18251" hidden="1"/>
    <cellStyle name="Заголовок 2 3 18" xfId="18625" hidden="1"/>
    <cellStyle name="Заголовок 2 3 18" xfId="18994" hidden="1"/>
    <cellStyle name="Заголовок 2 3 18" xfId="19355" hidden="1"/>
    <cellStyle name="Заголовок 2 3 18" xfId="19698" hidden="1"/>
    <cellStyle name="Заголовок 2 3 18" xfId="20014" hidden="1"/>
    <cellStyle name="Заголовок 2 3 18" xfId="20303" hidden="1"/>
    <cellStyle name="Заголовок 2 3 18" xfId="17593" hidden="1"/>
    <cellStyle name="Заголовок 2 3 18" xfId="21352" hidden="1"/>
    <cellStyle name="Заголовок 2 3 18" xfId="21726" hidden="1"/>
    <cellStyle name="Заголовок 2 3 18" xfId="22095" hidden="1"/>
    <cellStyle name="Заголовок 2 3 18" xfId="22456" hidden="1"/>
    <cellStyle name="Заголовок 2 3 18" xfId="22799" hidden="1"/>
    <cellStyle name="Заголовок 2 3 18" xfId="23115" hidden="1"/>
    <cellStyle name="Заголовок 2 3 18" xfId="23404" hidden="1"/>
    <cellStyle name="Заголовок 2 3 18" xfId="20812" hidden="1"/>
    <cellStyle name="Заголовок 2 3 18" xfId="24440" hidden="1"/>
    <cellStyle name="Заголовок 2 3 18" xfId="24814" hidden="1"/>
    <cellStyle name="Заголовок 2 3 18" xfId="25183" hidden="1"/>
    <cellStyle name="Заголовок 2 3 18" xfId="25544" hidden="1"/>
    <cellStyle name="Заголовок 2 3 18" xfId="25887" hidden="1"/>
    <cellStyle name="Заголовок 2 3 18" xfId="26203" hidden="1"/>
    <cellStyle name="Заголовок 2 3 18" xfId="26492" hidden="1"/>
    <cellStyle name="Заголовок 2 3 18" xfId="23912" hidden="1"/>
    <cellStyle name="Заголовок 2 3 18" xfId="27463" hidden="1"/>
    <cellStyle name="Заголовок 2 3 18" xfId="27837" hidden="1"/>
    <cellStyle name="Заголовок 2 3 18" xfId="28206" hidden="1"/>
    <cellStyle name="Заголовок 2 3 18" xfId="28567" hidden="1"/>
    <cellStyle name="Заголовок 2 3 18" xfId="28910" hidden="1"/>
    <cellStyle name="Заголовок 2 3 18" xfId="29226" hidden="1"/>
    <cellStyle name="Заголовок 2 3 18" xfId="29515" hidden="1"/>
    <cellStyle name="Заголовок 2 3 18" xfId="26993" hidden="1"/>
    <cellStyle name="Заголовок 2 3 18" xfId="30286" hidden="1"/>
    <cellStyle name="Заголовок 2 3 18" xfId="30660" hidden="1"/>
    <cellStyle name="Заголовок 2 3 18" xfId="31029" hidden="1"/>
    <cellStyle name="Заголовок 2 3 18" xfId="31390" hidden="1"/>
    <cellStyle name="Заголовок 2 3 18" xfId="31733" hidden="1"/>
    <cellStyle name="Заголовок 2 3 18" xfId="32049" hidden="1"/>
    <cellStyle name="Заголовок 2 3 18" xfId="32338"/>
    <cellStyle name="Заголовок 2 3 19" xfId="1055" hidden="1"/>
    <cellStyle name="Заголовок 2 3 19" xfId="1515" hidden="1"/>
    <cellStyle name="Заголовок 2 3 19" xfId="1889" hidden="1"/>
    <cellStyle name="Заголовок 2 3 19" xfId="2258" hidden="1"/>
    <cellStyle name="Заголовок 2 3 19" xfId="2618" hidden="1"/>
    <cellStyle name="Заголовок 2 3 19" xfId="2961" hidden="1"/>
    <cellStyle name="Заголовок 2 3 19" xfId="3272" hidden="1"/>
    <cellStyle name="Заголовок 2 3 19" xfId="3536" hidden="1"/>
    <cellStyle name="Заголовок 2 3 19" xfId="5039" hidden="1"/>
    <cellStyle name="Заголовок 2 3 19" xfId="5499" hidden="1"/>
    <cellStyle name="Заголовок 2 3 19" xfId="5873" hidden="1"/>
    <cellStyle name="Заголовок 2 3 19" xfId="6242" hidden="1"/>
    <cellStyle name="Заголовок 2 3 19" xfId="6602" hidden="1"/>
    <cellStyle name="Заголовок 2 3 19" xfId="6945" hidden="1"/>
    <cellStyle name="Заголовок 2 3 19" xfId="7256" hidden="1"/>
    <cellStyle name="Заголовок 2 3 19" xfId="7520" hidden="1"/>
    <cellStyle name="Заголовок 2 3 19" xfId="4411" hidden="1"/>
    <cellStyle name="Заголовок 2 3 19" xfId="8396" hidden="1"/>
    <cellStyle name="Заголовок 2 3 19" xfId="8770" hidden="1"/>
    <cellStyle name="Заголовок 2 3 19" xfId="9139" hidden="1"/>
    <cellStyle name="Заголовок 2 3 19" xfId="9499" hidden="1"/>
    <cellStyle name="Заголовок 2 3 19" xfId="9842" hidden="1"/>
    <cellStyle name="Заголовок 2 3 19" xfId="10153" hidden="1"/>
    <cellStyle name="Заголовок 2 3 19" xfId="10417" hidden="1"/>
    <cellStyle name="Заголовок 2 3 19" xfId="11495" hidden="1"/>
    <cellStyle name="Заголовок 2 3 19" xfId="11955" hidden="1"/>
    <cellStyle name="Заголовок 2 3 19" xfId="12329" hidden="1"/>
    <cellStyle name="Заголовок 2 3 19" xfId="12698" hidden="1"/>
    <cellStyle name="Заголовок 2 3 19" xfId="13058" hidden="1"/>
    <cellStyle name="Заголовок 2 3 19" xfId="13401" hidden="1"/>
    <cellStyle name="Заголовок 2 3 19" xfId="13712" hidden="1"/>
    <cellStyle name="Заголовок 2 3 19" xfId="13976" hidden="1"/>
    <cellStyle name="Заголовок 2 3 19" xfId="10819" hidden="1"/>
    <cellStyle name="Заголовок 2 3 19" xfId="15119" hidden="1"/>
    <cellStyle name="Заголовок 2 3 19" xfId="15493" hidden="1"/>
    <cellStyle name="Заголовок 2 3 19" xfId="15862" hidden="1"/>
    <cellStyle name="Заголовок 2 3 19" xfId="16222" hidden="1"/>
    <cellStyle name="Заголовок 2 3 19" xfId="16565" hidden="1"/>
    <cellStyle name="Заголовок 2 3 19" xfId="16876" hidden="1"/>
    <cellStyle name="Заголовок 2 3 19" xfId="17140" hidden="1"/>
    <cellStyle name="Заголовок 2 3 19" xfId="14486" hidden="1"/>
    <cellStyle name="Заголовок 2 3 19" xfId="18275" hidden="1"/>
    <cellStyle name="Заголовок 2 3 19" xfId="18649" hidden="1"/>
    <cellStyle name="Заголовок 2 3 19" xfId="19018" hidden="1"/>
    <cellStyle name="Заголовок 2 3 19" xfId="19378" hidden="1"/>
    <cellStyle name="Заголовок 2 3 19" xfId="19721" hidden="1"/>
    <cellStyle name="Заголовок 2 3 19" xfId="20032" hidden="1"/>
    <cellStyle name="Заголовок 2 3 19" xfId="20296" hidden="1"/>
    <cellStyle name="Заголовок 2 3 19" xfId="14572" hidden="1"/>
    <cellStyle name="Заголовок 2 3 19" xfId="21376" hidden="1"/>
    <cellStyle name="Заголовок 2 3 19" xfId="21750" hidden="1"/>
    <cellStyle name="Заголовок 2 3 19" xfId="22119" hidden="1"/>
    <cellStyle name="Заголовок 2 3 19" xfId="22479" hidden="1"/>
    <cellStyle name="Заголовок 2 3 19" xfId="22822" hidden="1"/>
    <cellStyle name="Заголовок 2 3 19" xfId="23133" hidden="1"/>
    <cellStyle name="Заголовок 2 3 19" xfId="23397" hidden="1"/>
    <cellStyle name="Заголовок 2 3 19" xfId="20793" hidden="1"/>
    <cellStyle name="Заголовок 2 3 19" xfId="24464" hidden="1"/>
    <cellStyle name="Заголовок 2 3 19" xfId="24838" hidden="1"/>
    <cellStyle name="Заголовок 2 3 19" xfId="25207" hidden="1"/>
    <cellStyle name="Заголовок 2 3 19" xfId="25567" hidden="1"/>
    <cellStyle name="Заголовок 2 3 19" xfId="25910" hidden="1"/>
    <cellStyle name="Заголовок 2 3 19" xfId="26221" hidden="1"/>
    <cellStyle name="Заголовок 2 3 19" xfId="26485" hidden="1"/>
    <cellStyle name="Заголовок 2 3 19" xfId="23893" hidden="1"/>
    <cellStyle name="Заголовок 2 3 19" xfId="27487" hidden="1"/>
    <cellStyle name="Заголовок 2 3 19" xfId="27861" hidden="1"/>
    <cellStyle name="Заголовок 2 3 19" xfId="28230" hidden="1"/>
    <cellStyle name="Заголовок 2 3 19" xfId="28590" hidden="1"/>
    <cellStyle name="Заголовок 2 3 19" xfId="28933" hidden="1"/>
    <cellStyle name="Заголовок 2 3 19" xfId="29244" hidden="1"/>
    <cellStyle name="Заголовок 2 3 19" xfId="29508" hidden="1"/>
    <cellStyle name="Заголовок 2 3 19" xfId="26975" hidden="1"/>
    <cellStyle name="Заголовок 2 3 19" xfId="30310" hidden="1"/>
    <cellStyle name="Заголовок 2 3 19" xfId="30684" hidden="1"/>
    <cellStyle name="Заголовок 2 3 19" xfId="31053" hidden="1"/>
    <cellStyle name="Заголовок 2 3 19" xfId="31413" hidden="1"/>
    <cellStyle name="Заголовок 2 3 19" xfId="31756" hidden="1"/>
    <cellStyle name="Заголовок 2 3 19" xfId="32067" hidden="1"/>
    <cellStyle name="Заголовок 2 3 19" xfId="32331"/>
    <cellStyle name="Заголовок 2 3 2" xfId="747" hidden="1"/>
    <cellStyle name="Заголовок 2 3 2" xfId="711" hidden="1"/>
    <cellStyle name="Заголовок 2 3 2" xfId="713" hidden="1"/>
    <cellStyle name="Заголовок 2 3 2" xfId="715" hidden="1"/>
    <cellStyle name="Заголовок 2 3 2" xfId="717" hidden="1"/>
    <cellStyle name="Заголовок 2 3 2" xfId="719" hidden="1"/>
    <cellStyle name="Заголовок 2 3 2" xfId="721" hidden="1"/>
    <cellStyle name="Заголовок 2 3 2" xfId="3462" hidden="1"/>
    <cellStyle name="Заголовок 2 3 2" xfId="4731" hidden="1"/>
    <cellStyle name="Заголовок 2 3 2" xfId="4695" hidden="1"/>
    <cellStyle name="Заголовок 2 3 2" xfId="4697" hidden="1"/>
    <cellStyle name="Заголовок 2 3 2" xfId="4699" hidden="1"/>
    <cellStyle name="Заголовок 2 3 2" xfId="4701" hidden="1"/>
    <cellStyle name="Заголовок 2 3 2" xfId="4703" hidden="1"/>
    <cellStyle name="Заголовок 2 3 2" xfId="4705" hidden="1"/>
    <cellStyle name="Заголовок 2 3 2" xfId="7446" hidden="1"/>
    <cellStyle name="Заголовок 2 3 2" xfId="7888" hidden="1"/>
    <cellStyle name="Заголовок 2 3 2" xfId="7917" hidden="1"/>
    <cellStyle name="Заголовок 2 3 2" xfId="7915" hidden="1"/>
    <cellStyle name="Заголовок 2 3 2" xfId="7913" hidden="1"/>
    <cellStyle name="Заголовок 2 3 2" xfId="7911" hidden="1"/>
    <cellStyle name="Заголовок 2 3 2" xfId="7909" hidden="1"/>
    <cellStyle name="Заголовок 2 3 2" xfId="7907" hidden="1"/>
    <cellStyle name="Заголовок 2 3 2" xfId="10343" hidden="1"/>
    <cellStyle name="Заголовок 2 3 2" xfId="11187" hidden="1"/>
    <cellStyle name="Заголовок 2 3 2" xfId="11151" hidden="1"/>
    <cellStyle name="Заголовок 2 3 2" xfId="11153" hidden="1"/>
    <cellStyle name="Заголовок 2 3 2" xfId="11155" hidden="1"/>
    <cellStyle name="Заголовок 2 3 2" xfId="11157" hidden="1"/>
    <cellStyle name="Заголовок 2 3 2" xfId="11159" hidden="1"/>
    <cellStyle name="Заголовок 2 3 2" xfId="11161" hidden="1"/>
    <cellStyle name="Заголовок 2 3 2" xfId="13902" hidden="1"/>
    <cellStyle name="Заголовок 2 3 2" xfId="14344" hidden="1"/>
    <cellStyle name="Заголовок 2 3 2" xfId="14373" hidden="1"/>
    <cellStyle name="Заголовок 2 3 2" xfId="14371" hidden="1"/>
    <cellStyle name="Заголовок 2 3 2" xfId="14369" hidden="1"/>
    <cellStyle name="Заголовок 2 3 2" xfId="14367" hidden="1"/>
    <cellStyle name="Заголовок 2 3 2" xfId="14365" hidden="1"/>
    <cellStyle name="Заголовок 2 3 2" xfId="14363" hidden="1"/>
    <cellStyle name="Заголовок 2 3 2" xfId="17066" hidden="1"/>
    <cellStyle name="Заголовок 2 3 2" xfId="17442" hidden="1"/>
    <cellStyle name="Заголовок 2 3 2" xfId="17469" hidden="1"/>
    <cellStyle name="Заголовок 2 3 2" xfId="17467" hidden="1"/>
    <cellStyle name="Заголовок 2 3 2" xfId="17465" hidden="1"/>
    <cellStyle name="Заголовок 2 3 2" xfId="17463" hidden="1"/>
    <cellStyle name="Заголовок 2 3 2" xfId="11126" hidden="1"/>
    <cellStyle name="Заголовок 2 3 2" xfId="14680" hidden="1"/>
    <cellStyle name="Заголовок 2 3 2" xfId="20222" hidden="1"/>
    <cellStyle name="Заголовок 2 3 2" xfId="20681" hidden="1"/>
    <cellStyle name="Заголовок 2 3 2" xfId="20710" hidden="1"/>
    <cellStyle name="Заголовок 2 3 2" xfId="20708" hidden="1"/>
    <cellStyle name="Заголовок 2 3 2" xfId="20706" hidden="1"/>
    <cellStyle name="Заголовок 2 3 2" xfId="20704" hidden="1"/>
    <cellStyle name="Заголовок 2 3 2" xfId="20702" hidden="1"/>
    <cellStyle name="Заголовок 2 3 2" xfId="20700" hidden="1"/>
    <cellStyle name="Заголовок 2 3 2" xfId="23323" hidden="1"/>
    <cellStyle name="Заголовок 2 3 2" xfId="23782" hidden="1"/>
    <cellStyle name="Заголовок 2 3 2" xfId="23811" hidden="1"/>
    <cellStyle name="Заголовок 2 3 2" xfId="23809" hidden="1"/>
    <cellStyle name="Заголовок 2 3 2" xfId="23807" hidden="1"/>
    <cellStyle name="Заголовок 2 3 2" xfId="23805" hidden="1"/>
    <cellStyle name="Заголовок 2 3 2" xfId="23803" hidden="1"/>
    <cellStyle name="Заголовок 2 3 2" xfId="23801" hidden="1"/>
    <cellStyle name="Заголовок 2 3 2" xfId="26411" hidden="1"/>
    <cellStyle name="Заголовок 2 3 2" xfId="26870" hidden="1"/>
    <cellStyle name="Заголовок 2 3 2" xfId="26899" hidden="1"/>
    <cellStyle name="Заголовок 2 3 2" xfId="26897" hidden="1"/>
    <cellStyle name="Заголовок 2 3 2" xfId="26895" hidden="1"/>
    <cellStyle name="Заголовок 2 3 2" xfId="26893" hidden="1"/>
    <cellStyle name="Заголовок 2 3 2" xfId="26891" hidden="1"/>
    <cellStyle name="Заголовок 2 3 2" xfId="26889" hidden="1"/>
    <cellStyle name="Заголовок 2 3 2" xfId="29434" hidden="1"/>
    <cellStyle name="Заголовок 2 3 2" xfId="29893" hidden="1"/>
    <cellStyle name="Заголовок 2 3 2" xfId="29922" hidden="1"/>
    <cellStyle name="Заголовок 2 3 2" xfId="29920" hidden="1"/>
    <cellStyle name="Заголовок 2 3 2" xfId="29918" hidden="1"/>
    <cellStyle name="Заголовок 2 3 2" xfId="29916" hidden="1"/>
    <cellStyle name="Заголовок 2 3 2" xfId="29914" hidden="1"/>
    <cellStyle name="Заголовок 2 3 2" xfId="29912" hidden="1"/>
    <cellStyle name="Заголовок 2 3 2" xfId="32257"/>
    <cellStyle name="Заголовок 2 3 20" xfId="930" hidden="1"/>
    <cellStyle name="Заголовок 2 3 20" xfId="984" hidden="1"/>
    <cellStyle name="Заголовок 2 3 20" xfId="1513" hidden="1"/>
    <cellStyle name="Заголовок 2 3 20" xfId="1887" hidden="1"/>
    <cellStyle name="Заголовок 2 3 20" xfId="2256" hidden="1"/>
    <cellStyle name="Заголовок 2 3 20" xfId="2616" hidden="1"/>
    <cellStyle name="Заголовок 2 3 20" xfId="2959" hidden="1"/>
    <cellStyle name="Заголовок 2 3 20" xfId="764" hidden="1"/>
    <cellStyle name="Заголовок 2 3 20" xfId="4914" hidden="1"/>
    <cellStyle name="Заголовок 2 3 20" xfId="4968" hidden="1"/>
    <cellStyle name="Заголовок 2 3 20" xfId="5497" hidden="1"/>
    <cellStyle name="Заголовок 2 3 20" xfId="5871" hidden="1"/>
    <cellStyle name="Заголовок 2 3 20" xfId="6240" hidden="1"/>
    <cellStyle name="Заголовок 2 3 20" xfId="6600" hidden="1"/>
    <cellStyle name="Заголовок 2 3 20" xfId="6943" hidden="1"/>
    <cellStyle name="Заголовок 2 3 20" xfId="4748" hidden="1"/>
    <cellStyle name="Заголовок 2 3 20" xfId="4415" hidden="1"/>
    <cellStyle name="Заголовок 2 3 20" xfId="4522" hidden="1"/>
    <cellStyle name="Заголовок 2 3 20" xfId="8394" hidden="1"/>
    <cellStyle name="Заголовок 2 3 20" xfId="8768" hidden="1"/>
    <cellStyle name="Заголовок 2 3 20" xfId="9137" hidden="1"/>
    <cellStyle name="Заголовок 2 3 20" xfId="9497" hidden="1"/>
    <cellStyle name="Заголовок 2 3 20" xfId="9840" hidden="1"/>
    <cellStyle name="Заголовок 2 3 20" xfId="7831" hidden="1"/>
    <cellStyle name="Заголовок 2 3 20" xfId="11370" hidden="1"/>
    <cellStyle name="Заголовок 2 3 20" xfId="11424" hidden="1"/>
    <cellStyle name="Заголовок 2 3 20" xfId="11953" hidden="1"/>
    <cellStyle name="Заголовок 2 3 20" xfId="12327" hidden="1"/>
    <cellStyle name="Заголовок 2 3 20" xfId="12696" hidden="1"/>
    <cellStyle name="Заголовок 2 3 20" xfId="13056" hidden="1"/>
    <cellStyle name="Заголовок 2 3 20" xfId="13399" hidden="1"/>
    <cellStyle name="Заголовок 2 3 20" xfId="11204" hidden="1"/>
    <cellStyle name="Заголовок 2 3 20" xfId="10823" hidden="1"/>
    <cellStyle name="Заголовок 2 3 20" xfId="10966" hidden="1"/>
    <cellStyle name="Заголовок 2 3 20" xfId="15117" hidden="1"/>
    <cellStyle name="Заголовок 2 3 20" xfId="15491" hidden="1"/>
    <cellStyle name="Заголовок 2 3 20" xfId="15860" hidden="1"/>
    <cellStyle name="Заголовок 2 3 20" xfId="16220" hidden="1"/>
    <cellStyle name="Заголовок 2 3 20" xfId="16563" hidden="1"/>
    <cellStyle name="Заголовок 2 3 20" xfId="14287" hidden="1"/>
    <cellStyle name="Заголовок 2 3 20" xfId="10690" hidden="1"/>
    <cellStyle name="Заголовок 2 3 20" xfId="14506" hidden="1"/>
    <cellStyle name="Заголовок 2 3 20" xfId="18273" hidden="1"/>
    <cellStyle name="Заголовок 2 3 20" xfId="18647" hidden="1"/>
    <cellStyle name="Заголовок 2 3 20" xfId="19016" hidden="1"/>
    <cellStyle name="Заголовок 2 3 20" xfId="19376" hidden="1"/>
    <cellStyle name="Заголовок 2 3 20" xfId="19719" hidden="1"/>
    <cellStyle name="Заголовок 2 3 20" xfId="17431" hidden="1"/>
    <cellStyle name="Заголовок 2 3 20" xfId="20525" hidden="1"/>
    <cellStyle name="Заголовок 2 3 20" xfId="17591" hidden="1"/>
    <cellStyle name="Заголовок 2 3 20" xfId="21374" hidden="1"/>
    <cellStyle name="Заголовок 2 3 20" xfId="21748" hidden="1"/>
    <cellStyle name="Заголовок 2 3 20" xfId="22117" hidden="1"/>
    <cellStyle name="Заголовок 2 3 20" xfId="22477" hidden="1"/>
    <cellStyle name="Заголовок 2 3 20" xfId="22820" hidden="1"/>
    <cellStyle name="Заголовок 2 3 20" xfId="20665" hidden="1"/>
    <cellStyle name="Заголовок 2 3 20" xfId="23626" hidden="1"/>
    <cellStyle name="Заголовок 2 3 20" xfId="20810" hidden="1"/>
    <cellStyle name="Заголовок 2 3 20" xfId="24462" hidden="1"/>
    <cellStyle name="Заголовок 2 3 20" xfId="24836" hidden="1"/>
    <cellStyle name="Заголовок 2 3 20" xfId="25205" hidden="1"/>
    <cellStyle name="Заголовок 2 3 20" xfId="25565" hidden="1"/>
    <cellStyle name="Заголовок 2 3 20" xfId="25908" hidden="1"/>
    <cellStyle name="Заголовок 2 3 20" xfId="23766" hidden="1"/>
    <cellStyle name="Заголовок 2 3 20" xfId="26714" hidden="1"/>
    <cellStyle name="Заголовок 2 3 20" xfId="23910" hidden="1"/>
    <cellStyle name="Заголовок 2 3 20" xfId="27485" hidden="1"/>
    <cellStyle name="Заголовок 2 3 20" xfId="27859" hidden="1"/>
    <cellStyle name="Заголовок 2 3 20" xfId="28228" hidden="1"/>
    <cellStyle name="Заголовок 2 3 20" xfId="28588" hidden="1"/>
    <cellStyle name="Заголовок 2 3 20" xfId="28931" hidden="1"/>
    <cellStyle name="Заголовок 2 3 20" xfId="26854" hidden="1"/>
    <cellStyle name="Заголовок 2 3 20" xfId="29737" hidden="1"/>
    <cellStyle name="Заголовок 2 3 20" xfId="26991" hidden="1"/>
    <cellStyle name="Заголовок 2 3 20" xfId="30308" hidden="1"/>
    <cellStyle name="Заголовок 2 3 20" xfId="30682" hidden="1"/>
    <cellStyle name="Заголовок 2 3 20" xfId="31051" hidden="1"/>
    <cellStyle name="Заголовок 2 3 20" xfId="31411" hidden="1"/>
    <cellStyle name="Заголовок 2 3 20" xfId="31754" hidden="1"/>
    <cellStyle name="Заголовок 2 3 20" xfId="29877"/>
    <cellStyle name="Заголовок 2 3 21" xfId="1070" hidden="1"/>
    <cellStyle name="Заголовок 2 3 21" xfId="1015" hidden="1"/>
    <cellStyle name="Заголовок 2 3 21" xfId="808" hidden="1"/>
    <cellStyle name="Заголовок 2 3 21" xfId="856" hidden="1"/>
    <cellStyle name="Заголовок 2 3 21" xfId="1293" hidden="1"/>
    <cellStyle name="Заголовок 2 3 21" xfId="1667" hidden="1"/>
    <cellStyle name="Заголовок 2 3 21" xfId="2038" hidden="1"/>
    <cellStyle name="Заголовок 2 3 21" xfId="3551" hidden="1"/>
    <cellStyle name="Заголовок 2 3 21" xfId="5054" hidden="1"/>
    <cellStyle name="Заголовок 2 3 21" xfId="4999" hidden="1"/>
    <cellStyle name="Заголовок 2 3 21" xfId="4792" hidden="1"/>
    <cellStyle name="Заголовок 2 3 21" xfId="4840" hidden="1"/>
    <cellStyle name="Заголовок 2 3 21" xfId="5277" hidden="1"/>
    <cellStyle name="Заголовок 2 3 21" xfId="5651" hidden="1"/>
    <cellStyle name="Заголовок 2 3 21" xfId="6022" hidden="1"/>
    <cellStyle name="Заголовок 2 3 21" xfId="7535" hidden="1"/>
    <cellStyle name="Заголовок 2 3 21" xfId="4508" hidden="1"/>
    <cellStyle name="Заголовок 2 3 21" xfId="4319" hidden="1"/>
    <cellStyle name="Заголовок 2 3 21" xfId="7793" hidden="1"/>
    <cellStyle name="Заголовок 2 3 21" xfId="4312" hidden="1"/>
    <cellStyle name="Заголовок 2 3 21" xfId="8174" hidden="1"/>
    <cellStyle name="Заголовок 2 3 21" xfId="8548" hidden="1"/>
    <cellStyle name="Заголовок 2 3 21" xfId="8919" hidden="1"/>
    <cellStyle name="Заголовок 2 3 21" xfId="10432" hidden="1"/>
    <cellStyle name="Заголовок 2 3 21" xfId="11510" hidden="1"/>
    <cellStyle name="Заголовок 2 3 21" xfId="11455" hidden="1"/>
    <cellStyle name="Заголовок 2 3 21" xfId="11248" hidden="1"/>
    <cellStyle name="Заголовок 2 3 21" xfId="11296" hidden="1"/>
    <cellStyle name="Заголовок 2 3 21" xfId="11733" hidden="1"/>
    <cellStyle name="Заголовок 2 3 21" xfId="12107" hidden="1"/>
    <cellStyle name="Заголовок 2 3 21" xfId="12478" hidden="1"/>
    <cellStyle name="Заголовок 2 3 21" xfId="13991" hidden="1"/>
    <cellStyle name="Заголовок 2 3 21" xfId="10952" hidden="1"/>
    <cellStyle name="Заголовок 2 3 21" xfId="10645" hidden="1"/>
    <cellStyle name="Заголовок 2 3 21" xfId="14249" hidden="1"/>
    <cellStyle name="Заголовок 2 3 21" xfId="10626" hidden="1"/>
    <cellStyle name="Заголовок 2 3 21" xfId="14897" hidden="1"/>
    <cellStyle name="Заголовок 2 3 21" xfId="15271" hidden="1"/>
    <cellStyle name="Заголовок 2 3 21" xfId="15642" hidden="1"/>
    <cellStyle name="Заголовок 2 3 21" xfId="17155" hidden="1"/>
    <cellStyle name="Заголовок 2 3 21" xfId="10686" hidden="1"/>
    <cellStyle name="Заголовок 2 3 21" xfId="10872" hidden="1"/>
    <cellStyle name="Заголовок 2 3 21" xfId="17395" hidden="1"/>
    <cellStyle name="Заголовок 2 3 21" xfId="14419" hidden="1"/>
    <cellStyle name="Заголовок 2 3 21" xfId="18053" hidden="1"/>
    <cellStyle name="Заголовок 2 3 21" xfId="18427" hidden="1"/>
    <cellStyle name="Заголовок 2 3 21" xfId="18798" hidden="1"/>
    <cellStyle name="Заголовок 2 3 21" xfId="20311" hidden="1"/>
    <cellStyle name="Заголовок 2 3 21" xfId="14662" hidden="1"/>
    <cellStyle name="Заголовок 2 3 21" xfId="14701" hidden="1"/>
    <cellStyle name="Заголовок 2 3 21" xfId="20621" hidden="1"/>
    <cellStyle name="Заголовок 2 3 21" xfId="20588" hidden="1"/>
    <cellStyle name="Заголовок 2 3 21" xfId="21154" hidden="1"/>
    <cellStyle name="Заголовок 2 3 21" xfId="21528" hidden="1"/>
    <cellStyle name="Заголовок 2 3 21" xfId="21899" hidden="1"/>
    <cellStyle name="Заголовок 2 3 21" xfId="23412" hidden="1"/>
    <cellStyle name="Заголовок 2 3 21" xfId="20955" hidden="1"/>
    <cellStyle name="Заголовок 2 3 21" xfId="20976" hidden="1"/>
    <cellStyle name="Заголовок 2 3 21" xfId="23722" hidden="1"/>
    <cellStyle name="Заголовок 2 3 21" xfId="23689" hidden="1"/>
    <cellStyle name="Заголовок 2 3 21" xfId="24242" hidden="1"/>
    <cellStyle name="Заголовок 2 3 21" xfId="24616" hidden="1"/>
    <cellStyle name="Заголовок 2 3 21" xfId="24987" hidden="1"/>
    <cellStyle name="Заголовок 2 3 21" xfId="26500" hidden="1"/>
    <cellStyle name="Заголовок 2 3 21" xfId="24052" hidden="1"/>
    <cellStyle name="Заголовок 2 3 21" xfId="24071" hidden="1"/>
    <cellStyle name="Заголовок 2 3 21" xfId="26810" hidden="1"/>
    <cellStyle name="Заголовок 2 3 21" xfId="26777" hidden="1"/>
    <cellStyle name="Заголовок 2 3 21" xfId="27265" hidden="1"/>
    <cellStyle name="Заголовок 2 3 21" xfId="27639" hidden="1"/>
    <cellStyle name="Заголовок 2 3 21" xfId="28010" hidden="1"/>
    <cellStyle name="Заголовок 2 3 21" xfId="29523" hidden="1"/>
    <cellStyle name="Заголовок 2 3 21" xfId="27106" hidden="1"/>
    <cellStyle name="Заголовок 2 3 21" xfId="27122" hidden="1"/>
    <cellStyle name="Заголовок 2 3 21" xfId="29833" hidden="1"/>
    <cellStyle name="Заголовок 2 3 21" xfId="29800" hidden="1"/>
    <cellStyle name="Заголовок 2 3 21" xfId="30088" hidden="1"/>
    <cellStyle name="Заголовок 2 3 21" xfId="30462" hidden="1"/>
    <cellStyle name="Заголовок 2 3 21" xfId="30833" hidden="1"/>
    <cellStyle name="Заголовок 2 3 21" xfId="32346"/>
    <cellStyle name="Заголовок 2 3 22" xfId="1063" hidden="1"/>
    <cellStyle name="Заголовок 2 3 22" xfId="1488" hidden="1"/>
    <cellStyle name="Заголовок 2 3 22" xfId="1862" hidden="1"/>
    <cellStyle name="Заголовок 2 3 22" xfId="2231" hidden="1"/>
    <cellStyle name="Заголовок 2 3 22" xfId="2592" hidden="1"/>
    <cellStyle name="Заголовок 2 3 22" xfId="2935" hidden="1"/>
    <cellStyle name="Заголовок 2 3 22" xfId="3251" hidden="1"/>
    <cellStyle name="Заголовок 2 3 22" xfId="3544" hidden="1"/>
    <cellStyle name="Заголовок 2 3 22" xfId="5047" hidden="1"/>
    <cellStyle name="Заголовок 2 3 22" xfId="5472" hidden="1"/>
    <cellStyle name="Заголовок 2 3 22" xfId="5846" hidden="1"/>
    <cellStyle name="Заголовок 2 3 22" xfId="6215" hidden="1"/>
    <cellStyle name="Заголовок 2 3 22" xfId="6576" hidden="1"/>
    <cellStyle name="Заголовок 2 3 22" xfId="6919" hidden="1"/>
    <cellStyle name="Заголовок 2 3 22" xfId="7235" hidden="1"/>
    <cellStyle name="Заголовок 2 3 22" xfId="7528" hidden="1"/>
    <cellStyle name="Заголовок 2 3 22" xfId="4533" hidden="1"/>
    <cellStyle name="Заголовок 2 3 22" xfId="8369" hidden="1"/>
    <cellStyle name="Заголовок 2 3 22" xfId="8743" hidden="1"/>
    <cellStyle name="Заголовок 2 3 22" xfId="9112" hidden="1"/>
    <cellStyle name="Заголовок 2 3 22" xfId="9473" hidden="1"/>
    <cellStyle name="Заголовок 2 3 22" xfId="9816" hidden="1"/>
    <cellStyle name="Заголовок 2 3 22" xfId="10132" hidden="1"/>
    <cellStyle name="Заголовок 2 3 22" xfId="10425" hidden="1"/>
    <cellStyle name="Заголовок 2 3 22" xfId="11503" hidden="1"/>
    <cellStyle name="Заголовок 2 3 22" xfId="11928" hidden="1"/>
    <cellStyle name="Заголовок 2 3 22" xfId="12302" hidden="1"/>
    <cellStyle name="Заголовок 2 3 22" xfId="12671" hidden="1"/>
    <cellStyle name="Заголовок 2 3 22" xfId="13032" hidden="1"/>
    <cellStyle name="Заголовок 2 3 22" xfId="13375" hidden="1"/>
    <cellStyle name="Заголовок 2 3 22" xfId="13691" hidden="1"/>
    <cellStyle name="Заголовок 2 3 22" xfId="13984" hidden="1"/>
    <cellStyle name="Заголовок 2 3 22" xfId="10977" hidden="1"/>
    <cellStyle name="Заголовок 2 3 22" xfId="15092" hidden="1"/>
    <cellStyle name="Заголовок 2 3 22" xfId="15466" hidden="1"/>
    <cellStyle name="Заголовок 2 3 22" xfId="15835" hidden="1"/>
    <cellStyle name="Заголовок 2 3 22" xfId="16196" hidden="1"/>
    <cellStyle name="Заголовок 2 3 22" xfId="16539" hidden="1"/>
    <cellStyle name="Заголовок 2 3 22" xfId="16855" hidden="1"/>
    <cellStyle name="Заголовок 2 3 22" xfId="17148" hidden="1"/>
    <cellStyle name="Заголовок 2 3 22" xfId="10665" hidden="1"/>
    <cellStyle name="Заголовок 2 3 22" xfId="18248" hidden="1"/>
    <cellStyle name="Заголовок 2 3 22" xfId="18622" hidden="1"/>
    <cellStyle name="Заголовок 2 3 22" xfId="18991" hidden="1"/>
    <cellStyle name="Заголовок 2 3 22" xfId="19352" hidden="1"/>
    <cellStyle name="Заголовок 2 3 22" xfId="19695" hidden="1"/>
    <cellStyle name="Заголовок 2 3 22" xfId="20011" hidden="1"/>
    <cellStyle name="Заголовок 2 3 22" xfId="20304" hidden="1"/>
    <cellStyle name="Заголовок 2 3 22" xfId="14576" hidden="1"/>
    <cellStyle name="Заголовок 2 3 22" xfId="21349" hidden="1"/>
    <cellStyle name="Заголовок 2 3 22" xfId="21723" hidden="1"/>
    <cellStyle name="Заголовок 2 3 22" xfId="22092" hidden="1"/>
    <cellStyle name="Заголовок 2 3 22" xfId="22453" hidden="1"/>
    <cellStyle name="Заголовок 2 3 22" xfId="22796" hidden="1"/>
    <cellStyle name="Заголовок 2 3 22" xfId="23112" hidden="1"/>
    <cellStyle name="Заголовок 2 3 22" xfId="23405" hidden="1"/>
    <cellStyle name="Заголовок 2 3 22" xfId="20815" hidden="1"/>
    <cellStyle name="Заголовок 2 3 22" xfId="24437" hidden="1"/>
    <cellStyle name="Заголовок 2 3 22" xfId="24811" hidden="1"/>
    <cellStyle name="Заголовок 2 3 22" xfId="25180" hidden="1"/>
    <cellStyle name="Заголовок 2 3 22" xfId="25541" hidden="1"/>
    <cellStyle name="Заголовок 2 3 22" xfId="25884" hidden="1"/>
    <cellStyle name="Заголовок 2 3 22" xfId="26200" hidden="1"/>
    <cellStyle name="Заголовок 2 3 22" xfId="26493" hidden="1"/>
    <cellStyle name="Заголовок 2 3 22" xfId="23915" hidden="1"/>
    <cellStyle name="Заголовок 2 3 22" xfId="27460" hidden="1"/>
    <cellStyle name="Заголовок 2 3 22" xfId="27834" hidden="1"/>
    <cellStyle name="Заголовок 2 3 22" xfId="28203" hidden="1"/>
    <cellStyle name="Заголовок 2 3 22" xfId="28564" hidden="1"/>
    <cellStyle name="Заголовок 2 3 22" xfId="28907" hidden="1"/>
    <cellStyle name="Заголовок 2 3 22" xfId="29223" hidden="1"/>
    <cellStyle name="Заголовок 2 3 22" xfId="29516" hidden="1"/>
    <cellStyle name="Заголовок 2 3 22" xfId="26996" hidden="1"/>
    <cellStyle name="Заголовок 2 3 22" xfId="30283" hidden="1"/>
    <cellStyle name="Заголовок 2 3 22" xfId="30657" hidden="1"/>
    <cellStyle name="Заголовок 2 3 22" xfId="31026" hidden="1"/>
    <cellStyle name="Заголовок 2 3 22" xfId="31387" hidden="1"/>
    <cellStyle name="Заголовок 2 3 22" xfId="31730" hidden="1"/>
    <cellStyle name="Заголовок 2 3 22" xfId="32046" hidden="1"/>
    <cellStyle name="Заголовок 2 3 22" xfId="32339"/>
    <cellStyle name="Заголовок 2 3 23" xfId="1074" hidden="1"/>
    <cellStyle name="Заголовок 2 3 23" xfId="1451" hidden="1"/>
    <cellStyle name="Заголовок 2 3 23" xfId="1825" hidden="1"/>
    <cellStyle name="Заголовок 2 3 23" xfId="2194" hidden="1"/>
    <cellStyle name="Заголовок 2 3 23" xfId="2556" hidden="1"/>
    <cellStyle name="Заголовок 2 3 23" xfId="2903" hidden="1"/>
    <cellStyle name="Заголовок 2 3 23" xfId="3224" hidden="1"/>
    <cellStyle name="Заголовок 2 3 23" xfId="3555" hidden="1"/>
    <cellStyle name="Заголовок 2 3 23" xfId="5058" hidden="1"/>
    <cellStyle name="Заголовок 2 3 23" xfId="5435" hidden="1"/>
    <cellStyle name="Заголовок 2 3 23" xfId="5809" hidden="1"/>
    <cellStyle name="Заголовок 2 3 23" xfId="6178" hidden="1"/>
    <cellStyle name="Заголовок 2 3 23" xfId="6540" hidden="1"/>
    <cellStyle name="Заголовок 2 3 23" xfId="6887" hidden="1"/>
    <cellStyle name="Заголовок 2 3 23" xfId="7208" hidden="1"/>
    <cellStyle name="Заголовок 2 3 23" xfId="7539" hidden="1"/>
    <cellStyle name="Заголовок 2 3 23" xfId="4498" hidden="1"/>
    <cellStyle name="Заголовок 2 3 23" xfId="8332" hidden="1"/>
    <cellStyle name="Заголовок 2 3 23" xfId="8706" hidden="1"/>
    <cellStyle name="Заголовок 2 3 23" xfId="9075" hidden="1"/>
    <cellStyle name="Заголовок 2 3 23" xfId="9437" hidden="1"/>
    <cellStyle name="Заголовок 2 3 23" xfId="9784" hidden="1"/>
    <cellStyle name="Заголовок 2 3 23" xfId="10105" hidden="1"/>
    <cellStyle name="Заголовок 2 3 23" xfId="10436" hidden="1"/>
    <cellStyle name="Заголовок 2 3 23" xfId="11514" hidden="1"/>
    <cellStyle name="Заголовок 2 3 23" xfId="11891" hidden="1"/>
    <cellStyle name="Заголовок 2 3 23" xfId="12265" hidden="1"/>
    <cellStyle name="Заголовок 2 3 23" xfId="12634" hidden="1"/>
    <cellStyle name="Заголовок 2 3 23" xfId="12996" hidden="1"/>
    <cellStyle name="Заголовок 2 3 23" xfId="13343" hidden="1"/>
    <cellStyle name="Заголовок 2 3 23" xfId="13664" hidden="1"/>
    <cellStyle name="Заголовок 2 3 23" xfId="13995" hidden="1"/>
    <cellStyle name="Заголовок 2 3 23" xfId="10942" hidden="1"/>
    <cellStyle name="Заголовок 2 3 23" xfId="15055" hidden="1"/>
    <cellStyle name="Заголовок 2 3 23" xfId="15429" hidden="1"/>
    <cellStyle name="Заголовок 2 3 23" xfId="15798" hidden="1"/>
    <cellStyle name="Заголовок 2 3 23" xfId="16160" hidden="1"/>
    <cellStyle name="Заголовок 2 3 23" xfId="16507" hidden="1"/>
    <cellStyle name="Заголовок 2 3 23" xfId="16828" hidden="1"/>
    <cellStyle name="Заголовок 2 3 23" xfId="17159" hidden="1"/>
    <cellStyle name="Заголовок 2 3 23" xfId="14528" hidden="1"/>
    <cellStyle name="Заголовок 2 3 23" xfId="18211" hidden="1"/>
    <cellStyle name="Заголовок 2 3 23" xfId="18585" hidden="1"/>
    <cellStyle name="Заголовок 2 3 23" xfId="18954" hidden="1"/>
    <cellStyle name="Заголовок 2 3 23" xfId="19316" hidden="1"/>
    <cellStyle name="Заголовок 2 3 23" xfId="19663" hidden="1"/>
    <cellStyle name="Заголовок 2 3 23" xfId="19984" hidden="1"/>
    <cellStyle name="Заголовок 2 3 23" xfId="20315" hidden="1"/>
    <cellStyle name="Заголовок 2 3 23" xfId="10730" hidden="1"/>
    <cellStyle name="Заголовок 2 3 23" xfId="21312" hidden="1"/>
    <cellStyle name="Заголовок 2 3 23" xfId="21686" hidden="1"/>
    <cellStyle name="Заголовок 2 3 23" xfId="22055" hidden="1"/>
    <cellStyle name="Заголовок 2 3 23" xfId="22417" hidden="1"/>
    <cellStyle name="Заголовок 2 3 23" xfId="22764" hidden="1"/>
    <cellStyle name="Заголовок 2 3 23" xfId="23085" hidden="1"/>
    <cellStyle name="Заголовок 2 3 23" xfId="23416" hidden="1"/>
    <cellStyle name="Заголовок 2 3 23" xfId="10637" hidden="1"/>
    <cellStyle name="Заголовок 2 3 23" xfId="24400" hidden="1"/>
    <cellStyle name="Заголовок 2 3 23" xfId="24774" hidden="1"/>
    <cellStyle name="Заголовок 2 3 23" xfId="25143" hidden="1"/>
    <cellStyle name="Заголовок 2 3 23" xfId="25505" hidden="1"/>
    <cellStyle name="Заголовок 2 3 23" xfId="25852" hidden="1"/>
    <cellStyle name="Заголовок 2 3 23" xfId="26173" hidden="1"/>
    <cellStyle name="Заголовок 2 3 23" xfId="26504" hidden="1"/>
    <cellStyle name="Заголовок 2 3 23" xfId="17838" hidden="1"/>
    <cellStyle name="Заголовок 2 3 23" xfId="27423" hidden="1"/>
    <cellStyle name="Заголовок 2 3 23" xfId="27797" hidden="1"/>
    <cellStyle name="Заголовок 2 3 23" xfId="28166" hidden="1"/>
    <cellStyle name="Заголовок 2 3 23" xfId="28528" hidden="1"/>
    <cellStyle name="Заголовок 2 3 23" xfId="28875" hidden="1"/>
    <cellStyle name="Заголовок 2 3 23" xfId="29196" hidden="1"/>
    <cellStyle name="Заголовок 2 3 23" xfId="29527" hidden="1"/>
    <cellStyle name="Заголовок 2 3 23" xfId="17842" hidden="1"/>
    <cellStyle name="Заголовок 2 3 23" xfId="30246" hidden="1"/>
    <cellStyle name="Заголовок 2 3 23" xfId="30620" hidden="1"/>
    <cellStyle name="Заголовок 2 3 23" xfId="30989" hidden="1"/>
    <cellStyle name="Заголовок 2 3 23" xfId="31351" hidden="1"/>
    <cellStyle name="Заголовок 2 3 23" xfId="31698" hidden="1"/>
    <cellStyle name="Заголовок 2 3 23" xfId="32019" hidden="1"/>
    <cellStyle name="Заголовок 2 3 23" xfId="32350"/>
    <cellStyle name="Заголовок 2 3 24" xfId="1082" hidden="1"/>
    <cellStyle name="Заголовок 2 3 24" xfId="794" hidden="1"/>
    <cellStyle name="Заголовок 2 3 24" xfId="804" hidden="1"/>
    <cellStyle name="Заголовок 2 3 24" xfId="1282" hidden="1"/>
    <cellStyle name="Заголовок 2 3 24" xfId="1656" hidden="1"/>
    <cellStyle name="Заголовок 2 3 24" xfId="2028" hidden="1"/>
    <cellStyle name="Заголовок 2 3 24" xfId="2396" hidden="1"/>
    <cellStyle name="Заголовок 2 3 24" xfId="3563" hidden="1"/>
    <cellStyle name="Заголовок 2 3 24" xfId="5066" hidden="1"/>
    <cellStyle name="Заголовок 2 3 24" xfId="4778" hidden="1"/>
    <cellStyle name="Заголовок 2 3 24" xfId="4788" hidden="1"/>
    <cellStyle name="Заголовок 2 3 24" xfId="5266" hidden="1"/>
    <cellStyle name="Заголовок 2 3 24" xfId="5640" hidden="1"/>
    <cellStyle name="Заголовок 2 3 24" xfId="6012" hidden="1"/>
    <cellStyle name="Заголовок 2 3 24" xfId="6380" hidden="1"/>
    <cellStyle name="Заголовок 2 3 24" xfId="7547" hidden="1"/>
    <cellStyle name="Заголовок 2 3 24" xfId="4468" hidden="1"/>
    <cellStyle name="Заголовок 2 3 24" xfId="7809" hidden="1"/>
    <cellStyle name="Заголовок 2 3 24" xfId="7797" hidden="1"/>
    <cellStyle name="Заголовок 2 3 24" xfId="8163" hidden="1"/>
    <cellStyle name="Заголовок 2 3 24" xfId="8537" hidden="1"/>
    <cellStyle name="Заголовок 2 3 24" xfId="8909" hidden="1"/>
    <cellStyle name="Заголовок 2 3 24" xfId="9277" hidden="1"/>
    <cellStyle name="Заголовок 2 3 24" xfId="10444" hidden="1"/>
    <cellStyle name="Заголовок 2 3 24" xfId="11522" hidden="1"/>
    <cellStyle name="Заголовок 2 3 24" xfId="11234" hidden="1"/>
    <cellStyle name="Заголовок 2 3 24" xfId="11244" hidden="1"/>
    <cellStyle name="Заголовок 2 3 24" xfId="11722" hidden="1"/>
    <cellStyle name="Заголовок 2 3 24" xfId="12096" hidden="1"/>
    <cellStyle name="Заголовок 2 3 24" xfId="12468" hidden="1"/>
    <cellStyle name="Заголовок 2 3 24" xfId="12836" hidden="1"/>
    <cellStyle name="Заголовок 2 3 24" xfId="14003" hidden="1"/>
    <cellStyle name="Заголовок 2 3 24" xfId="10912" hidden="1"/>
    <cellStyle name="Заголовок 2 3 24" xfId="14265" hidden="1"/>
    <cellStyle name="Заголовок 2 3 24" xfId="14253" hidden="1"/>
    <cellStyle name="Заголовок 2 3 24" xfId="14886" hidden="1"/>
    <cellStyle name="Заголовок 2 3 24" xfId="15260" hidden="1"/>
    <cellStyle name="Заголовок 2 3 24" xfId="15632" hidden="1"/>
    <cellStyle name="Заголовок 2 3 24" xfId="16000" hidden="1"/>
    <cellStyle name="Заголовок 2 3 24" xfId="17167" hidden="1"/>
    <cellStyle name="Заголовок 2 3 24" xfId="14547" hidden="1"/>
    <cellStyle name="Заголовок 2 3 24" xfId="17409" hidden="1"/>
    <cellStyle name="Заголовок 2 3 24" xfId="17399" hidden="1"/>
    <cellStyle name="Заголовок 2 3 24" xfId="18042" hidden="1"/>
    <cellStyle name="Заголовок 2 3 24" xfId="18416" hidden="1"/>
    <cellStyle name="Заголовок 2 3 24" xfId="18788" hidden="1"/>
    <cellStyle name="Заголовок 2 3 24" xfId="19156" hidden="1"/>
    <cellStyle name="Заголовок 2 3 24" xfId="20323" hidden="1"/>
    <cellStyle name="Заголовок 2 3 24" xfId="17732" hidden="1"/>
    <cellStyle name="Заголовок 2 3 24" xfId="20635" hidden="1"/>
    <cellStyle name="Заголовок 2 3 24" xfId="20625" hidden="1"/>
    <cellStyle name="Заголовок 2 3 24" xfId="21143" hidden="1"/>
    <cellStyle name="Заголовок 2 3 24" xfId="21517" hidden="1"/>
    <cellStyle name="Заголовок 2 3 24" xfId="21889" hidden="1"/>
    <cellStyle name="Заголовок 2 3 24" xfId="22257" hidden="1"/>
    <cellStyle name="Заголовок 2 3 24" xfId="23424" hidden="1"/>
    <cellStyle name="Заголовок 2 3 24" xfId="20959" hidden="1"/>
    <cellStyle name="Заголовок 2 3 24" xfId="23736" hidden="1"/>
    <cellStyle name="Заголовок 2 3 24" xfId="23726" hidden="1"/>
    <cellStyle name="Заголовок 2 3 24" xfId="24231" hidden="1"/>
    <cellStyle name="Заголовок 2 3 24" xfId="24605" hidden="1"/>
    <cellStyle name="Заголовок 2 3 24" xfId="24977" hidden="1"/>
    <cellStyle name="Заголовок 2 3 24" xfId="25345" hidden="1"/>
    <cellStyle name="Заголовок 2 3 24" xfId="26512" hidden="1"/>
    <cellStyle name="Заголовок 2 3 24" xfId="24056" hidden="1"/>
    <cellStyle name="Заголовок 2 3 24" xfId="26824" hidden="1"/>
    <cellStyle name="Заголовок 2 3 24" xfId="26814" hidden="1"/>
    <cellStyle name="Заголовок 2 3 24" xfId="27254" hidden="1"/>
    <cellStyle name="Заголовок 2 3 24" xfId="27628" hidden="1"/>
    <cellStyle name="Заголовок 2 3 24" xfId="28000" hidden="1"/>
    <cellStyle name="Заголовок 2 3 24" xfId="28368" hidden="1"/>
    <cellStyle name="Заголовок 2 3 24" xfId="29535" hidden="1"/>
    <cellStyle name="Заголовок 2 3 24" xfId="27110" hidden="1"/>
    <cellStyle name="Заголовок 2 3 24" xfId="29847" hidden="1"/>
    <cellStyle name="Заголовок 2 3 24" xfId="29837" hidden="1"/>
    <cellStyle name="Заголовок 2 3 24" xfId="30077" hidden="1"/>
    <cellStyle name="Заголовок 2 3 24" xfId="30451" hidden="1"/>
    <cellStyle name="Заголовок 2 3 24" xfId="30823" hidden="1"/>
    <cellStyle name="Заголовок 2 3 24" xfId="31191" hidden="1"/>
    <cellStyle name="Заголовок 2 3 24" xfId="32358"/>
    <cellStyle name="Заголовок 2 3 25" xfId="1075" hidden="1"/>
    <cellStyle name="Заголовок 2 3 25" xfId="1448" hidden="1"/>
    <cellStyle name="Заголовок 2 3 25" xfId="1822" hidden="1"/>
    <cellStyle name="Заголовок 2 3 25" xfId="2191" hidden="1"/>
    <cellStyle name="Заголовок 2 3 25" xfId="2553" hidden="1"/>
    <cellStyle name="Заголовок 2 3 25" xfId="2900" hidden="1"/>
    <cellStyle name="Заголовок 2 3 25" xfId="3221" hidden="1"/>
    <cellStyle name="Заголовок 2 3 25" xfId="3556" hidden="1"/>
    <cellStyle name="Заголовок 2 3 25" xfId="5059" hidden="1"/>
    <cellStyle name="Заголовок 2 3 25" xfId="5432" hidden="1"/>
    <cellStyle name="Заголовок 2 3 25" xfId="5806" hidden="1"/>
    <cellStyle name="Заголовок 2 3 25" xfId="6175" hidden="1"/>
    <cellStyle name="Заголовок 2 3 25" xfId="6537" hidden="1"/>
    <cellStyle name="Заголовок 2 3 25" xfId="6884" hidden="1"/>
    <cellStyle name="Заголовок 2 3 25" xfId="7205" hidden="1"/>
    <cellStyle name="Заголовок 2 3 25" xfId="7540" hidden="1"/>
    <cellStyle name="Заголовок 2 3 25" xfId="4493" hidden="1"/>
    <cellStyle name="Заголовок 2 3 25" xfId="8329" hidden="1"/>
    <cellStyle name="Заголовок 2 3 25" xfId="8703" hidden="1"/>
    <cellStyle name="Заголовок 2 3 25" xfId="9072" hidden="1"/>
    <cellStyle name="Заголовок 2 3 25" xfId="9434" hidden="1"/>
    <cellStyle name="Заголовок 2 3 25" xfId="9781" hidden="1"/>
    <cellStyle name="Заголовок 2 3 25" xfId="10102" hidden="1"/>
    <cellStyle name="Заголовок 2 3 25" xfId="10437" hidden="1"/>
    <cellStyle name="Заголовок 2 3 25" xfId="11515" hidden="1"/>
    <cellStyle name="Заголовок 2 3 25" xfId="11888" hidden="1"/>
    <cellStyle name="Заголовок 2 3 25" xfId="12262" hidden="1"/>
    <cellStyle name="Заголовок 2 3 25" xfId="12631" hidden="1"/>
    <cellStyle name="Заголовок 2 3 25" xfId="12993" hidden="1"/>
    <cellStyle name="Заголовок 2 3 25" xfId="13340" hidden="1"/>
    <cellStyle name="Заголовок 2 3 25" xfId="13661" hidden="1"/>
    <cellStyle name="Заголовок 2 3 25" xfId="13996" hidden="1"/>
    <cellStyle name="Заголовок 2 3 25" xfId="10937" hidden="1"/>
    <cellStyle name="Заголовок 2 3 25" xfId="15052" hidden="1"/>
    <cellStyle name="Заголовок 2 3 25" xfId="15426" hidden="1"/>
    <cellStyle name="Заголовок 2 3 25" xfId="15795" hidden="1"/>
    <cellStyle name="Заголовок 2 3 25" xfId="16157" hidden="1"/>
    <cellStyle name="Заголовок 2 3 25" xfId="16504" hidden="1"/>
    <cellStyle name="Заголовок 2 3 25" xfId="16825" hidden="1"/>
    <cellStyle name="Заголовок 2 3 25" xfId="17160" hidden="1"/>
    <cellStyle name="Заголовок 2 3 25" xfId="10847" hidden="1"/>
    <cellStyle name="Заголовок 2 3 25" xfId="18208" hidden="1"/>
    <cellStyle name="Заголовок 2 3 25" xfId="18582" hidden="1"/>
    <cellStyle name="Заголовок 2 3 25" xfId="18951" hidden="1"/>
    <cellStyle name="Заголовок 2 3 25" xfId="19313" hidden="1"/>
    <cellStyle name="Заголовок 2 3 25" xfId="19660" hidden="1"/>
    <cellStyle name="Заголовок 2 3 25" xfId="19981" hidden="1"/>
    <cellStyle name="Заголовок 2 3 25" xfId="20316" hidden="1"/>
    <cellStyle name="Заголовок 2 3 25" xfId="17621" hidden="1"/>
    <cellStyle name="Заголовок 2 3 25" xfId="21309" hidden="1"/>
    <cellStyle name="Заголовок 2 3 25" xfId="21683" hidden="1"/>
    <cellStyle name="Заголовок 2 3 25" xfId="22052" hidden="1"/>
    <cellStyle name="Заголовок 2 3 25" xfId="22414" hidden="1"/>
    <cellStyle name="Заголовок 2 3 25" xfId="22761" hidden="1"/>
    <cellStyle name="Заголовок 2 3 25" xfId="23082" hidden="1"/>
    <cellStyle name="Заголовок 2 3 25" xfId="23417" hidden="1"/>
    <cellStyle name="Заголовок 2 3 25" xfId="20839" hidden="1"/>
    <cellStyle name="Заголовок 2 3 25" xfId="24397" hidden="1"/>
    <cellStyle name="Заголовок 2 3 25" xfId="24771" hidden="1"/>
    <cellStyle name="Заголовок 2 3 25" xfId="25140" hidden="1"/>
    <cellStyle name="Заголовок 2 3 25" xfId="25502" hidden="1"/>
    <cellStyle name="Заголовок 2 3 25" xfId="25849" hidden="1"/>
    <cellStyle name="Заголовок 2 3 25" xfId="26170" hidden="1"/>
    <cellStyle name="Заголовок 2 3 25" xfId="26505" hidden="1"/>
    <cellStyle name="Заголовок 2 3 25" xfId="23939" hidden="1"/>
    <cellStyle name="Заголовок 2 3 25" xfId="27420" hidden="1"/>
    <cellStyle name="Заголовок 2 3 25" xfId="27794" hidden="1"/>
    <cellStyle name="Заголовок 2 3 25" xfId="28163" hidden="1"/>
    <cellStyle name="Заголовок 2 3 25" xfId="28525" hidden="1"/>
    <cellStyle name="Заголовок 2 3 25" xfId="28872" hidden="1"/>
    <cellStyle name="Заголовок 2 3 25" xfId="29193" hidden="1"/>
    <cellStyle name="Заголовок 2 3 25" xfId="29528" hidden="1"/>
    <cellStyle name="Заголовок 2 3 25" xfId="27020" hidden="1"/>
    <cellStyle name="Заголовок 2 3 25" xfId="30243" hidden="1"/>
    <cellStyle name="Заголовок 2 3 25" xfId="30617" hidden="1"/>
    <cellStyle name="Заголовок 2 3 25" xfId="30986" hidden="1"/>
    <cellStyle name="Заголовок 2 3 25" xfId="31348" hidden="1"/>
    <cellStyle name="Заголовок 2 3 25" xfId="31695" hidden="1"/>
    <cellStyle name="Заголовок 2 3 25" xfId="32016" hidden="1"/>
    <cellStyle name="Заголовок 2 3 25" xfId="32351"/>
    <cellStyle name="Заголовок 2 3 26" xfId="926" hidden="1"/>
    <cellStyle name="Заголовок 2 3 26" xfId="889" hidden="1"/>
    <cellStyle name="Заголовок 2 3 26" xfId="988" hidden="1"/>
    <cellStyle name="Заголовок 2 3 26" xfId="1486" hidden="1"/>
    <cellStyle name="Заголовок 2 3 26" xfId="1860" hidden="1"/>
    <cellStyle name="Заголовок 2 3 26" xfId="2229" hidden="1"/>
    <cellStyle name="Заголовок 2 3 26" xfId="2590" hidden="1"/>
    <cellStyle name="Заголовок 2 3 26" xfId="3198" hidden="1"/>
    <cellStyle name="Заголовок 2 3 26" xfId="4910" hidden="1"/>
    <cellStyle name="Заголовок 2 3 26" xfId="4873" hidden="1"/>
    <cellStyle name="Заголовок 2 3 26" xfId="4972" hidden="1"/>
    <cellStyle name="Заголовок 2 3 26" xfId="5470" hidden="1"/>
    <cellStyle name="Заголовок 2 3 26" xfId="5844" hidden="1"/>
    <cellStyle name="Заголовок 2 3 26" xfId="6213" hidden="1"/>
    <cellStyle name="Заголовок 2 3 26" xfId="6574" hidden="1"/>
    <cellStyle name="Заголовок 2 3 26" xfId="7182" hidden="1"/>
    <cellStyle name="Заголовок 2 3 26" xfId="4458" hidden="1"/>
    <cellStyle name="Заголовок 2 3 26" xfId="4572" hidden="1"/>
    <cellStyle name="Заголовок 2 3 26" xfId="4509" hidden="1"/>
    <cellStyle name="Заголовок 2 3 26" xfId="8367" hidden="1"/>
    <cellStyle name="Заголовок 2 3 26" xfId="8741" hidden="1"/>
    <cellStyle name="Заголовок 2 3 26" xfId="9110" hidden="1"/>
    <cellStyle name="Заголовок 2 3 26" xfId="9471" hidden="1"/>
    <cellStyle name="Заголовок 2 3 26" xfId="10079" hidden="1"/>
    <cellStyle name="Заголовок 2 3 26" xfId="11366" hidden="1"/>
    <cellStyle name="Заголовок 2 3 26" xfId="11329" hidden="1"/>
    <cellStyle name="Заголовок 2 3 26" xfId="11428" hidden="1"/>
    <cellStyle name="Заголовок 2 3 26" xfId="11926" hidden="1"/>
    <cellStyle name="Заголовок 2 3 26" xfId="12300" hidden="1"/>
    <cellStyle name="Заголовок 2 3 26" xfId="12669" hidden="1"/>
    <cellStyle name="Заголовок 2 3 26" xfId="13030" hidden="1"/>
    <cellStyle name="Заголовок 2 3 26" xfId="13638" hidden="1"/>
    <cellStyle name="Заголовок 2 3 26" xfId="10902" hidden="1"/>
    <cellStyle name="Заголовок 2 3 26" xfId="11016" hidden="1"/>
    <cellStyle name="Заголовок 2 3 26" xfId="10953" hidden="1"/>
    <cellStyle name="Заголовок 2 3 26" xfId="15090" hidden="1"/>
    <cellStyle name="Заголовок 2 3 26" xfId="15464" hidden="1"/>
    <cellStyle name="Заголовок 2 3 26" xfId="15833" hidden="1"/>
    <cellStyle name="Заголовок 2 3 26" xfId="16194" hidden="1"/>
    <cellStyle name="Заголовок 2 3 26" xfId="16802" hidden="1"/>
    <cellStyle name="Заголовок 2 3 26" xfId="14565" hidden="1"/>
    <cellStyle name="Заголовок 2 3 26" xfId="10861" hidden="1"/>
    <cellStyle name="Заголовок 2 3 26" xfId="14519" hidden="1"/>
    <cellStyle name="Заголовок 2 3 26" xfId="18246" hidden="1"/>
    <cellStyle name="Заголовок 2 3 26" xfId="18620" hidden="1"/>
    <cellStyle name="Заголовок 2 3 26" xfId="18989" hidden="1"/>
    <cellStyle name="Заголовок 2 3 26" xfId="19350" hidden="1"/>
    <cellStyle name="Заголовок 2 3 26" xfId="19958" hidden="1"/>
    <cellStyle name="Заголовок 2 3 26" xfId="20529" hidden="1"/>
    <cellStyle name="Заголовок 2 3 26" xfId="20563" hidden="1"/>
    <cellStyle name="Заголовок 2 3 26" xfId="17600" hidden="1"/>
    <cellStyle name="Заголовок 2 3 26" xfId="21347" hidden="1"/>
    <cellStyle name="Заголовок 2 3 26" xfId="21721" hidden="1"/>
    <cellStyle name="Заголовок 2 3 26" xfId="22090" hidden="1"/>
    <cellStyle name="Заголовок 2 3 26" xfId="22451" hidden="1"/>
    <cellStyle name="Заголовок 2 3 26" xfId="23059" hidden="1"/>
    <cellStyle name="Заголовок 2 3 26" xfId="23630" hidden="1"/>
    <cellStyle name="Заголовок 2 3 26" xfId="23664" hidden="1"/>
    <cellStyle name="Заголовок 2 3 26" xfId="17800" hidden="1"/>
    <cellStyle name="Заголовок 2 3 26" xfId="24435" hidden="1"/>
    <cellStyle name="Заголовок 2 3 26" xfId="24809" hidden="1"/>
    <cellStyle name="Заголовок 2 3 26" xfId="25178" hidden="1"/>
    <cellStyle name="Заголовок 2 3 26" xfId="25539" hidden="1"/>
    <cellStyle name="Заголовок 2 3 26" xfId="26147" hidden="1"/>
    <cellStyle name="Заголовок 2 3 26" xfId="26718" hidden="1"/>
    <cellStyle name="Заголовок 2 3 26" xfId="26752" hidden="1"/>
    <cellStyle name="Заголовок 2 3 26" xfId="21014" hidden="1"/>
    <cellStyle name="Заголовок 2 3 26" xfId="27458" hidden="1"/>
    <cellStyle name="Заголовок 2 3 26" xfId="27832" hidden="1"/>
    <cellStyle name="Заголовок 2 3 26" xfId="28201" hidden="1"/>
    <cellStyle name="Заголовок 2 3 26" xfId="28562" hidden="1"/>
    <cellStyle name="Заголовок 2 3 26" xfId="29170" hidden="1"/>
    <cellStyle name="Заголовок 2 3 26" xfId="29741" hidden="1"/>
    <cellStyle name="Заголовок 2 3 26" xfId="29775" hidden="1"/>
    <cellStyle name="Заголовок 2 3 26" xfId="24106" hidden="1"/>
    <cellStyle name="Заголовок 2 3 26" xfId="30281" hidden="1"/>
    <cellStyle name="Заголовок 2 3 26" xfId="30655" hidden="1"/>
    <cellStyle name="Заголовок 2 3 26" xfId="31024" hidden="1"/>
    <cellStyle name="Заголовок 2 3 26" xfId="31385" hidden="1"/>
    <cellStyle name="Заголовок 2 3 26" xfId="31993"/>
    <cellStyle name="Заголовок 2 3 27" xfId="1090" hidden="1"/>
    <cellStyle name="Заголовок 2 3 27" xfId="1402" hidden="1"/>
    <cellStyle name="Заголовок 2 3 27" xfId="1776" hidden="1"/>
    <cellStyle name="Заголовок 2 3 27" xfId="2145" hidden="1"/>
    <cellStyle name="Заголовок 2 3 27" xfId="2508" hidden="1"/>
    <cellStyle name="Заголовок 2 3 27" xfId="2859" hidden="1"/>
    <cellStyle name="Заголовок 2 3 27" xfId="3184" hidden="1"/>
    <cellStyle name="Заголовок 2 3 27" xfId="3571" hidden="1"/>
    <cellStyle name="Заголовок 2 3 27" xfId="5074" hidden="1"/>
    <cellStyle name="Заголовок 2 3 27" xfId="5386" hidden="1"/>
    <cellStyle name="Заголовок 2 3 27" xfId="5760" hidden="1"/>
    <cellStyle name="Заголовок 2 3 27" xfId="6129" hidden="1"/>
    <cellStyle name="Заголовок 2 3 27" xfId="6492" hidden="1"/>
    <cellStyle name="Заголовок 2 3 27" xfId="6843" hidden="1"/>
    <cellStyle name="Заголовок 2 3 27" xfId="7168" hidden="1"/>
    <cellStyle name="Заголовок 2 3 27" xfId="7555" hidden="1"/>
    <cellStyle name="Заголовок 2 3 27" xfId="4440" hidden="1"/>
    <cellStyle name="Заголовок 2 3 27" xfId="8283" hidden="1"/>
    <cellStyle name="Заголовок 2 3 27" xfId="8657" hidden="1"/>
    <cellStyle name="Заголовок 2 3 27" xfId="9026" hidden="1"/>
    <cellStyle name="Заголовок 2 3 27" xfId="9389" hidden="1"/>
    <cellStyle name="Заголовок 2 3 27" xfId="9740" hidden="1"/>
    <cellStyle name="Заголовок 2 3 27" xfId="10065" hidden="1"/>
    <cellStyle name="Заголовок 2 3 27" xfId="10452" hidden="1"/>
    <cellStyle name="Заголовок 2 3 27" xfId="11530" hidden="1"/>
    <cellStyle name="Заголовок 2 3 27" xfId="11842" hidden="1"/>
    <cellStyle name="Заголовок 2 3 27" xfId="12216" hidden="1"/>
    <cellStyle name="Заголовок 2 3 27" xfId="12585" hidden="1"/>
    <cellStyle name="Заголовок 2 3 27" xfId="12948" hidden="1"/>
    <cellStyle name="Заголовок 2 3 27" xfId="13299" hidden="1"/>
    <cellStyle name="Заголовок 2 3 27" xfId="13624" hidden="1"/>
    <cellStyle name="Заголовок 2 3 27" xfId="14011" hidden="1"/>
    <cellStyle name="Заголовок 2 3 27" xfId="10884" hidden="1"/>
    <cellStyle name="Заголовок 2 3 27" xfId="15006" hidden="1"/>
    <cellStyle name="Заголовок 2 3 27" xfId="15380" hidden="1"/>
    <cellStyle name="Заголовок 2 3 27" xfId="15749" hidden="1"/>
    <cellStyle name="Заголовок 2 3 27" xfId="16112" hidden="1"/>
    <cellStyle name="Заголовок 2 3 27" xfId="16463" hidden="1"/>
    <cellStyle name="Заголовок 2 3 27" xfId="16788" hidden="1"/>
    <cellStyle name="Заголовок 2 3 27" xfId="17175" hidden="1"/>
    <cellStyle name="Заголовок 2 3 27" xfId="14643" hidden="1"/>
    <cellStyle name="Заголовок 2 3 27" xfId="18162" hidden="1"/>
    <cellStyle name="Заголовок 2 3 27" xfId="18536" hidden="1"/>
    <cellStyle name="Заголовок 2 3 27" xfId="18905" hidden="1"/>
    <cellStyle name="Заголовок 2 3 27" xfId="19268" hidden="1"/>
    <cellStyle name="Заголовок 2 3 27" xfId="19619" hidden="1"/>
    <cellStyle name="Заголовок 2 3 27" xfId="19944" hidden="1"/>
    <cellStyle name="Заголовок 2 3 27" xfId="20331" hidden="1"/>
    <cellStyle name="Заголовок 2 3 27" xfId="17654" hidden="1"/>
    <cellStyle name="Заголовок 2 3 27" xfId="21263" hidden="1"/>
    <cellStyle name="Заголовок 2 3 27" xfId="21637" hidden="1"/>
    <cellStyle name="Заголовок 2 3 27" xfId="22006" hidden="1"/>
    <cellStyle name="Заголовок 2 3 27" xfId="22369" hidden="1"/>
    <cellStyle name="Заголовок 2 3 27" xfId="22720" hidden="1"/>
    <cellStyle name="Заголовок 2 3 27" xfId="23045" hidden="1"/>
    <cellStyle name="Заголовок 2 3 27" xfId="23432" hidden="1"/>
    <cellStyle name="Заголовок 2 3 27" xfId="17485" hidden="1"/>
    <cellStyle name="Заголовок 2 3 27" xfId="24351" hidden="1"/>
    <cellStyle name="Заголовок 2 3 27" xfId="24725" hidden="1"/>
    <cellStyle name="Заголовок 2 3 27" xfId="25094" hidden="1"/>
    <cellStyle name="Заголовок 2 3 27" xfId="25457" hidden="1"/>
    <cellStyle name="Заголовок 2 3 27" xfId="25808" hidden="1"/>
    <cellStyle name="Заголовок 2 3 27" xfId="26133" hidden="1"/>
    <cellStyle name="Заголовок 2 3 27" xfId="26520" hidden="1"/>
    <cellStyle name="Заголовок 2 3 27" xfId="20724" hidden="1"/>
    <cellStyle name="Заголовок 2 3 27" xfId="27374" hidden="1"/>
    <cellStyle name="Заголовок 2 3 27" xfId="27748" hidden="1"/>
    <cellStyle name="Заголовок 2 3 27" xfId="28117" hidden="1"/>
    <cellStyle name="Заголовок 2 3 27" xfId="28480" hidden="1"/>
    <cellStyle name="Заголовок 2 3 27" xfId="28831" hidden="1"/>
    <cellStyle name="Заголовок 2 3 27" xfId="29156" hidden="1"/>
    <cellStyle name="Заголовок 2 3 27" xfId="29543" hidden="1"/>
    <cellStyle name="Заголовок 2 3 27" xfId="23825" hidden="1"/>
    <cellStyle name="Заголовок 2 3 27" xfId="30197" hidden="1"/>
    <cellStyle name="Заголовок 2 3 27" xfId="30571" hidden="1"/>
    <cellStyle name="Заголовок 2 3 27" xfId="30940" hidden="1"/>
    <cellStyle name="Заголовок 2 3 27" xfId="31303" hidden="1"/>
    <cellStyle name="Заголовок 2 3 27" xfId="31654" hidden="1"/>
    <cellStyle name="Заголовок 2 3 27" xfId="31979" hidden="1"/>
    <cellStyle name="Заголовок 2 3 27" xfId="32366"/>
    <cellStyle name="Заголовок 2 3 28" xfId="1083" hidden="1"/>
    <cellStyle name="Заголовок 2 3 28" xfId="1424" hidden="1"/>
    <cellStyle name="Заголовок 2 3 28" xfId="1798" hidden="1"/>
    <cellStyle name="Заголовок 2 3 28" xfId="2167" hidden="1"/>
    <cellStyle name="Заголовок 2 3 28" xfId="2530" hidden="1"/>
    <cellStyle name="Заголовок 2 3 28" xfId="2881" hidden="1"/>
    <cellStyle name="Заголовок 2 3 28" xfId="3204" hidden="1"/>
    <cellStyle name="Заголовок 2 3 28" xfId="3564" hidden="1"/>
    <cellStyle name="Заголовок 2 3 28" xfId="5067" hidden="1"/>
    <cellStyle name="Заголовок 2 3 28" xfId="5408" hidden="1"/>
    <cellStyle name="Заголовок 2 3 28" xfId="5782" hidden="1"/>
    <cellStyle name="Заголовок 2 3 28" xfId="6151" hidden="1"/>
    <cellStyle name="Заголовок 2 3 28" xfId="6514" hidden="1"/>
    <cellStyle name="Заголовок 2 3 28" xfId="6865" hidden="1"/>
    <cellStyle name="Заголовок 2 3 28" xfId="7188" hidden="1"/>
    <cellStyle name="Заголовок 2 3 28" xfId="7548" hidden="1"/>
    <cellStyle name="Заголовок 2 3 28" xfId="4466" hidden="1"/>
    <cellStyle name="Заголовок 2 3 28" xfId="8305" hidden="1"/>
    <cellStyle name="Заголовок 2 3 28" xfId="8679" hidden="1"/>
    <cellStyle name="Заголовок 2 3 28" xfId="9048" hidden="1"/>
    <cellStyle name="Заголовок 2 3 28" xfId="9411" hidden="1"/>
    <cellStyle name="Заголовок 2 3 28" xfId="9762" hidden="1"/>
    <cellStyle name="Заголовок 2 3 28" xfId="10085" hidden="1"/>
    <cellStyle name="Заголовок 2 3 28" xfId="10445" hidden="1"/>
    <cellStyle name="Заголовок 2 3 28" xfId="11523" hidden="1"/>
    <cellStyle name="Заголовок 2 3 28" xfId="11864" hidden="1"/>
    <cellStyle name="Заголовок 2 3 28" xfId="12238" hidden="1"/>
    <cellStyle name="Заголовок 2 3 28" xfId="12607" hidden="1"/>
    <cellStyle name="Заголовок 2 3 28" xfId="12970" hidden="1"/>
    <cellStyle name="Заголовок 2 3 28" xfId="13321" hidden="1"/>
    <cellStyle name="Заголовок 2 3 28" xfId="13644" hidden="1"/>
    <cellStyle name="Заголовок 2 3 28" xfId="14004" hidden="1"/>
    <cellStyle name="Заголовок 2 3 28" xfId="10910" hidden="1"/>
    <cellStyle name="Заголовок 2 3 28" xfId="15028" hidden="1"/>
    <cellStyle name="Заголовок 2 3 28" xfId="15402" hidden="1"/>
    <cellStyle name="Заголовок 2 3 28" xfId="15771" hidden="1"/>
    <cellStyle name="Заголовок 2 3 28" xfId="16134" hidden="1"/>
    <cellStyle name="Заголовок 2 3 28" xfId="16485" hidden="1"/>
    <cellStyle name="Заголовок 2 3 28" xfId="16808" hidden="1"/>
    <cellStyle name="Заголовок 2 3 28" xfId="17168" hidden="1"/>
    <cellStyle name="Заголовок 2 3 28" xfId="14622" hidden="1"/>
    <cellStyle name="Заголовок 2 3 28" xfId="18184" hidden="1"/>
    <cellStyle name="Заголовок 2 3 28" xfId="18558" hidden="1"/>
    <cellStyle name="Заголовок 2 3 28" xfId="18927" hidden="1"/>
    <cellStyle name="Заголовок 2 3 28" xfId="19290" hidden="1"/>
    <cellStyle name="Заголовок 2 3 28" xfId="19641" hidden="1"/>
    <cellStyle name="Заголовок 2 3 28" xfId="19964" hidden="1"/>
    <cellStyle name="Заголовок 2 3 28" xfId="20324" hidden="1"/>
    <cellStyle name="Заголовок 2 3 28" xfId="17639" hidden="1"/>
    <cellStyle name="Заголовок 2 3 28" xfId="21285" hidden="1"/>
    <cellStyle name="Заголовок 2 3 28" xfId="21659" hidden="1"/>
    <cellStyle name="Заголовок 2 3 28" xfId="22028" hidden="1"/>
    <cellStyle name="Заголовок 2 3 28" xfId="22391" hidden="1"/>
    <cellStyle name="Заголовок 2 3 28" xfId="22742" hidden="1"/>
    <cellStyle name="Заголовок 2 3 28" xfId="23065" hidden="1"/>
    <cellStyle name="Заголовок 2 3 28" xfId="23425" hidden="1"/>
    <cellStyle name="Заголовок 2 3 28" xfId="20861" hidden="1"/>
    <cellStyle name="Заголовок 2 3 28" xfId="24373" hidden="1"/>
    <cellStyle name="Заголовок 2 3 28" xfId="24747" hidden="1"/>
    <cellStyle name="Заголовок 2 3 28" xfId="25116" hidden="1"/>
    <cellStyle name="Заголовок 2 3 28" xfId="25479" hidden="1"/>
    <cellStyle name="Заголовок 2 3 28" xfId="25830" hidden="1"/>
    <cellStyle name="Заголовок 2 3 28" xfId="26153" hidden="1"/>
    <cellStyle name="Заголовок 2 3 28" xfId="26513" hidden="1"/>
    <cellStyle name="Заголовок 2 3 28" xfId="23961" hidden="1"/>
    <cellStyle name="Заголовок 2 3 28" xfId="27396" hidden="1"/>
    <cellStyle name="Заголовок 2 3 28" xfId="27770" hidden="1"/>
    <cellStyle name="Заголовок 2 3 28" xfId="28139" hidden="1"/>
    <cellStyle name="Заголовок 2 3 28" xfId="28502" hidden="1"/>
    <cellStyle name="Заголовок 2 3 28" xfId="28853" hidden="1"/>
    <cellStyle name="Заголовок 2 3 28" xfId="29176" hidden="1"/>
    <cellStyle name="Заголовок 2 3 28" xfId="29536" hidden="1"/>
    <cellStyle name="Заголовок 2 3 28" xfId="27042" hidden="1"/>
    <cellStyle name="Заголовок 2 3 28" xfId="30219" hidden="1"/>
    <cellStyle name="Заголовок 2 3 28" xfId="30593" hidden="1"/>
    <cellStyle name="Заголовок 2 3 28" xfId="30962" hidden="1"/>
    <cellStyle name="Заголовок 2 3 28" xfId="31325" hidden="1"/>
    <cellStyle name="Заголовок 2 3 28" xfId="31676" hidden="1"/>
    <cellStyle name="Заголовок 2 3 28" xfId="31999" hidden="1"/>
    <cellStyle name="Заголовок 2 3 28" xfId="32359"/>
    <cellStyle name="Заголовок 2 3 29" xfId="1094" hidden="1"/>
    <cellStyle name="Заголовок 2 3 29" xfId="822" hidden="1"/>
    <cellStyle name="Заголовок 2 3 29" xfId="1467" hidden="1"/>
    <cellStyle name="Заголовок 2 3 29" xfId="1841" hidden="1"/>
    <cellStyle name="Заголовок 2 3 29" xfId="2210" hidden="1"/>
    <cellStyle name="Заголовок 2 3 29" xfId="2572" hidden="1"/>
    <cellStyle name="Заголовок 2 3 29" xfId="2916" hidden="1"/>
    <cellStyle name="Заголовок 2 3 29" xfId="3575" hidden="1"/>
    <cellStyle name="Заголовок 2 3 29" xfId="5078" hidden="1"/>
    <cellStyle name="Заголовок 2 3 29" xfId="4806" hidden="1"/>
    <cellStyle name="Заголовок 2 3 29" xfId="5451" hidden="1"/>
    <cellStyle name="Заголовок 2 3 29" xfId="5825" hidden="1"/>
    <cellStyle name="Заголовок 2 3 29" xfId="6194" hidden="1"/>
    <cellStyle name="Заголовок 2 3 29" xfId="6556" hidden="1"/>
    <cellStyle name="Заголовок 2 3 29" xfId="6900" hidden="1"/>
    <cellStyle name="Заголовок 2 3 29" xfId="7559" hidden="1"/>
    <cellStyle name="Заголовок 2 3 29" xfId="4361" hidden="1"/>
    <cellStyle name="Заголовок 2 3 29" xfId="4322" hidden="1"/>
    <cellStyle name="Заголовок 2 3 29" xfId="8348" hidden="1"/>
    <cellStyle name="Заголовок 2 3 29" xfId="8722" hidden="1"/>
    <cellStyle name="Заголовок 2 3 29" xfId="9091" hidden="1"/>
    <cellStyle name="Заголовок 2 3 29" xfId="9453" hidden="1"/>
    <cellStyle name="Заголовок 2 3 29" xfId="9797" hidden="1"/>
    <cellStyle name="Заголовок 2 3 29" xfId="10456" hidden="1"/>
    <cellStyle name="Заголовок 2 3 29" xfId="11534" hidden="1"/>
    <cellStyle name="Заголовок 2 3 29" xfId="11262" hidden="1"/>
    <cellStyle name="Заголовок 2 3 29" xfId="11907" hidden="1"/>
    <cellStyle name="Заголовок 2 3 29" xfId="12281" hidden="1"/>
    <cellStyle name="Заголовок 2 3 29" xfId="12650" hidden="1"/>
    <cellStyle name="Заголовок 2 3 29" xfId="13012" hidden="1"/>
    <cellStyle name="Заголовок 2 3 29" xfId="13356" hidden="1"/>
    <cellStyle name="Заголовок 2 3 29" xfId="14015" hidden="1"/>
    <cellStyle name="Заголовок 2 3 29" xfId="10758" hidden="1"/>
    <cellStyle name="Заголовок 2 3 29" xfId="10668" hidden="1"/>
    <cellStyle name="Заголовок 2 3 29" xfId="15071" hidden="1"/>
    <cellStyle name="Заголовок 2 3 29" xfId="15445" hidden="1"/>
    <cellStyle name="Заголовок 2 3 29" xfId="15814" hidden="1"/>
    <cellStyle name="Заголовок 2 3 29" xfId="16176" hidden="1"/>
    <cellStyle name="Заголовок 2 3 29" xfId="16520" hidden="1"/>
    <cellStyle name="Заголовок 2 3 29" xfId="17179" hidden="1"/>
    <cellStyle name="Заголовок 2 3 29" xfId="11140" hidden="1"/>
    <cellStyle name="Заголовок 2 3 29" xfId="17384" hidden="1"/>
    <cellStyle name="Заголовок 2 3 29" xfId="18227" hidden="1"/>
    <cellStyle name="Заголовок 2 3 29" xfId="18601" hidden="1"/>
    <cellStyle name="Заголовок 2 3 29" xfId="18970" hidden="1"/>
    <cellStyle name="Заголовок 2 3 29" xfId="19332" hidden="1"/>
    <cellStyle name="Заголовок 2 3 29" xfId="19676" hidden="1"/>
    <cellStyle name="Заголовок 2 3 29" xfId="20335" hidden="1"/>
    <cellStyle name="Заголовок 2 3 29" xfId="14661" hidden="1"/>
    <cellStyle name="Заголовок 2 3 29" xfId="20612" hidden="1"/>
    <cellStyle name="Заголовок 2 3 29" xfId="21328" hidden="1"/>
    <cellStyle name="Заголовок 2 3 29" xfId="21702" hidden="1"/>
    <cellStyle name="Заголовок 2 3 29" xfId="22071" hidden="1"/>
    <cellStyle name="Заголовок 2 3 29" xfId="22433" hidden="1"/>
    <cellStyle name="Заголовок 2 3 29" xfId="22777" hidden="1"/>
    <cellStyle name="Заголовок 2 3 29" xfId="23436" hidden="1"/>
    <cellStyle name="Заголовок 2 3 29" xfId="20961" hidden="1"/>
    <cellStyle name="Заголовок 2 3 29" xfId="23713" hidden="1"/>
    <cellStyle name="Заголовок 2 3 29" xfId="24416" hidden="1"/>
    <cellStyle name="Заголовок 2 3 29" xfId="24790" hidden="1"/>
    <cellStyle name="Заголовок 2 3 29" xfId="25159" hidden="1"/>
    <cellStyle name="Заголовок 2 3 29" xfId="25521" hidden="1"/>
    <cellStyle name="Заголовок 2 3 29" xfId="25865" hidden="1"/>
    <cellStyle name="Заголовок 2 3 29" xfId="26524" hidden="1"/>
    <cellStyle name="Заголовок 2 3 29" xfId="24058" hidden="1"/>
    <cellStyle name="Заголовок 2 3 29" xfId="26801" hidden="1"/>
    <cellStyle name="Заголовок 2 3 29" xfId="27439" hidden="1"/>
    <cellStyle name="Заголовок 2 3 29" xfId="27813" hidden="1"/>
    <cellStyle name="Заголовок 2 3 29" xfId="28182" hidden="1"/>
    <cellStyle name="Заголовок 2 3 29" xfId="28544" hidden="1"/>
    <cellStyle name="Заголовок 2 3 29" xfId="28888" hidden="1"/>
    <cellStyle name="Заголовок 2 3 29" xfId="29547" hidden="1"/>
    <cellStyle name="Заголовок 2 3 29" xfId="27112" hidden="1"/>
    <cellStyle name="Заголовок 2 3 29" xfId="29824" hidden="1"/>
    <cellStyle name="Заголовок 2 3 29" xfId="30262" hidden="1"/>
    <cellStyle name="Заголовок 2 3 29" xfId="30636" hidden="1"/>
    <cellStyle name="Заголовок 2 3 29" xfId="31005" hidden="1"/>
    <cellStyle name="Заголовок 2 3 29" xfId="31367" hidden="1"/>
    <cellStyle name="Заголовок 2 3 29" xfId="31711" hidden="1"/>
    <cellStyle name="Заголовок 2 3 29" xfId="32370"/>
    <cellStyle name="Заголовок 2 3 3" xfId="906" hidden="1"/>
    <cellStyle name="Заголовок 2 3 3" xfId="871" hidden="1"/>
    <cellStyle name="Заголовок 2 3 3" xfId="1349" hidden="1"/>
    <cellStyle name="Заголовок 2 3 3" xfId="1723" hidden="1"/>
    <cellStyle name="Заголовок 2 3 3" xfId="2092" hidden="1"/>
    <cellStyle name="Заголовок 2 3 3" xfId="2455" hidden="1"/>
    <cellStyle name="Заголовок 2 3 3" xfId="2808" hidden="1"/>
    <cellStyle name="Заголовок 2 3 3" xfId="2917" hidden="1"/>
    <cellStyle name="Заголовок 2 3 3" xfId="4890" hidden="1"/>
    <cellStyle name="Заголовок 2 3 3" xfId="4855" hidden="1"/>
    <cellStyle name="Заголовок 2 3 3" xfId="5333" hidden="1"/>
    <cellStyle name="Заголовок 2 3 3" xfId="5707" hidden="1"/>
    <cellStyle name="Заголовок 2 3 3" xfId="6076" hidden="1"/>
    <cellStyle name="Заголовок 2 3 3" xfId="6439" hidden="1"/>
    <cellStyle name="Заголовок 2 3 3" xfId="6792" hidden="1"/>
    <cellStyle name="Заголовок 2 3 3" xfId="6901" hidden="1"/>
    <cellStyle name="Заголовок 2 3 3" xfId="4381" hidden="1"/>
    <cellStyle name="Заголовок 2 3 3" xfId="4633" hidden="1"/>
    <cellStyle name="Заголовок 2 3 3" xfId="8230" hidden="1"/>
    <cellStyle name="Заголовок 2 3 3" xfId="8604" hidden="1"/>
    <cellStyle name="Заголовок 2 3 3" xfId="8973" hidden="1"/>
    <cellStyle name="Заголовок 2 3 3" xfId="9336" hidden="1"/>
    <cellStyle name="Заголовок 2 3 3" xfId="9689" hidden="1"/>
    <cellStyle name="Заголовок 2 3 3" xfId="9798" hidden="1"/>
    <cellStyle name="Заголовок 2 3 3" xfId="11346" hidden="1"/>
    <cellStyle name="Заголовок 2 3 3" xfId="11311" hidden="1"/>
    <cellStyle name="Заголовок 2 3 3" xfId="11789" hidden="1"/>
    <cellStyle name="Заголовок 2 3 3" xfId="12163" hidden="1"/>
    <cellStyle name="Заголовок 2 3 3" xfId="12532" hidden="1"/>
    <cellStyle name="Заголовок 2 3 3" xfId="12895" hidden="1"/>
    <cellStyle name="Заголовок 2 3 3" xfId="13248" hidden="1"/>
    <cellStyle name="Заголовок 2 3 3" xfId="13357" hidden="1"/>
    <cellStyle name="Заголовок 2 3 3" xfId="10778" hidden="1"/>
    <cellStyle name="Заголовок 2 3 3" xfId="11079" hidden="1"/>
    <cellStyle name="Заголовок 2 3 3" xfId="14953" hidden="1"/>
    <cellStyle name="Заголовок 2 3 3" xfId="15327" hidden="1"/>
    <cellStyle name="Заголовок 2 3 3" xfId="15696" hidden="1"/>
    <cellStyle name="Заголовок 2 3 3" xfId="16059" hidden="1"/>
    <cellStyle name="Заголовок 2 3 3" xfId="16412" hidden="1"/>
    <cellStyle name="Заголовок 2 3 3" xfId="16521" hidden="1"/>
    <cellStyle name="Заголовок 2 3 3" xfId="14504" hidden="1"/>
    <cellStyle name="Заголовок 2 3 3" xfId="14428" hidden="1"/>
    <cellStyle name="Заголовок 2 3 3" xfId="18109" hidden="1"/>
    <cellStyle name="Заголовок 2 3 3" xfId="18483" hidden="1"/>
    <cellStyle name="Заголовок 2 3 3" xfId="18852" hidden="1"/>
    <cellStyle name="Заголовок 2 3 3" xfId="19215" hidden="1"/>
    <cellStyle name="Заголовок 2 3 3" xfId="19568" hidden="1"/>
    <cellStyle name="Заголовок 2 3 3" xfId="19677" hidden="1"/>
    <cellStyle name="Заголовок 2 3 3" xfId="20546" hidden="1"/>
    <cellStyle name="Заголовок 2 3 3" xfId="20574" hidden="1"/>
    <cellStyle name="Заголовок 2 3 3" xfId="21210" hidden="1"/>
    <cellStyle name="Заголовок 2 3 3" xfId="21584" hidden="1"/>
    <cellStyle name="Заголовок 2 3 3" xfId="21953" hidden="1"/>
    <cellStyle name="Заголовок 2 3 3" xfId="22316" hidden="1"/>
    <cellStyle name="Заголовок 2 3 3" xfId="22669" hidden="1"/>
    <cellStyle name="Заголовок 2 3 3" xfId="22778" hidden="1"/>
    <cellStyle name="Заголовок 2 3 3" xfId="23647" hidden="1"/>
    <cellStyle name="Заголовок 2 3 3" xfId="23675" hidden="1"/>
    <cellStyle name="Заголовок 2 3 3" xfId="24298" hidden="1"/>
    <cellStyle name="Заголовок 2 3 3" xfId="24672" hidden="1"/>
    <cellStyle name="Заголовок 2 3 3" xfId="25041" hidden="1"/>
    <cellStyle name="Заголовок 2 3 3" xfId="25404" hidden="1"/>
    <cellStyle name="Заголовок 2 3 3" xfId="25757" hidden="1"/>
    <cellStyle name="Заголовок 2 3 3" xfId="25866" hidden="1"/>
    <cellStyle name="Заголовок 2 3 3" xfId="26735" hidden="1"/>
    <cellStyle name="Заголовок 2 3 3" xfId="26763" hidden="1"/>
    <cellStyle name="Заголовок 2 3 3" xfId="27321" hidden="1"/>
    <cellStyle name="Заголовок 2 3 3" xfId="27695" hidden="1"/>
    <cellStyle name="Заголовок 2 3 3" xfId="28064" hidden="1"/>
    <cellStyle name="Заголовок 2 3 3" xfId="28427" hidden="1"/>
    <cellStyle name="Заголовок 2 3 3" xfId="28780" hidden="1"/>
    <cellStyle name="Заголовок 2 3 3" xfId="28889" hidden="1"/>
    <cellStyle name="Заголовок 2 3 3" xfId="29758" hidden="1"/>
    <cellStyle name="Заголовок 2 3 3" xfId="29786" hidden="1"/>
    <cellStyle name="Заголовок 2 3 3" xfId="30144" hidden="1"/>
    <cellStyle name="Заголовок 2 3 3" xfId="30518" hidden="1"/>
    <cellStyle name="Заголовок 2 3 3" xfId="30887" hidden="1"/>
    <cellStyle name="Заголовок 2 3 3" xfId="31250" hidden="1"/>
    <cellStyle name="Заголовок 2 3 3" xfId="31603" hidden="1"/>
    <cellStyle name="Заголовок 2 3 3" xfId="31712"/>
    <cellStyle name="Заголовок 2 3 30" xfId="1102" hidden="1"/>
    <cellStyle name="Заголовок 2 3 30" xfId="1364" hidden="1"/>
    <cellStyle name="Заголовок 2 3 30" xfId="1738" hidden="1"/>
    <cellStyle name="Заголовок 2 3 30" xfId="2107" hidden="1"/>
    <cellStyle name="Заголовок 2 3 30" xfId="2470" hidden="1"/>
    <cellStyle name="Заголовок 2 3 30" xfId="2823" hidden="1"/>
    <cellStyle name="Заголовок 2 3 30" xfId="3150" hidden="1"/>
    <cellStyle name="Заголовок 2 3 30" xfId="3583" hidden="1"/>
    <cellStyle name="Заголовок 2 3 30" xfId="5086" hidden="1"/>
    <cellStyle name="Заголовок 2 3 30" xfId="5348" hidden="1"/>
    <cellStyle name="Заголовок 2 3 30" xfId="5722" hidden="1"/>
    <cellStyle name="Заголовок 2 3 30" xfId="6091" hidden="1"/>
    <cellStyle name="Заголовок 2 3 30" xfId="6454" hidden="1"/>
    <cellStyle name="Заголовок 2 3 30" xfId="6807" hidden="1"/>
    <cellStyle name="Заголовок 2 3 30" xfId="7134" hidden="1"/>
    <cellStyle name="Заголовок 2 3 30" xfId="7567" hidden="1"/>
    <cellStyle name="Заголовок 2 3 30" xfId="7983" hidden="1"/>
    <cellStyle name="Заголовок 2 3 30" xfId="8245" hidden="1"/>
    <cellStyle name="Заголовок 2 3 30" xfId="8619" hidden="1"/>
    <cellStyle name="Заголовок 2 3 30" xfId="8988" hidden="1"/>
    <cellStyle name="Заголовок 2 3 30" xfId="9351" hidden="1"/>
    <cellStyle name="Заголовок 2 3 30" xfId="9704" hidden="1"/>
    <cellStyle name="Заголовок 2 3 30" xfId="10031" hidden="1"/>
    <cellStyle name="Заголовок 2 3 30" xfId="10464" hidden="1"/>
    <cellStyle name="Заголовок 2 3 30" xfId="11542" hidden="1"/>
    <cellStyle name="Заголовок 2 3 30" xfId="11804" hidden="1"/>
    <cellStyle name="Заголовок 2 3 30" xfId="12178" hidden="1"/>
    <cellStyle name="Заголовок 2 3 30" xfId="12547" hidden="1"/>
    <cellStyle name="Заголовок 2 3 30" xfId="12910" hidden="1"/>
    <cellStyle name="Заголовок 2 3 30" xfId="13263" hidden="1"/>
    <cellStyle name="Заголовок 2 3 30" xfId="13590" hidden="1"/>
    <cellStyle name="Заголовок 2 3 30" xfId="14023" hidden="1"/>
    <cellStyle name="Заголовок 2 3 30" xfId="14706" hidden="1"/>
    <cellStyle name="Заголовок 2 3 30" xfId="14968" hidden="1"/>
    <cellStyle name="Заголовок 2 3 30" xfId="15342" hidden="1"/>
    <cellStyle name="Заголовок 2 3 30" xfId="15711" hidden="1"/>
    <cellStyle name="Заголовок 2 3 30" xfId="16074" hidden="1"/>
    <cellStyle name="Заголовок 2 3 30" xfId="16427" hidden="1"/>
    <cellStyle name="Заголовок 2 3 30" xfId="16754" hidden="1"/>
    <cellStyle name="Заголовок 2 3 30" xfId="17187" hidden="1"/>
    <cellStyle name="Заголовок 2 3 30" xfId="17862" hidden="1"/>
    <cellStyle name="Заголовок 2 3 30" xfId="18124" hidden="1"/>
    <cellStyle name="Заголовок 2 3 30" xfId="18498" hidden="1"/>
    <cellStyle name="Заголовок 2 3 30" xfId="18867" hidden="1"/>
    <cellStyle name="Заголовок 2 3 30" xfId="19230" hidden="1"/>
    <cellStyle name="Заголовок 2 3 30" xfId="19583" hidden="1"/>
    <cellStyle name="Заголовок 2 3 30" xfId="19910" hidden="1"/>
    <cellStyle name="Заголовок 2 3 30" xfId="20343" hidden="1"/>
    <cellStyle name="Заголовок 2 3 30" xfId="17765" hidden="1"/>
    <cellStyle name="Заголовок 2 3 30" xfId="21225" hidden="1"/>
    <cellStyle name="Заголовок 2 3 30" xfId="21599" hidden="1"/>
    <cellStyle name="Заголовок 2 3 30" xfId="21968" hidden="1"/>
    <cellStyle name="Заголовок 2 3 30" xfId="22331" hidden="1"/>
    <cellStyle name="Заголовок 2 3 30" xfId="22684" hidden="1"/>
    <cellStyle name="Заголовок 2 3 30" xfId="23011" hidden="1"/>
    <cellStyle name="Заголовок 2 3 30" xfId="23444" hidden="1"/>
    <cellStyle name="Заголовок 2 3 30" xfId="17788" hidden="1"/>
    <cellStyle name="Заголовок 2 3 30" xfId="24313" hidden="1"/>
    <cellStyle name="Заголовок 2 3 30" xfId="24687" hidden="1"/>
    <cellStyle name="Заголовок 2 3 30" xfId="25056" hidden="1"/>
    <cellStyle name="Заголовок 2 3 30" xfId="25419" hidden="1"/>
    <cellStyle name="Заголовок 2 3 30" xfId="25772" hidden="1"/>
    <cellStyle name="Заголовок 2 3 30" xfId="26099" hidden="1"/>
    <cellStyle name="Заголовок 2 3 30" xfId="26532" hidden="1"/>
    <cellStyle name="Заголовок 2 3 30" xfId="17785" hidden="1"/>
    <cellStyle name="Заголовок 2 3 30" xfId="27336" hidden="1"/>
    <cellStyle name="Заголовок 2 3 30" xfId="27710" hidden="1"/>
    <cellStyle name="Заголовок 2 3 30" xfId="28079" hidden="1"/>
    <cellStyle name="Заголовок 2 3 30" xfId="28442" hidden="1"/>
    <cellStyle name="Заголовок 2 3 30" xfId="28795" hidden="1"/>
    <cellStyle name="Заголовок 2 3 30" xfId="29122" hidden="1"/>
    <cellStyle name="Заголовок 2 3 30" xfId="29555" hidden="1"/>
    <cellStyle name="Заголовок 2 3 30" xfId="17729" hidden="1"/>
    <cellStyle name="Заголовок 2 3 30" xfId="30159" hidden="1"/>
    <cellStyle name="Заголовок 2 3 30" xfId="30533" hidden="1"/>
    <cellStyle name="Заголовок 2 3 30" xfId="30902" hidden="1"/>
    <cellStyle name="Заголовок 2 3 30" xfId="31265" hidden="1"/>
    <cellStyle name="Заголовок 2 3 30" xfId="31618" hidden="1"/>
    <cellStyle name="Заголовок 2 3 30" xfId="31945" hidden="1"/>
    <cellStyle name="Заголовок 2 3 30" xfId="32378"/>
    <cellStyle name="Заголовок 2 3 31" xfId="1095" hidden="1"/>
    <cellStyle name="Заголовок 2 3 31" xfId="1387" hidden="1"/>
    <cellStyle name="Заголовок 2 3 31" xfId="1761" hidden="1"/>
    <cellStyle name="Заголовок 2 3 31" xfId="2130" hidden="1"/>
    <cellStyle name="Заголовок 2 3 31" xfId="2493" hidden="1"/>
    <cellStyle name="Заголовок 2 3 31" xfId="2845" hidden="1"/>
    <cellStyle name="Заголовок 2 3 31" xfId="3171" hidden="1"/>
    <cellStyle name="Заголовок 2 3 31" xfId="3576" hidden="1"/>
    <cellStyle name="Заголовок 2 3 31" xfId="5079" hidden="1"/>
    <cellStyle name="Заголовок 2 3 31" xfId="5371" hidden="1"/>
    <cellStyle name="Заголовок 2 3 31" xfId="5745" hidden="1"/>
    <cellStyle name="Заголовок 2 3 31" xfId="6114" hidden="1"/>
    <cellStyle name="Заголовок 2 3 31" xfId="6477" hidden="1"/>
    <cellStyle name="Заголовок 2 3 31" xfId="6829" hidden="1"/>
    <cellStyle name="Заголовок 2 3 31" xfId="7155" hidden="1"/>
    <cellStyle name="Заголовок 2 3 31" xfId="7560" hidden="1"/>
    <cellStyle name="Заголовок 2 3 31" xfId="4359" hidden="1"/>
    <cellStyle name="Заголовок 2 3 31" xfId="8268" hidden="1"/>
    <cellStyle name="Заголовок 2 3 31" xfId="8642" hidden="1"/>
    <cellStyle name="Заголовок 2 3 31" xfId="9011" hidden="1"/>
    <cellStyle name="Заголовок 2 3 31" xfId="9374" hidden="1"/>
    <cellStyle name="Заголовок 2 3 31" xfId="9726" hidden="1"/>
    <cellStyle name="Заголовок 2 3 31" xfId="10052" hidden="1"/>
    <cellStyle name="Заголовок 2 3 31" xfId="10457" hidden="1"/>
    <cellStyle name="Заголовок 2 3 31" xfId="11535" hidden="1"/>
    <cellStyle name="Заголовок 2 3 31" xfId="11827" hidden="1"/>
    <cellStyle name="Заголовок 2 3 31" xfId="12201" hidden="1"/>
    <cellStyle name="Заголовок 2 3 31" xfId="12570" hidden="1"/>
    <cellStyle name="Заголовок 2 3 31" xfId="12933" hidden="1"/>
    <cellStyle name="Заголовок 2 3 31" xfId="13285" hidden="1"/>
    <cellStyle name="Заголовок 2 3 31" xfId="13611" hidden="1"/>
    <cellStyle name="Заголовок 2 3 31" xfId="14016" hidden="1"/>
    <cellStyle name="Заголовок 2 3 31" xfId="10756" hidden="1"/>
    <cellStyle name="Заголовок 2 3 31" xfId="14991" hidden="1"/>
    <cellStyle name="Заголовок 2 3 31" xfId="15365" hidden="1"/>
    <cellStyle name="Заголовок 2 3 31" xfId="15734" hidden="1"/>
    <cellStyle name="Заголовок 2 3 31" xfId="16097" hidden="1"/>
    <cellStyle name="Заголовок 2 3 31" xfId="16449" hidden="1"/>
    <cellStyle name="Заголовок 2 3 31" xfId="16775" hidden="1"/>
    <cellStyle name="Заголовок 2 3 31" xfId="17180" hidden="1"/>
    <cellStyle name="Заголовок 2 3 31" xfId="10654" hidden="1"/>
    <cellStyle name="Заголовок 2 3 31" xfId="18147" hidden="1"/>
    <cellStyle name="Заголовок 2 3 31" xfId="18521" hidden="1"/>
    <cellStyle name="Заголовок 2 3 31" xfId="18890" hidden="1"/>
    <cellStyle name="Заголовок 2 3 31" xfId="19253" hidden="1"/>
    <cellStyle name="Заголовок 2 3 31" xfId="19605" hidden="1"/>
    <cellStyle name="Заголовок 2 3 31" xfId="19931" hidden="1"/>
    <cellStyle name="Заголовок 2 3 31" xfId="20336" hidden="1"/>
    <cellStyle name="Заголовок 2 3 31" xfId="17669" hidden="1"/>
    <cellStyle name="Заголовок 2 3 31" xfId="21248" hidden="1"/>
    <cellStyle name="Заголовок 2 3 31" xfId="21622" hidden="1"/>
    <cellStyle name="Заголовок 2 3 31" xfId="21991" hidden="1"/>
    <cellStyle name="Заголовок 2 3 31" xfId="22354" hidden="1"/>
    <cellStyle name="Заголовок 2 3 31" xfId="22706" hidden="1"/>
    <cellStyle name="Заголовок 2 3 31" xfId="23032" hidden="1"/>
    <cellStyle name="Заголовок 2 3 31" xfId="23437" hidden="1"/>
    <cellStyle name="Заголовок 2 3 31" xfId="20889" hidden="1"/>
    <cellStyle name="Заголовок 2 3 31" xfId="24336" hidden="1"/>
    <cellStyle name="Заголовок 2 3 31" xfId="24710" hidden="1"/>
    <cellStyle name="Заголовок 2 3 31" xfId="25079" hidden="1"/>
    <cellStyle name="Заголовок 2 3 31" xfId="25442" hidden="1"/>
    <cellStyle name="Заголовок 2 3 31" xfId="25794" hidden="1"/>
    <cellStyle name="Заголовок 2 3 31" xfId="26120" hidden="1"/>
    <cellStyle name="Заголовок 2 3 31" xfId="26525" hidden="1"/>
    <cellStyle name="Заголовок 2 3 31" xfId="23989" hidden="1"/>
    <cellStyle name="Заголовок 2 3 31" xfId="27359" hidden="1"/>
    <cellStyle name="Заголовок 2 3 31" xfId="27733" hidden="1"/>
    <cellStyle name="Заголовок 2 3 31" xfId="28102" hidden="1"/>
    <cellStyle name="Заголовок 2 3 31" xfId="28465" hidden="1"/>
    <cellStyle name="Заголовок 2 3 31" xfId="28817" hidden="1"/>
    <cellStyle name="Заголовок 2 3 31" xfId="29143" hidden="1"/>
    <cellStyle name="Заголовок 2 3 31" xfId="29548" hidden="1"/>
    <cellStyle name="Заголовок 2 3 31" xfId="27070" hidden="1"/>
    <cellStyle name="Заголовок 2 3 31" xfId="30182" hidden="1"/>
    <cellStyle name="Заголовок 2 3 31" xfId="30556" hidden="1"/>
    <cellStyle name="Заголовок 2 3 31" xfId="30925" hidden="1"/>
    <cellStyle name="Заголовок 2 3 31" xfId="31288" hidden="1"/>
    <cellStyle name="Заголовок 2 3 31" xfId="31640" hidden="1"/>
    <cellStyle name="Заголовок 2 3 31" xfId="31966" hidden="1"/>
    <cellStyle name="Заголовок 2 3 31" xfId="32371"/>
    <cellStyle name="Заголовок 2 3 32" xfId="927" hidden="1"/>
    <cellStyle name="Заголовок 2 3 32" xfId="981" hidden="1"/>
    <cellStyle name="Заголовок 2 3 32" xfId="1525" hidden="1"/>
    <cellStyle name="Заголовок 2 3 32" xfId="1899" hidden="1"/>
    <cellStyle name="Заголовок 2 3 32" xfId="2268" hidden="1"/>
    <cellStyle name="Заголовок 2 3 32" xfId="2628" hidden="1"/>
    <cellStyle name="Заголовок 2 3 32" xfId="2970" hidden="1"/>
    <cellStyle name="Заголовок 2 3 32" xfId="3094" hidden="1"/>
    <cellStyle name="Заголовок 2 3 32" xfId="4911" hidden="1"/>
    <cellStyle name="Заголовок 2 3 32" xfId="4965" hidden="1"/>
    <cellStyle name="Заголовок 2 3 32" xfId="5509" hidden="1"/>
    <cellStyle name="Заголовок 2 3 32" xfId="5883" hidden="1"/>
    <cellStyle name="Заголовок 2 3 32" xfId="6252" hidden="1"/>
    <cellStyle name="Заголовок 2 3 32" xfId="6612" hidden="1"/>
    <cellStyle name="Заголовок 2 3 32" xfId="6954" hidden="1"/>
    <cellStyle name="Заголовок 2 3 32" xfId="7078" hidden="1"/>
    <cellStyle name="Заголовок 2 3 32" xfId="4450" hidden="1"/>
    <cellStyle name="Заголовок 2 3 32" xfId="4534" hidden="1"/>
    <cellStyle name="Заголовок 2 3 32" xfId="8406" hidden="1"/>
    <cellStyle name="Заголовок 2 3 32" xfId="8780" hidden="1"/>
    <cellStyle name="Заголовок 2 3 32" xfId="9149" hidden="1"/>
    <cellStyle name="Заголовок 2 3 32" xfId="9509" hidden="1"/>
    <cellStyle name="Заголовок 2 3 32" xfId="9851" hidden="1"/>
    <cellStyle name="Заголовок 2 3 32" xfId="9975" hidden="1"/>
    <cellStyle name="Заголовок 2 3 32" xfId="11367" hidden="1"/>
    <cellStyle name="Заголовок 2 3 32" xfId="11421" hidden="1"/>
    <cellStyle name="Заголовок 2 3 32" xfId="11965" hidden="1"/>
    <cellStyle name="Заголовок 2 3 32" xfId="12339" hidden="1"/>
    <cellStyle name="Заголовок 2 3 32" xfId="12708" hidden="1"/>
    <cellStyle name="Заголовок 2 3 32" xfId="13068" hidden="1"/>
    <cellStyle name="Заголовок 2 3 32" xfId="13410" hidden="1"/>
    <cellStyle name="Заголовок 2 3 32" xfId="13534" hidden="1"/>
    <cellStyle name="Заголовок 2 3 32" xfId="10894" hidden="1"/>
    <cellStyle name="Заголовок 2 3 32" xfId="10978" hidden="1"/>
    <cellStyle name="Заголовок 2 3 32" xfId="15129" hidden="1"/>
    <cellStyle name="Заголовок 2 3 32" xfId="15503" hidden="1"/>
    <cellStyle name="Заголовок 2 3 32" xfId="15872" hidden="1"/>
    <cellStyle name="Заголовок 2 3 32" xfId="16232" hidden="1"/>
    <cellStyle name="Заголовок 2 3 32" xfId="16574" hidden="1"/>
    <cellStyle name="Заголовок 2 3 32" xfId="16698" hidden="1"/>
    <cellStyle name="Заголовок 2 3 32" xfId="14558" hidden="1"/>
    <cellStyle name="Заголовок 2 3 32" xfId="10634" hidden="1"/>
    <cellStyle name="Заголовок 2 3 32" xfId="18285" hidden="1"/>
    <cellStyle name="Заголовок 2 3 32" xfId="18659" hidden="1"/>
    <cellStyle name="Заголовок 2 3 32" xfId="19028" hidden="1"/>
    <cellStyle name="Заголовок 2 3 32" xfId="19388" hidden="1"/>
    <cellStyle name="Заголовок 2 3 32" xfId="19730" hidden="1"/>
    <cellStyle name="Заголовок 2 3 32" xfId="19854" hidden="1"/>
    <cellStyle name="Заголовок 2 3 32" xfId="20528" hidden="1"/>
    <cellStyle name="Заголовок 2 3 32" xfId="17580" hidden="1"/>
    <cellStyle name="Заголовок 2 3 32" xfId="21386" hidden="1"/>
    <cellStyle name="Заголовок 2 3 32" xfId="21760" hidden="1"/>
    <cellStyle name="Заголовок 2 3 32" xfId="22129" hidden="1"/>
    <cellStyle name="Заголовок 2 3 32" xfId="22489" hidden="1"/>
    <cellStyle name="Заголовок 2 3 32" xfId="22831" hidden="1"/>
    <cellStyle name="Заголовок 2 3 32" xfId="22955" hidden="1"/>
    <cellStyle name="Заголовок 2 3 32" xfId="23629" hidden="1"/>
    <cellStyle name="Заголовок 2 3 32" xfId="10706" hidden="1"/>
    <cellStyle name="Заголовок 2 3 32" xfId="24474" hidden="1"/>
    <cellStyle name="Заголовок 2 3 32" xfId="24848" hidden="1"/>
    <cellStyle name="Заголовок 2 3 32" xfId="25217" hidden="1"/>
    <cellStyle name="Заголовок 2 3 32" xfId="25577" hidden="1"/>
    <cellStyle name="Заголовок 2 3 32" xfId="25919" hidden="1"/>
    <cellStyle name="Заголовок 2 3 32" xfId="26043" hidden="1"/>
    <cellStyle name="Заголовок 2 3 32" xfId="26717" hidden="1"/>
    <cellStyle name="Заголовок 2 3 32" xfId="21016" hidden="1"/>
    <cellStyle name="Заголовок 2 3 32" xfId="27497" hidden="1"/>
    <cellStyle name="Заголовок 2 3 32" xfId="27871" hidden="1"/>
    <cellStyle name="Заголовок 2 3 32" xfId="28240" hidden="1"/>
    <cellStyle name="Заголовок 2 3 32" xfId="28600" hidden="1"/>
    <cellStyle name="Заголовок 2 3 32" xfId="28942" hidden="1"/>
    <cellStyle name="Заголовок 2 3 32" xfId="29066" hidden="1"/>
    <cellStyle name="Заголовок 2 3 32" xfId="29740" hidden="1"/>
    <cellStyle name="Заголовок 2 3 32" xfId="24108" hidden="1"/>
    <cellStyle name="Заголовок 2 3 32" xfId="30320" hidden="1"/>
    <cellStyle name="Заголовок 2 3 32" xfId="30694" hidden="1"/>
    <cellStyle name="Заголовок 2 3 32" xfId="31063" hidden="1"/>
    <cellStyle name="Заголовок 2 3 32" xfId="31423" hidden="1"/>
    <cellStyle name="Заголовок 2 3 32" xfId="31765" hidden="1"/>
    <cellStyle name="Заголовок 2 3 32" xfId="31889"/>
    <cellStyle name="Заголовок 2 3 33" xfId="1110" hidden="1"/>
    <cellStyle name="Заголовок 2 3 33" xfId="1334" hidden="1"/>
    <cellStyle name="Заголовок 2 3 33" xfId="1708" hidden="1"/>
    <cellStyle name="Заголовок 2 3 33" xfId="2077" hidden="1"/>
    <cellStyle name="Заголовок 2 3 33" xfId="2440" hidden="1"/>
    <cellStyle name="Заголовок 2 3 33" xfId="2793" hidden="1"/>
    <cellStyle name="Заголовок 2 3 33" xfId="3121" hidden="1"/>
    <cellStyle name="Заголовок 2 3 33" xfId="3591" hidden="1"/>
    <cellStyle name="Заголовок 2 3 33" xfId="5094" hidden="1"/>
    <cellStyle name="Заголовок 2 3 33" xfId="5318" hidden="1"/>
    <cellStyle name="Заголовок 2 3 33" xfId="5692" hidden="1"/>
    <cellStyle name="Заголовок 2 3 33" xfId="6061" hidden="1"/>
    <cellStyle name="Заголовок 2 3 33" xfId="6424" hidden="1"/>
    <cellStyle name="Заголовок 2 3 33" xfId="6777" hidden="1"/>
    <cellStyle name="Заголовок 2 3 33" xfId="7105" hidden="1"/>
    <cellStyle name="Заголовок 2 3 33" xfId="7575" hidden="1"/>
    <cellStyle name="Заголовок 2 3 33" xfId="7991" hidden="1"/>
    <cellStyle name="Заголовок 2 3 33" xfId="8215" hidden="1"/>
    <cellStyle name="Заголовок 2 3 33" xfId="8589" hidden="1"/>
    <cellStyle name="Заголовок 2 3 33" xfId="8958" hidden="1"/>
    <cellStyle name="Заголовок 2 3 33" xfId="9321" hidden="1"/>
    <cellStyle name="Заголовок 2 3 33" xfId="9674" hidden="1"/>
    <cellStyle name="Заголовок 2 3 33" xfId="10002" hidden="1"/>
    <cellStyle name="Заголовок 2 3 33" xfId="10472" hidden="1"/>
    <cellStyle name="Заголовок 2 3 33" xfId="11550" hidden="1"/>
    <cellStyle name="Заголовок 2 3 33" xfId="11774" hidden="1"/>
    <cellStyle name="Заголовок 2 3 33" xfId="12148" hidden="1"/>
    <cellStyle name="Заголовок 2 3 33" xfId="12517" hidden="1"/>
    <cellStyle name="Заголовок 2 3 33" xfId="12880" hidden="1"/>
    <cellStyle name="Заголовок 2 3 33" xfId="13233" hidden="1"/>
    <cellStyle name="Заголовок 2 3 33" xfId="13561" hidden="1"/>
    <cellStyle name="Заголовок 2 3 33" xfId="14031" hidden="1"/>
    <cellStyle name="Заголовок 2 3 33" xfId="14714" hidden="1"/>
    <cellStyle name="Заголовок 2 3 33" xfId="14938" hidden="1"/>
    <cellStyle name="Заголовок 2 3 33" xfId="15312" hidden="1"/>
    <cellStyle name="Заголовок 2 3 33" xfId="15681" hidden="1"/>
    <cellStyle name="Заголовок 2 3 33" xfId="16044" hidden="1"/>
    <cellStyle name="Заголовок 2 3 33" xfId="16397" hidden="1"/>
    <cellStyle name="Заголовок 2 3 33" xfId="16725" hidden="1"/>
    <cellStyle name="Заголовок 2 3 33" xfId="17195" hidden="1"/>
    <cellStyle name="Заголовок 2 3 33" xfId="17870" hidden="1"/>
    <cellStyle name="Заголовок 2 3 33" xfId="18094" hidden="1"/>
    <cellStyle name="Заголовок 2 3 33" xfId="18468" hidden="1"/>
    <cellStyle name="Заголовок 2 3 33" xfId="18837" hidden="1"/>
    <cellStyle name="Заголовок 2 3 33" xfId="19200" hidden="1"/>
    <cellStyle name="Заголовок 2 3 33" xfId="19553" hidden="1"/>
    <cellStyle name="Заголовок 2 3 33" xfId="19881" hidden="1"/>
    <cellStyle name="Заголовок 2 3 33" xfId="20351" hidden="1"/>
    <cellStyle name="Заголовок 2 3 33" xfId="17528" hidden="1"/>
    <cellStyle name="Заголовок 2 3 33" xfId="21195" hidden="1"/>
    <cellStyle name="Заголовок 2 3 33" xfId="21569" hidden="1"/>
    <cellStyle name="Заголовок 2 3 33" xfId="21938" hidden="1"/>
    <cellStyle name="Заголовок 2 3 33" xfId="22301" hidden="1"/>
    <cellStyle name="Заголовок 2 3 33" xfId="22654" hidden="1"/>
    <cellStyle name="Заголовок 2 3 33" xfId="22982" hidden="1"/>
    <cellStyle name="Заголовок 2 3 33" xfId="23452" hidden="1"/>
    <cellStyle name="Заголовок 2 3 33" xfId="20753" hidden="1"/>
    <cellStyle name="Заголовок 2 3 33" xfId="24283" hidden="1"/>
    <cellStyle name="Заголовок 2 3 33" xfId="24657" hidden="1"/>
    <cellStyle name="Заголовок 2 3 33" xfId="25026" hidden="1"/>
    <cellStyle name="Заголовок 2 3 33" xfId="25389" hidden="1"/>
    <cellStyle name="Заголовок 2 3 33" xfId="25742" hidden="1"/>
    <cellStyle name="Заголовок 2 3 33" xfId="26070" hidden="1"/>
    <cellStyle name="Заголовок 2 3 33" xfId="26540" hidden="1"/>
    <cellStyle name="Заголовок 2 3 33" xfId="23853" hidden="1"/>
    <cellStyle name="Заголовок 2 3 33" xfId="27306" hidden="1"/>
    <cellStyle name="Заголовок 2 3 33" xfId="27680" hidden="1"/>
    <cellStyle name="Заголовок 2 3 33" xfId="28049" hidden="1"/>
    <cellStyle name="Заголовок 2 3 33" xfId="28412" hidden="1"/>
    <cellStyle name="Заголовок 2 3 33" xfId="28765" hidden="1"/>
    <cellStyle name="Заголовок 2 3 33" xfId="29093" hidden="1"/>
    <cellStyle name="Заголовок 2 3 33" xfId="29563" hidden="1"/>
    <cellStyle name="Заголовок 2 3 33" xfId="26935" hidden="1"/>
    <cellStyle name="Заголовок 2 3 33" xfId="30129" hidden="1"/>
    <cellStyle name="Заголовок 2 3 33" xfId="30503" hidden="1"/>
    <cellStyle name="Заголовок 2 3 33" xfId="30872" hidden="1"/>
    <cellStyle name="Заголовок 2 3 33" xfId="31235" hidden="1"/>
    <cellStyle name="Заголовок 2 3 33" xfId="31588" hidden="1"/>
    <cellStyle name="Заголовок 2 3 33" xfId="31916" hidden="1"/>
    <cellStyle name="Заголовок 2 3 33" xfId="32386"/>
    <cellStyle name="Заголовок 2 3 34" xfId="1103" hidden="1"/>
    <cellStyle name="Заголовок 2 3 34" xfId="1359" hidden="1"/>
    <cellStyle name="Заголовок 2 3 34" xfId="1733" hidden="1"/>
    <cellStyle name="Заголовок 2 3 34" xfId="2102" hidden="1"/>
    <cellStyle name="Заголовок 2 3 34" xfId="2465" hidden="1"/>
    <cellStyle name="Заголовок 2 3 34" xfId="2818" hidden="1"/>
    <cellStyle name="Заголовок 2 3 34" xfId="3145" hidden="1"/>
    <cellStyle name="Заголовок 2 3 34" xfId="3584" hidden="1"/>
    <cellStyle name="Заголовок 2 3 34" xfId="5087" hidden="1"/>
    <cellStyle name="Заголовок 2 3 34" xfId="5343" hidden="1"/>
    <cellStyle name="Заголовок 2 3 34" xfId="5717" hidden="1"/>
    <cellStyle name="Заголовок 2 3 34" xfId="6086" hidden="1"/>
    <cellStyle name="Заголовок 2 3 34" xfId="6449" hidden="1"/>
    <cellStyle name="Заголовок 2 3 34" xfId="6802" hidden="1"/>
    <cellStyle name="Заголовок 2 3 34" xfId="7129" hidden="1"/>
    <cellStyle name="Заголовок 2 3 34" xfId="7568" hidden="1"/>
    <cellStyle name="Заголовок 2 3 34" xfId="7984" hidden="1"/>
    <cellStyle name="Заголовок 2 3 34" xfId="8240" hidden="1"/>
    <cellStyle name="Заголовок 2 3 34" xfId="8614" hidden="1"/>
    <cellStyle name="Заголовок 2 3 34" xfId="8983" hidden="1"/>
    <cellStyle name="Заголовок 2 3 34" xfId="9346" hidden="1"/>
    <cellStyle name="Заголовок 2 3 34" xfId="9699" hidden="1"/>
    <cellStyle name="Заголовок 2 3 34" xfId="10026" hidden="1"/>
    <cellStyle name="Заголовок 2 3 34" xfId="10465" hidden="1"/>
    <cellStyle name="Заголовок 2 3 34" xfId="11543" hidden="1"/>
    <cellStyle name="Заголовок 2 3 34" xfId="11799" hidden="1"/>
    <cellStyle name="Заголовок 2 3 34" xfId="12173" hidden="1"/>
    <cellStyle name="Заголовок 2 3 34" xfId="12542" hidden="1"/>
    <cellStyle name="Заголовок 2 3 34" xfId="12905" hidden="1"/>
    <cellStyle name="Заголовок 2 3 34" xfId="13258" hidden="1"/>
    <cellStyle name="Заголовок 2 3 34" xfId="13585" hidden="1"/>
    <cellStyle name="Заголовок 2 3 34" xfId="14024" hidden="1"/>
    <cellStyle name="Заголовок 2 3 34" xfId="14707" hidden="1"/>
    <cellStyle name="Заголовок 2 3 34" xfId="14963" hidden="1"/>
    <cellStyle name="Заголовок 2 3 34" xfId="15337" hidden="1"/>
    <cellStyle name="Заголовок 2 3 34" xfId="15706" hidden="1"/>
    <cellStyle name="Заголовок 2 3 34" xfId="16069" hidden="1"/>
    <cellStyle name="Заголовок 2 3 34" xfId="16422" hidden="1"/>
    <cellStyle name="Заголовок 2 3 34" xfId="16749" hidden="1"/>
    <cellStyle name="Заголовок 2 3 34" xfId="17188" hidden="1"/>
    <cellStyle name="Заголовок 2 3 34" xfId="17863" hidden="1"/>
    <cellStyle name="Заголовок 2 3 34" xfId="18119" hidden="1"/>
    <cellStyle name="Заголовок 2 3 34" xfId="18493" hidden="1"/>
    <cellStyle name="Заголовок 2 3 34" xfId="18862" hidden="1"/>
    <cellStyle name="Заголовок 2 3 34" xfId="19225" hidden="1"/>
    <cellStyle name="Заголовок 2 3 34" xfId="19578" hidden="1"/>
    <cellStyle name="Заголовок 2 3 34" xfId="19905" hidden="1"/>
    <cellStyle name="Заголовок 2 3 34" xfId="20344" hidden="1"/>
    <cellStyle name="Заголовок 2 3 34" xfId="17770" hidden="1"/>
    <cellStyle name="Заголовок 2 3 34" xfId="21220" hidden="1"/>
    <cellStyle name="Заголовок 2 3 34" xfId="21594" hidden="1"/>
    <cellStyle name="Заголовок 2 3 34" xfId="21963" hidden="1"/>
    <cellStyle name="Заголовок 2 3 34" xfId="22326" hidden="1"/>
    <cellStyle name="Заголовок 2 3 34" xfId="22679" hidden="1"/>
    <cellStyle name="Заголовок 2 3 34" xfId="23006" hidden="1"/>
    <cellStyle name="Заголовок 2 3 34" xfId="23445" hidden="1"/>
    <cellStyle name="Заголовок 2 3 34" xfId="14689" hidden="1"/>
    <cellStyle name="Заголовок 2 3 34" xfId="24308" hidden="1"/>
    <cellStyle name="Заголовок 2 3 34" xfId="24682" hidden="1"/>
    <cellStyle name="Заголовок 2 3 34" xfId="25051" hidden="1"/>
    <cellStyle name="Заголовок 2 3 34" xfId="25414" hidden="1"/>
    <cellStyle name="Заголовок 2 3 34" xfId="25767" hidden="1"/>
    <cellStyle name="Заголовок 2 3 34" xfId="26094" hidden="1"/>
    <cellStyle name="Заголовок 2 3 34" xfId="26533" hidden="1"/>
    <cellStyle name="Заголовок 2 3 34" xfId="21000" hidden="1"/>
    <cellStyle name="Заголовок 2 3 34" xfId="27331" hidden="1"/>
    <cellStyle name="Заголовок 2 3 34" xfId="27705" hidden="1"/>
    <cellStyle name="Заголовок 2 3 34" xfId="28074" hidden="1"/>
    <cellStyle name="Заголовок 2 3 34" xfId="28437" hidden="1"/>
    <cellStyle name="Заголовок 2 3 34" xfId="28790" hidden="1"/>
    <cellStyle name="Заголовок 2 3 34" xfId="29117" hidden="1"/>
    <cellStyle name="Заголовок 2 3 34" xfId="29556" hidden="1"/>
    <cellStyle name="Заголовок 2 3 34" xfId="24093" hidden="1"/>
    <cellStyle name="Заголовок 2 3 34" xfId="30154" hidden="1"/>
    <cellStyle name="Заголовок 2 3 34" xfId="30528" hidden="1"/>
    <cellStyle name="Заголовок 2 3 34" xfId="30897" hidden="1"/>
    <cellStyle name="Заголовок 2 3 34" xfId="31260" hidden="1"/>
    <cellStyle name="Заголовок 2 3 34" xfId="31613" hidden="1"/>
    <cellStyle name="Заголовок 2 3 34" xfId="31940" hidden="1"/>
    <cellStyle name="Заголовок 2 3 34" xfId="32379"/>
    <cellStyle name="Заголовок 2 3 35" xfId="1114" hidden="1"/>
    <cellStyle name="Заголовок 2 3 35" xfId="1006" hidden="1"/>
    <cellStyle name="Заголовок 2 3 35" xfId="1426" hidden="1"/>
    <cellStyle name="Заголовок 2 3 35" xfId="1800" hidden="1"/>
    <cellStyle name="Заголовок 2 3 35" xfId="2169" hidden="1"/>
    <cellStyle name="Заголовок 2 3 35" xfId="2532" hidden="1"/>
    <cellStyle name="Заголовок 2 3 35" xfId="2882" hidden="1"/>
    <cellStyle name="Заголовок 2 3 35" xfId="3595" hidden="1"/>
    <cellStyle name="Заголовок 2 3 35" xfId="5098" hidden="1"/>
    <cellStyle name="Заголовок 2 3 35" xfId="4990" hidden="1"/>
    <cellStyle name="Заголовок 2 3 35" xfId="5410" hidden="1"/>
    <cellStyle name="Заголовок 2 3 35" xfId="5784" hidden="1"/>
    <cellStyle name="Заголовок 2 3 35" xfId="6153" hidden="1"/>
    <cellStyle name="Заголовок 2 3 35" xfId="6516" hidden="1"/>
    <cellStyle name="Заголовок 2 3 35" xfId="6866" hidden="1"/>
    <cellStyle name="Заголовок 2 3 35" xfId="7579" hidden="1"/>
    <cellStyle name="Заголовок 2 3 35" xfId="7995" hidden="1"/>
    <cellStyle name="Заголовок 2 3 35" xfId="4448" hidden="1"/>
    <cellStyle name="Заголовок 2 3 35" xfId="8307" hidden="1"/>
    <cellStyle name="Заголовок 2 3 35" xfId="8681" hidden="1"/>
    <cellStyle name="Заголовок 2 3 35" xfId="9050" hidden="1"/>
    <cellStyle name="Заголовок 2 3 35" xfId="9413" hidden="1"/>
    <cellStyle name="Заголовок 2 3 35" xfId="9763" hidden="1"/>
    <cellStyle name="Заголовок 2 3 35" xfId="10476" hidden="1"/>
    <cellStyle name="Заголовок 2 3 35" xfId="11554" hidden="1"/>
    <cellStyle name="Заголовок 2 3 35" xfId="11446" hidden="1"/>
    <cellStyle name="Заголовок 2 3 35" xfId="11866" hidden="1"/>
    <cellStyle name="Заголовок 2 3 35" xfId="12240" hidden="1"/>
    <cellStyle name="Заголовок 2 3 35" xfId="12609" hidden="1"/>
    <cellStyle name="Заголовок 2 3 35" xfId="12972" hidden="1"/>
    <cellStyle name="Заголовок 2 3 35" xfId="13322" hidden="1"/>
    <cellStyle name="Заголовок 2 3 35" xfId="14035" hidden="1"/>
    <cellStyle name="Заголовок 2 3 35" xfId="14718" hidden="1"/>
    <cellStyle name="Заголовок 2 3 35" xfId="10892" hidden="1"/>
    <cellStyle name="Заголовок 2 3 35" xfId="15030" hidden="1"/>
    <cellStyle name="Заголовок 2 3 35" xfId="15404" hidden="1"/>
    <cellStyle name="Заголовок 2 3 35" xfId="15773" hidden="1"/>
    <cellStyle name="Заголовок 2 3 35" xfId="16136" hidden="1"/>
    <cellStyle name="Заголовок 2 3 35" xfId="16486" hidden="1"/>
    <cellStyle name="Заголовок 2 3 35" xfId="17199" hidden="1"/>
    <cellStyle name="Заголовок 2 3 35" xfId="17874" hidden="1"/>
    <cellStyle name="Заголовок 2 3 35" xfId="14563" hidden="1"/>
    <cellStyle name="Заголовок 2 3 35" xfId="18186" hidden="1"/>
    <cellStyle name="Заголовок 2 3 35" xfId="18560" hidden="1"/>
    <cellStyle name="Заголовок 2 3 35" xfId="18929" hidden="1"/>
    <cellStyle name="Заголовок 2 3 35" xfId="19292" hidden="1"/>
    <cellStyle name="Заголовок 2 3 35" xfId="19642" hidden="1"/>
    <cellStyle name="Заголовок 2 3 35" xfId="20355" hidden="1"/>
    <cellStyle name="Заголовок 2 3 35" xfId="17501" hidden="1"/>
    <cellStyle name="Заголовок 2 3 35" xfId="10747" hidden="1"/>
    <cellStyle name="Заголовок 2 3 35" xfId="21287" hidden="1"/>
    <cellStyle name="Заголовок 2 3 35" xfId="21661" hidden="1"/>
    <cellStyle name="Заголовок 2 3 35" xfId="22030" hidden="1"/>
    <cellStyle name="Заголовок 2 3 35" xfId="22393" hidden="1"/>
    <cellStyle name="Заголовок 2 3 35" xfId="22743" hidden="1"/>
    <cellStyle name="Заголовок 2 3 35" xfId="23456" hidden="1"/>
    <cellStyle name="Заголовок 2 3 35" xfId="20733" hidden="1"/>
    <cellStyle name="Заголовок 2 3 35" xfId="17704" hidden="1"/>
    <cellStyle name="Заголовок 2 3 35" xfId="24375" hidden="1"/>
    <cellStyle name="Заголовок 2 3 35" xfId="24749" hidden="1"/>
    <cellStyle name="Заголовок 2 3 35" xfId="25118" hidden="1"/>
    <cellStyle name="Заголовок 2 3 35" xfId="25481" hidden="1"/>
    <cellStyle name="Заголовок 2 3 35" xfId="25831" hidden="1"/>
    <cellStyle name="Заголовок 2 3 35" xfId="26544" hidden="1"/>
    <cellStyle name="Заголовок 2 3 35" xfId="23833" hidden="1"/>
    <cellStyle name="Заголовок 2 3 35" xfId="20930" hidden="1"/>
    <cellStyle name="Заголовок 2 3 35" xfId="27398" hidden="1"/>
    <cellStyle name="Заголовок 2 3 35" xfId="27772" hidden="1"/>
    <cellStyle name="Заголовок 2 3 35" xfId="28141" hidden="1"/>
    <cellStyle name="Заголовок 2 3 35" xfId="28504" hidden="1"/>
    <cellStyle name="Заголовок 2 3 35" xfId="28854" hidden="1"/>
    <cellStyle name="Заголовок 2 3 35" xfId="29567" hidden="1"/>
    <cellStyle name="Заголовок 2 3 35" xfId="26915" hidden="1"/>
    <cellStyle name="Заголовок 2 3 35" xfId="24030" hidden="1"/>
    <cellStyle name="Заголовок 2 3 35" xfId="30221" hidden="1"/>
    <cellStyle name="Заголовок 2 3 35" xfId="30595" hidden="1"/>
    <cellStyle name="Заголовок 2 3 35" xfId="30964" hidden="1"/>
    <cellStyle name="Заголовок 2 3 35" xfId="31327" hidden="1"/>
    <cellStyle name="Заголовок 2 3 35" xfId="31677" hidden="1"/>
    <cellStyle name="Заголовок 2 3 35" xfId="32390"/>
    <cellStyle name="Заголовок 2 3 36" xfId="1122" hidden="1"/>
    <cellStyle name="Заголовок 2 3 36" xfId="1530" hidden="1"/>
    <cellStyle name="Заголовок 2 3 36" xfId="1904" hidden="1"/>
    <cellStyle name="Заголовок 2 3 36" xfId="2273" hidden="1"/>
    <cellStyle name="Заголовок 2 3 36" xfId="2633" hidden="1"/>
    <cellStyle name="Заголовок 2 3 36" xfId="2975" hidden="1"/>
    <cellStyle name="Заголовок 2 3 36" xfId="3284" hidden="1"/>
    <cellStyle name="Заголовок 2 3 36" xfId="3603" hidden="1"/>
    <cellStyle name="Заголовок 2 3 36" xfId="5106" hidden="1"/>
    <cellStyle name="Заголовок 2 3 36" xfId="5514" hidden="1"/>
    <cellStyle name="Заголовок 2 3 36" xfId="5888" hidden="1"/>
    <cellStyle name="Заголовок 2 3 36" xfId="6257" hidden="1"/>
    <cellStyle name="Заголовок 2 3 36" xfId="6617" hidden="1"/>
    <cellStyle name="Заголовок 2 3 36" xfId="6959" hidden="1"/>
    <cellStyle name="Заголовок 2 3 36" xfId="7268" hidden="1"/>
    <cellStyle name="Заголовок 2 3 36" xfId="7587" hidden="1"/>
    <cellStyle name="Заголовок 2 3 36" xfId="8003" hidden="1"/>
    <cellStyle name="Заголовок 2 3 36" xfId="8411" hidden="1"/>
    <cellStyle name="Заголовок 2 3 36" xfId="8785" hidden="1"/>
    <cellStyle name="Заголовок 2 3 36" xfId="9154" hidden="1"/>
    <cellStyle name="Заголовок 2 3 36" xfId="9514" hidden="1"/>
    <cellStyle name="Заголовок 2 3 36" xfId="9856" hidden="1"/>
    <cellStyle name="Заголовок 2 3 36" xfId="10165" hidden="1"/>
    <cellStyle name="Заголовок 2 3 36" xfId="10484" hidden="1"/>
    <cellStyle name="Заголовок 2 3 36" xfId="11562" hidden="1"/>
    <cellStyle name="Заголовок 2 3 36" xfId="11970" hidden="1"/>
    <cellStyle name="Заголовок 2 3 36" xfId="12344" hidden="1"/>
    <cellStyle name="Заголовок 2 3 36" xfId="12713" hidden="1"/>
    <cellStyle name="Заголовок 2 3 36" xfId="13073" hidden="1"/>
    <cellStyle name="Заголовок 2 3 36" xfId="13415" hidden="1"/>
    <cellStyle name="Заголовок 2 3 36" xfId="13724" hidden="1"/>
    <cellStyle name="Заголовок 2 3 36" xfId="14043" hidden="1"/>
    <cellStyle name="Заголовок 2 3 36" xfId="14726" hidden="1"/>
    <cellStyle name="Заголовок 2 3 36" xfId="15134" hidden="1"/>
    <cellStyle name="Заголовок 2 3 36" xfId="15508" hidden="1"/>
    <cellStyle name="Заголовок 2 3 36" xfId="15877" hidden="1"/>
    <cellStyle name="Заголовок 2 3 36" xfId="16237" hidden="1"/>
    <cellStyle name="Заголовок 2 3 36" xfId="16579" hidden="1"/>
    <cellStyle name="Заголовок 2 3 36" xfId="16888" hidden="1"/>
    <cellStyle name="Заголовок 2 3 36" xfId="17207" hidden="1"/>
    <cellStyle name="Заголовок 2 3 36" xfId="17882" hidden="1"/>
    <cellStyle name="Заголовок 2 3 36" xfId="18290" hidden="1"/>
    <cellStyle name="Заголовок 2 3 36" xfId="18664" hidden="1"/>
    <cellStyle name="Заголовок 2 3 36" xfId="19033" hidden="1"/>
    <cellStyle name="Заголовок 2 3 36" xfId="19393" hidden="1"/>
    <cellStyle name="Заголовок 2 3 36" xfId="19735" hidden="1"/>
    <cellStyle name="Заголовок 2 3 36" xfId="20044" hidden="1"/>
    <cellStyle name="Заголовок 2 3 36" xfId="20363" hidden="1"/>
    <cellStyle name="Заголовок 2 3 36" xfId="14386" hidden="1"/>
    <cellStyle name="Заголовок 2 3 36" xfId="21391" hidden="1"/>
    <cellStyle name="Заголовок 2 3 36" xfId="21765" hidden="1"/>
    <cellStyle name="Заголовок 2 3 36" xfId="22134" hidden="1"/>
    <cellStyle name="Заголовок 2 3 36" xfId="22494" hidden="1"/>
    <cellStyle name="Заголовок 2 3 36" xfId="22836" hidden="1"/>
    <cellStyle name="Заголовок 2 3 36" xfId="23145" hidden="1"/>
    <cellStyle name="Заголовок 2 3 36" xfId="23464" hidden="1"/>
    <cellStyle name="Заголовок 2 3 36" xfId="20947" hidden="1"/>
    <cellStyle name="Заголовок 2 3 36" xfId="24479" hidden="1"/>
    <cellStyle name="Заголовок 2 3 36" xfId="24853" hidden="1"/>
    <cellStyle name="Заголовок 2 3 36" xfId="25222" hidden="1"/>
    <cellStyle name="Заголовок 2 3 36" xfId="25582" hidden="1"/>
    <cellStyle name="Заголовок 2 3 36" xfId="25924" hidden="1"/>
    <cellStyle name="Заголовок 2 3 36" xfId="26233" hidden="1"/>
    <cellStyle name="Заголовок 2 3 36" xfId="26552" hidden="1"/>
    <cellStyle name="Заголовок 2 3 36" xfId="24044" hidden="1"/>
    <cellStyle name="Заголовок 2 3 36" xfId="27502" hidden="1"/>
    <cellStyle name="Заголовок 2 3 36" xfId="27876" hidden="1"/>
    <cellStyle name="Заголовок 2 3 36" xfId="28245" hidden="1"/>
    <cellStyle name="Заголовок 2 3 36" xfId="28605" hidden="1"/>
    <cellStyle name="Заголовок 2 3 36" xfId="28947" hidden="1"/>
    <cellStyle name="Заголовок 2 3 36" xfId="29256" hidden="1"/>
    <cellStyle name="Заголовок 2 3 36" xfId="29575" hidden="1"/>
    <cellStyle name="Заголовок 2 3 36" xfId="27100" hidden="1"/>
    <cellStyle name="Заголовок 2 3 36" xfId="30325" hidden="1"/>
    <cellStyle name="Заголовок 2 3 36" xfId="30699" hidden="1"/>
    <cellStyle name="Заголовок 2 3 36" xfId="31068" hidden="1"/>
    <cellStyle name="Заголовок 2 3 36" xfId="31428" hidden="1"/>
    <cellStyle name="Заголовок 2 3 36" xfId="31770" hidden="1"/>
    <cellStyle name="Заголовок 2 3 36" xfId="32079" hidden="1"/>
    <cellStyle name="Заголовок 2 3 36" xfId="32398"/>
    <cellStyle name="Заголовок 2 3 37" xfId="1115" hidden="1"/>
    <cellStyle name="Заголовок 2 3 37" xfId="1008" hidden="1"/>
    <cellStyle name="Заголовок 2 3 37" xfId="1408" hidden="1"/>
    <cellStyle name="Заголовок 2 3 37" xfId="1782" hidden="1"/>
    <cellStyle name="Заголовок 2 3 37" xfId="2151" hidden="1"/>
    <cellStyle name="Заголовок 2 3 37" xfId="2514" hidden="1"/>
    <cellStyle name="Заголовок 2 3 37" xfId="2865" hidden="1"/>
    <cellStyle name="Заголовок 2 3 37" xfId="3596" hidden="1"/>
    <cellStyle name="Заголовок 2 3 37" xfId="5099" hidden="1"/>
    <cellStyle name="Заголовок 2 3 37" xfId="4992" hidden="1"/>
    <cellStyle name="Заголовок 2 3 37" xfId="5392" hidden="1"/>
    <cellStyle name="Заголовок 2 3 37" xfId="5766" hidden="1"/>
    <cellStyle name="Заголовок 2 3 37" xfId="6135" hidden="1"/>
    <cellStyle name="Заголовок 2 3 37" xfId="6498" hidden="1"/>
    <cellStyle name="Заголовок 2 3 37" xfId="6849" hidden="1"/>
    <cellStyle name="Заголовок 2 3 37" xfId="7580" hidden="1"/>
    <cellStyle name="Заголовок 2 3 37" xfId="7996" hidden="1"/>
    <cellStyle name="Заголовок 2 3 37" xfId="4441" hidden="1"/>
    <cellStyle name="Заголовок 2 3 37" xfId="8289" hidden="1"/>
    <cellStyle name="Заголовок 2 3 37" xfId="8663" hidden="1"/>
    <cellStyle name="Заголовок 2 3 37" xfId="9032" hidden="1"/>
    <cellStyle name="Заголовок 2 3 37" xfId="9395" hidden="1"/>
    <cellStyle name="Заголовок 2 3 37" xfId="9746" hidden="1"/>
    <cellStyle name="Заголовок 2 3 37" xfId="10477" hidden="1"/>
    <cellStyle name="Заголовок 2 3 37" xfId="11555" hidden="1"/>
    <cellStyle name="Заголовок 2 3 37" xfId="11448" hidden="1"/>
    <cellStyle name="Заголовок 2 3 37" xfId="11848" hidden="1"/>
    <cellStyle name="Заголовок 2 3 37" xfId="12222" hidden="1"/>
    <cellStyle name="Заголовок 2 3 37" xfId="12591" hidden="1"/>
    <cellStyle name="Заголовок 2 3 37" xfId="12954" hidden="1"/>
    <cellStyle name="Заголовок 2 3 37" xfId="13305" hidden="1"/>
    <cellStyle name="Заголовок 2 3 37" xfId="14036" hidden="1"/>
    <cellStyle name="Заголовок 2 3 37" xfId="14719" hidden="1"/>
    <cellStyle name="Заголовок 2 3 37" xfId="10885" hidden="1"/>
    <cellStyle name="Заголовок 2 3 37" xfId="15012" hidden="1"/>
    <cellStyle name="Заголовок 2 3 37" xfId="15386" hidden="1"/>
    <cellStyle name="Заголовок 2 3 37" xfId="15755" hidden="1"/>
    <cellStyle name="Заголовок 2 3 37" xfId="16118" hidden="1"/>
    <cellStyle name="Заголовок 2 3 37" xfId="16469" hidden="1"/>
    <cellStyle name="Заголовок 2 3 37" xfId="17200" hidden="1"/>
    <cellStyle name="Заголовок 2 3 37" xfId="17875" hidden="1"/>
    <cellStyle name="Заголовок 2 3 37" xfId="14644" hidden="1"/>
    <cellStyle name="Заголовок 2 3 37" xfId="18168" hidden="1"/>
    <cellStyle name="Заголовок 2 3 37" xfId="18542" hidden="1"/>
    <cellStyle name="Заголовок 2 3 37" xfId="18911" hidden="1"/>
    <cellStyle name="Заголовок 2 3 37" xfId="19274" hidden="1"/>
    <cellStyle name="Заголовок 2 3 37" xfId="19625" hidden="1"/>
    <cellStyle name="Заголовок 2 3 37" xfId="20356" hidden="1"/>
    <cellStyle name="Заголовок 2 3 37" xfId="17506" hidden="1"/>
    <cellStyle name="Заголовок 2 3 37" xfId="14671" hidden="1"/>
    <cellStyle name="Заголовок 2 3 37" xfId="21269" hidden="1"/>
    <cellStyle name="Заголовок 2 3 37" xfId="21643" hidden="1"/>
    <cellStyle name="Заголовок 2 3 37" xfId="22012" hidden="1"/>
    <cellStyle name="Заголовок 2 3 37" xfId="22375" hidden="1"/>
    <cellStyle name="Заголовок 2 3 37" xfId="22726" hidden="1"/>
    <cellStyle name="Заголовок 2 3 37" xfId="23457" hidden="1"/>
    <cellStyle name="Заголовок 2 3 37" xfId="20738" hidden="1"/>
    <cellStyle name="Заголовок 2 3 37" xfId="17795" hidden="1"/>
    <cellStyle name="Заголовок 2 3 37" xfId="24357" hidden="1"/>
    <cellStyle name="Заголовок 2 3 37" xfId="24731" hidden="1"/>
    <cellStyle name="Заголовок 2 3 37" xfId="25100" hidden="1"/>
    <cellStyle name="Заголовок 2 3 37" xfId="25463" hidden="1"/>
    <cellStyle name="Заголовок 2 3 37" xfId="25814" hidden="1"/>
    <cellStyle name="Заголовок 2 3 37" xfId="26545" hidden="1"/>
    <cellStyle name="Заголовок 2 3 37" xfId="23838" hidden="1"/>
    <cellStyle name="Заголовок 2 3 37" xfId="21009" hidden="1"/>
    <cellStyle name="Заголовок 2 3 37" xfId="27380" hidden="1"/>
    <cellStyle name="Заголовок 2 3 37" xfId="27754" hidden="1"/>
    <cellStyle name="Заголовок 2 3 37" xfId="28123" hidden="1"/>
    <cellStyle name="Заголовок 2 3 37" xfId="28486" hidden="1"/>
    <cellStyle name="Заголовок 2 3 37" xfId="28837" hidden="1"/>
    <cellStyle name="Заголовок 2 3 37" xfId="29568" hidden="1"/>
    <cellStyle name="Заголовок 2 3 37" xfId="26920" hidden="1"/>
    <cellStyle name="Заголовок 2 3 37" xfId="24101" hidden="1"/>
    <cellStyle name="Заголовок 2 3 37" xfId="30203" hidden="1"/>
    <cellStyle name="Заголовок 2 3 37" xfId="30577" hidden="1"/>
    <cellStyle name="Заголовок 2 3 37" xfId="30946" hidden="1"/>
    <cellStyle name="Заголовок 2 3 37" xfId="31309" hidden="1"/>
    <cellStyle name="Заголовок 2 3 37" xfId="31660" hidden="1"/>
    <cellStyle name="Заголовок 2 3 37" xfId="32391"/>
    <cellStyle name="Заголовок 2 3 38" xfId="924" hidden="1"/>
    <cellStyle name="Заголовок 2 3 38" xfId="875" hidden="1"/>
    <cellStyle name="Заголовок 2 3 38" xfId="761" hidden="1"/>
    <cellStyle name="Заголовок 2 3 38" xfId="770" hidden="1"/>
    <cellStyle name="Заголовок 2 3 38" xfId="781" hidden="1"/>
    <cellStyle name="Заголовок 2 3 38" xfId="815" hidden="1"/>
    <cellStyle name="Заголовок 2 3 38" xfId="877" hidden="1"/>
    <cellStyle name="Заголовок 2 3 38" xfId="3173" hidden="1"/>
    <cellStyle name="Заголовок 2 3 38" xfId="4908" hidden="1"/>
    <cellStyle name="Заголовок 2 3 38" xfId="4859" hidden="1"/>
    <cellStyle name="Заголовок 2 3 38" xfId="4745" hidden="1"/>
    <cellStyle name="Заголовок 2 3 38" xfId="4754" hidden="1"/>
    <cellStyle name="Заголовок 2 3 38" xfId="4765" hidden="1"/>
    <cellStyle name="Заголовок 2 3 38" xfId="4799" hidden="1"/>
    <cellStyle name="Заголовок 2 3 38" xfId="4861" hidden="1"/>
    <cellStyle name="Заголовок 2 3 38" xfId="7157" hidden="1"/>
    <cellStyle name="Заголовок 2 3 38" xfId="4383" hidden="1"/>
    <cellStyle name="Заголовок 2 3 38" xfId="4628" hidden="1"/>
    <cellStyle name="Заголовок 2 3 38" xfId="7834" hidden="1"/>
    <cellStyle name="Заголовок 2 3 38" xfId="7827" hidden="1"/>
    <cellStyle name="Заголовок 2 3 38" xfId="7816" hidden="1"/>
    <cellStyle name="Заголовок 2 3 38" xfId="7788" hidden="1"/>
    <cellStyle name="Заголовок 2 3 38" xfId="4613" hidden="1"/>
    <cellStyle name="Заголовок 2 3 38" xfId="10054" hidden="1"/>
    <cellStyle name="Заголовок 2 3 38" xfId="11364" hidden="1"/>
    <cellStyle name="Заголовок 2 3 38" xfId="11315" hidden="1"/>
    <cellStyle name="Заголовок 2 3 38" xfId="11201" hidden="1"/>
    <cellStyle name="Заголовок 2 3 38" xfId="11210" hidden="1"/>
    <cellStyle name="Заголовок 2 3 38" xfId="11221" hidden="1"/>
    <cellStyle name="Заголовок 2 3 38" xfId="11255" hidden="1"/>
    <cellStyle name="Заголовок 2 3 38" xfId="11317" hidden="1"/>
    <cellStyle name="Заголовок 2 3 38" xfId="13613" hidden="1"/>
    <cellStyle name="Заголовок 2 3 38" xfId="10780" hidden="1"/>
    <cellStyle name="Заголовок 2 3 38" xfId="11074" hidden="1"/>
    <cellStyle name="Заголовок 2 3 38" xfId="14290" hidden="1"/>
    <cellStyle name="Заголовок 2 3 38" xfId="14283" hidden="1"/>
    <cellStyle name="Заголовок 2 3 38" xfId="14272" hidden="1"/>
    <cellStyle name="Заголовок 2 3 38" xfId="14244" hidden="1"/>
    <cellStyle name="Заголовок 2 3 38" xfId="11059" hidden="1"/>
    <cellStyle name="Заголовок 2 3 38" xfId="16777" hidden="1"/>
    <cellStyle name="Заголовок 2 3 38" xfId="14549" hidden="1"/>
    <cellStyle name="Заголовок 2 3 38" xfId="14439" hidden="1"/>
    <cellStyle name="Заголовок 2 3 38" xfId="17434" hidden="1"/>
    <cellStyle name="Заголовок 2 3 38" xfId="17426" hidden="1"/>
    <cellStyle name="Заголовок 2 3 38" xfId="17416" hidden="1"/>
    <cellStyle name="Заголовок 2 3 38" xfId="14699" hidden="1"/>
    <cellStyle name="Заголовок 2 3 38" xfId="14440" hidden="1"/>
    <cellStyle name="Заголовок 2 3 38" xfId="19933" hidden="1"/>
    <cellStyle name="Заголовок 2 3 38" xfId="20531" hidden="1"/>
    <cellStyle name="Заголовок 2 3 38" xfId="17817" hidden="1"/>
    <cellStyle name="Заголовок 2 3 38" xfId="20668" hidden="1"/>
    <cellStyle name="Заголовок 2 3 38" xfId="20659" hidden="1"/>
    <cellStyle name="Заголовок 2 3 38" xfId="20648" hidden="1"/>
    <cellStyle name="Заголовок 2 3 38" xfId="20617" hidden="1"/>
    <cellStyle name="Заголовок 2 3 38" xfId="20570" hidden="1"/>
    <cellStyle name="Заголовок 2 3 38" xfId="23034" hidden="1"/>
    <cellStyle name="Заголовок 2 3 38" xfId="23632" hidden="1"/>
    <cellStyle name="Заголовок 2 3 38" xfId="21031" hidden="1"/>
    <cellStyle name="Заголовок 2 3 38" xfId="23769" hidden="1"/>
    <cellStyle name="Заголовок 2 3 38" xfId="23760" hidden="1"/>
    <cellStyle name="Заголовок 2 3 38" xfId="23749" hidden="1"/>
    <cellStyle name="Заголовок 2 3 38" xfId="23718" hidden="1"/>
    <cellStyle name="Заголовок 2 3 38" xfId="23671" hidden="1"/>
    <cellStyle name="Заголовок 2 3 38" xfId="26122" hidden="1"/>
    <cellStyle name="Заголовок 2 3 38" xfId="26720" hidden="1"/>
    <cellStyle name="Заголовок 2 3 38" xfId="24122" hidden="1"/>
    <cellStyle name="Заголовок 2 3 38" xfId="26857" hidden="1"/>
    <cellStyle name="Заголовок 2 3 38" xfId="26848" hidden="1"/>
    <cellStyle name="Заголовок 2 3 38" xfId="26837" hidden="1"/>
    <cellStyle name="Заголовок 2 3 38" xfId="26806" hidden="1"/>
    <cellStyle name="Заголовок 2 3 38" xfId="26759" hidden="1"/>
    <cellStyle name="Заголовок 2 3 38" xfId="29145" hidden="1"/>
    <cellStyle name="Заголовок 2 3 38" xfId="29743" hidden="1"/>
    <cellStyle name="Заголовок 2 3 38" xfId="27154" hidden="1"/>
    <cellStyle name="Заголовок 2 3 38" xfId="29880" hidden="1"/>
    <cellStyle name="Заголовок 2 3 38" xfId="29871" hidden="1"/>
    <cellStyle name="Заголовок 2 3 38" xfId="29860" hidden="1"/>
    <cellStyle name="Заголовок 2 3 38" xfId="29829" hidden="1"/>
    <cellStyle name="Заголовок 2 3 38" xfId="29782" hidden="1"/>
    <cellStyle name="Заголовок 2 3 38" xfId="31968"/>
    <cellStyle name="Заголовок 2 3 39" xfId="1130" hidden="1"/>
    <cellStyle name="Заголовок 2 3 39" xfId="1543" hidden="1"/>
    <cellStyle name="Заголовок 2 3 39" xfId="1917" hidden="1"/>
    <cellStyle name="Заголовок 2 3 39" xfId="2286" hidden="1"/>
    <cellStyle name="Заголовок 2 3 39" xfId="2646" hidden="1"/>
    <cellStyle name="Заголовок 2 3 39" xfId="2987" hidden="1"/>
    <cellStyle name="Заголовок 2 3 39" xfId="3295" hidden="1"/>
    <cellStyle name="Заголовок 2 3 39" xfId="3611" hidden="1"/>
    <cellStyle name="Заголовок 2 3 39" xfId="5114" hidden="1"/>
    <cellStyle name="Заголовок 2 3 39" xfId="5527" hidden="1"/>
    <cellStyle name="Заголовок 2 3 39" xfId="5901" hidden="1"/>
    <cellStyle name="Заголовок 2 3 39" xfId="6270" hidden="1"/>
    <cellStyle name="Заголовок 2 3 39" xfId="6630" hidden="1"/>
    <cellStyle name="Заголовок 2 3 39" xfId="6971" hidden="1"/>
    <cellStyle name="Заголовок 2 3 39" xfId="7279" hidden="1"/>
    <cellStyle name="Заголовок 2 3 39" xfId="7595" hidden="1"/>
    <cellStyle name="Заголовок 2 3 39" xfId="8011" hidden="1"/>
    <cellStyle name="Заголовок 2 3 39" xfId="8424" hidden="1"/>
    <cellStyle name="Заголовок 2 3 39" xfId="8798" hidden="1"/>
    <cellStyle name="Заголовок 2 3 39" xfId="9167" hidden="1"/>
    <cellStyle name="Заголовок 2 3 39" xfId="9527" hidden="1"/>
    <cellStyle name="Заголовок 2 3 39" xfId="9868" hidden="1"/>
    <cellStyle name="Заголовок 2 3 39" xfId="10176" hidden="1"/>
    <cellStyle name="Заголовок 2 3 39" xfId="10492" hidden="1"/>
    <cellStyle name="Заголовок 2 3 39" xfId="11570" hidden="1"/>
    <cellStyle name="Заголовок 2 3 39" xfId="11983" hidden="1"/>
    <cellStyle name="Заголовок 2 3 39" xfId="12357" hidden="1"/>
    <cellStyle name="Заголовок 2 3 39" xfId="12726" hidden="1"/>
    <cellStyle name="Заголовок 2 3 39" xfId="13086" hidden="1"/>
    <cellStyle name="Заголовок 2 3 39" xfId="13427" hidden="1"/>
    <cellStyle name="Заголовок 2 3 39" xfId="13735" hidden="1"/>
    <cellStyle name="Заголовок 2 3 39" xfId="14051" hidden="1"/>
    <cellStyle name="Заголовок 2 3 39" xfId="14734" hidden="1"/>
    <cellStyle name="Заголовок 2 3 39" xfId="15147" hidden="1"/>
    <cellStyle name="Заголовок 2 3 39" xfId="15521" hidden="1"/>
    <cellStyle name="Заголовок 2 3 39" xfId="15890" hidden="1"/>
    <cellStyle name="Заголовок 2 3 39" xfId="16250" hidden="1"/>
    <cellStyle name="Заголовок 2 3 39" xfId="16591" hidden="1"/>
    <cellStyle name="Заголовок 2 3 39" xfId="16899" hidden="1"/>
    <cellStyle name="Заголовок 2 3 39" xfId="17215" hidden="1"/>
    <cellStyle name="Заголовок 2 3 39" xfId="17890" hidden="1"/>
    <cellStyle name="Заголовок 2 3 39" xfId="18303" hidden="1"/>
    <cellStyle name="Заголовок 2 3 39" xfId="18677" hidden="1"/>
    <cellStyle name="Заголовок 2 3 39" xfId="19046" hidden="1"/>
    <cellStyle name="Заголовок 2 3 39" xfId="19406" hidden="1"/>
    <cellStyle name="Заголовок 2 3 39" xfId="19747" hidden="1"/>
    <cellStyle name="Заголовок 2 3 39" xfId="20055" hidden="1"/>
    <cellStyle name="Заголовок 2 3 39" xfId="20371" hidden="1"/>
    <cellStyle name="Заголовок 2 3 39" xfId="17552" hidden="1"/>
    <cellStyle name="Заголовок 2 3 39" xfId="21404" hidden="1"/>
    <cellStyle name="Заголовок 2 3 39" xfId="21778" hidden="1"/>
    <cellStyle name="Заголовок 2 3 39" xfId="22147" hidden="1"/>
    <cellStyle name="Заголовок 2 3 39" xfId="22507" hidden="1"/>
    <cellStyle name="Заголовок 2 3 39" xfId="22848" hidden="1"/>
    <cellStyle name="Заголовок 2 3 39" xfId="23156" hidden="1"/>
    <cellStyle name="Заголовок 2 3 39" xfId="23472" hidden="1"/>
    <cellStyle name="Заголовок 2 3 39" xfId="17688" hidden="1"/>
    <cellStyle name="Заголовок 2 3 39" xfId="24492" hidden="1"/>
    <cellStyle name="Заголовок 2 3 39" xfId="24866" hidden="1"/>
    <cellStyle name="Заголовок 2 3 39" xfId="25235" hidden="1"/>
    <cellStyle name="Заголовок 2 3 39" xfId="25595" hidden="1"/>
    <cellStyle name="Заголовок 2 3 39" xfId="25936" hidden="1"/>
    <cellStyle name="Заголовок 2 3 39" xfId="26244" hidden="1"/>
    <cellStyle name="Заголовок 2 3 39" xfId="26560" hidden="1"/>
    <cellStyle name="Заголовок 2 3 39" xfId="20917" hidden="1"/>
    <cellStyle name="Заголовок 2 3 39" xfId="27515" hidden="1"/>
    <cellStyle name="Заголовок 2 3 39" xfId="27889" hidden="1"/>
    <cellStyle name="Заголовок 2 3 39" xfId="28258" hidden="1"/>
    <cellStyle name="Заголовок 2 3 39" xfId="28618" hidden="1"/>
    <cellStyle name="Заголовок 2 3 39" xfId="28959" hidden="1"/>
    <cellStyle name="Заголовок 2 3 39" xfId="29267" hidden="1"/>
    <cellStyle name="Заголовок 2 3 39" xfId="29583" hidden="1"/>
    <cellStyle name="Заголовок 2 3 39" xfId="24017" hidden="1"/>
    <cellStyle name="Заголовок 2 3 39" xfId="30338" hidden="1"/>
    <cellStyle name="Заголовок 2 3 39" xfId="30712" hidden="1"/>
    <cellStyle name="Заголовок 2 3 39" xfId="31081" hidden="1"/>
    <cellStyle name="Заголовок 2 3 39" xfId="31441" hidden="1"/>
    <cellStyle name="Заголовок 2 3 39" xfId="31782" hidden="1"/>
    <cellStyle name="Заголовок 2 3 39" xfId="32090" hidden="1"/>
    <cellStyle name="Заголовок 2 3 39" xfId="32406"/>
    <cellStyle name="Заголовок 2 3 4" xfId="899" hidden="1"/>
    <cellStyle name="Заголовок 2 3 4" xfId="1323" hidden="1"/>
    <cellStyle name="Заголовок 2 3 4" xfId="1697" hidden="1"/>
    <cellStyle name="Заголовок 2 3 4" xfId="2066" hidden="1"/>
    <cellStyle name="Заголовок 2 3 4" xfId="2429" hidden="1"/>
    <cellStyle name="Заголовок 2 3 4" xfId="2782" hidden="1"/>
    <cellStyle name="Заголовок 2 3 4" xfId="3111" hidden="1"/>
    <cellStyle name="Заголовок 2 3 4" xfId="3427" hidden="1"/>
    <cellStyle name="Заголовок 2 3 4" xfId="4883" hidden="1"/>
    <cellStyle name="Заголовок 2 3 4" xfId="5307" hidden="1"/>
    <cellStyle name="Заголовок 2 3 4" xfId="5681" hidden="1"/>
    <cellStyle name="Заголовок 2 3 4" xfId="6050" hidden="1"/>
    <cellStyle name="Заголовок 2 3 4" xfId="6413" hidden="1"/>
    <cellStyle name="Заголовок 2 3 4" xfId="6766" hidden="1"/>
    <cellStyle name="Заголовок 2 3 4" xfId="7095" hidden="1"/>
    <cellStyle name="Заголовок 2 3 4" xfId="7411" hidden="1"/>
    <cellStyle name="Заголовок 2 3 4" xfId="4547" hidden="1"/>
    <cellStyle name="Заголовок 2 3 4" xfId="8204" hidden="1"/>
    <cellStyle name="Заголовок 2 3 4" xfId="8578" hidden="1"/>
    <cellStyle name="Заголовок 2 3 4" xfId="8947" hidden="1"/>
    <cellStyle name="Заголовок 2 3 4" xfId="9310" hidden="1"/>
    <cellStyle name="Заголовок 2 3 4" xfId="9663" hidden="1"/>
    <cellStyle name="Заголовок 2 3 4" xfId="9992" hidden="1"/>
    <cellStyle name="Заголовок 2 3 4" xfId="10308" hidden="1"/>
    <cellStyle name="Заголовок 2 3 4" xfId="11339" hidden="1"/>
    <cellStyle name="Заголовок 2 3 4" xfId="11763" hidden="1"/>
    <cellStyle name="Заголовок 2 3 4" xfId="12137" hidden="1"/>
    <cellStyle name="Заголовок 2 3 4" xfId="12506" hidden="1"/>
    <cellStyle name="Заголовок 2 3 4" xfId="12869" hidden="1"/>
    <cellStyle name="Заголовок 2 3 4" xfId="13222" hidden="1"/>
    <cellStyle name="Заголовок 2 3 4" xfId="13551" hidden="1"/>
    <cellStyle name="Заголовок 2 3 4" xfId="13867" hidden="1"/>
    <cellStyle name="Заголовок 2 3 4" xfId="10991" hidden="1"/>
    <cellStyle name="Заголовок 2 3 4" xfId="14927" hidden="1"/>
    <cellStyle name="Заголовок 2 3 4" xfId="15301" hidden="1"/>
    <cellStyle name="Заголовок 2 3 4" xfId="15670" hidden="1"/>
    <cellStyle name="Заголовок 2 3 4" xfId="16033" hidden="1"/>
    <cellStyle name="Заголовок 2 3 4" xfId="16386" hidden="1"/>
    <cellStyle name="Заголовок 2 3 4" xfId="16715" hidden="1"/>
    <cellStyle name="Заголовок 2 3 4" xfId="17031" hidden="1"/>
    <cellStyle name="Заголовок 2 3 4" xfId="14497" hidden="1"/>
    <cellStyle name="Заголовок 2 3 4" xfId="18083" hidden="1"/>
    <cellStyle name="Заголовок 2 3 4" xfId="18457" hidden="1"/>
    <cellStyle name="Заголовок 2 3 4" xfId="18826" hidden="1"/>
    <cellStyle name="Заголовок 2 3 4" xfId="19189" hidden="1"/>
    <cellStyle name="Заголовок 2 3 4" xfId="19542" hidden="1"/>
    <cellStyle name="Заголовок 2 3 4" xfId="19871" hidden="1"/>
    <cellStyle name="Заголовок 2 3 4" xfId="20187" hidden="1"/>
    <cellStyle name="Заголовок 2 3 4" xfId="20553" hidden="1"/>
    <cellStyle name="Заголовок 2 3 4" xfId="21184" hidden="1"/>
    <cellStyle name="Заголовок 2 3 4" xfId="21558" hidden="1"/>
    <cellStyle name="Заголовок 2 3 4" xfId="21927" hidden="1"/>
    <cellStyle name="Заголовок 2 3 4" xfId="22290" hidden="1"/>
    <cellStyle name="Заголовок 2 3 4" xfId="22643" hidden="1"/>
    <cellStyle name="Заголовок 2 3 4" xfId="22972" hidden="1"/>
    <cellStyle name="Заголовок 2 3 4" xfId="23288" hidden="1"/>
    <cellStyle name="Заголовок 2 3 4" xfId="23654" hidden="1"/>
    <cellStyle name="Заголовок 2 3 4" xfId="24272" hidden="1"/>
    <cellStyle name="Заголовок 2 3 4" xfId="24646" hidden="1"/>
    <cellStyle name="Заголовок 2 3 4" xfId="25015" hidden="1"/>
    <cellStyle name="Заголовок 2 3 4" xfId="25378" hidden="1"/>
    <cellStyle name="Заголовок 2 3 4" xfId="25731" hidden="1"/>
    <cellStyle name="Заголовок 2 3 4" xfId="26060" hidden="1"/>
    <cellStyle name="Заголовок 2 3 4" xfId="26376" hidden="1"/>
    <cellStyle name="Заголовок 2 3 4" xfId="26742" hidden="1"/>
    <cellStyle name="Заголовок 2 3 4" xfId="27295" hidden="1"/>
    <cellStyle name="Заголовок 2 3 4" xfId="27669" hidden="1"/>
    <cellStyle name="Заголовок 2 3 4" xfId="28038" hidden="1"/>
    <cellStyle name="Заголовок 2 3 4" xfId="28401" hidden="1"/>
    <cellStyle name="Заголовок 2 3 4" xfId="28754" hidden="1"/>
    <cellStyle name="Заголовок 2 3 4" xfId="29083" hidden="1"/>
    <cellStyle name="Заголовок 2 3 4" xfId="29399" hidden="1"/>
    <cellStyle name="Заголовок 2 3 4" xfId="29765" hidden="1"/>
    <cellStyle name="Заголовок 2 3 4" xfId="30118" hidden="1"/>
    <cellStyle name="Заголовок 2 3 4" xfId="30492" hidden="1"/>
    <cellStyle name="Заголовок 2 3 4" xfId="30861" hidden="1"/>
    <cellStyle name="Заголовок 2 3 4" xfId="31224" hidden="1"/>
    <cellStyle name="Заголовок 2 3 4" xfId="31577" hidden="1"/>
    <cellStyle name="Заголовок 2 3 4" xfId="31906" hidden="1"/>
    <cellStyle name="Заголовок 2 3 4" xfId="32222"/>
    <cellStyle name="Заголовок 2 3 40" xfId="1123" hidden="1"/>
    <cellStyle name="Заголовок 2 3 40" xfId="1568" hidden="1"/>
    <cellStyle name="Заголовок 2 3 40" xfId="1942" hidden="1"/>
    <cellStyle name="Заголовок 2 3 40" xfId="2310" hidden="1"/>
    <cellStyle name="Заголовок 2 3 40" xfId="2670" hidden="1"/>
    <cellStyle name="Заголовок 2 3 40" xfId="3010" hidden="1"/>
    <cellStyle name="Заголовок 2 3 40" xfId="3318" hidden="1"/>
    <cellStyle name="Заголовок 2 3 40" xfId="3604" hidden="1"/>
    <cellStyle name="Заголовок 2 3 40" xfId="5107" hidden="1"/>
    <cellStyle name="Заголовок 2 3 40" xfId="5552" hidden="1"/>
    <cellStyle name="Заголовок 2 3 40" xfId="5926" hidden="1"/>
    <cellStyle name="Заголовок 2 3 40" xfId="6294" hidden="1"/>
    <cellStyle name="Заголовок 2 3 40" xfId="6654" hidden="1"/>
    <cellStyle name="Заголовок 2 3 40" xfId="6994" hidden="1"/>
    <cellStyle name="Заголовок 2 3 40" xfId="7302" hidden="1"/>
    <cellStyle name="Заголовок 2 3 40" xfId="7588" hidden="1"/>
    <cellStyle name="Заголовок 2 3 40" xfId="8004" hidden="1"/>
    <cellStyle name="Заголовок 2 3 40" xfId="8449" hidden="1"/>
    <cellStyle name="Заголовок 2 3 40" xfId="8823" hidden="1"/>
    <cellStyle name="Заголовок 2 3 40" xfId="9191" hidden="1"/>
    <cellStyle name="Заголовок 2 3 40" xfId="9551" hidden="1"/>
    <cellStyle name="Заголовок 2 3 40" xfId="9891" hidden="1"/>
    <cellStyle name="Заголовок 2 3 40" xfId="10199" hidden="1"/>
    <cellStyle name="Заголовок 2 3 40" xfId="10485" hidden="1"/>
    <cellStyle name="Заголовок 2 3 40" xfId="11563" hidden="1"/>
    <cellStyle name="Заголовок 2 3 40" xfId="12008" hidden="1"/>
    <cellStyle name="Заголовок 2 3 40" xfId="12382" hidden="1"/>
    <cellStyle name="Заголовок 2 3 40" xfId="12750" hidden="1"/>
    <cellStyle name="Заголовок 2 3 40" xfId="13110" hidden="1"/>
    <cellStyle name="Заголовок 2 3 40" xfId="13450" hidden="1"/>
    <cellStyle name="Заголовок 2 3 40" xfId="13758" hidden="1"/>
    <cellStyle name="Заголовок 2 3 40" xfId="14044" hidden="1"/>
    <cellStyle name="Заголовок 2 3 40" xfId="14727" hidden="1"/>
    <cellStyle name="Заголовок 2 3 40" xfId="15172" hidden="1"/>
    <cellStyle name="Заголовок 2 3 40" xfId="15546" hidden="1"/>
    <cellStyle name="Заголовок 2 3 40" xfId="15914" hidden="1"/>
    <cellStyle name="Заголовок 2 3 40" xfId="16274" hidden="1"/>
    <cellStyle name="Заголовок 2 3 40" xfId="16614" hidden="1"/>
    <cellStyle name="Заголовок 2 3 40" xfId="16922" hidden="1"/>
    <cellStyle name="Заголовок 2 3 40" xfId="17208" hidden="1"/>
    <cellStyle name="Заголовок 2 3 40" xfId="17883" hidden="1"/>
    <cellStyle name="Заголовок 2 3 40" xfId="18328" hidden="1"/>
    <cellStyle name="Заголовок 2 3 40" xfId="18702" hidden="1"/>
    <cellStyle name="Заголовок 2 3 40" xfId="19070" hidden="1"/>
    <cellStyle name="Заголовок 2 3 40" xfId="19430" hidden="1"/>
    <cellStyle name="Заголовок 2 3 40" xfId="19770" hidden="1"/>
    <cellStyle name="Заголовок 2 3 40" xfId="20078" hidden="1"/>
    <cellStyle name="Заголовок 2 3 40" xfId="20364" hidden="1"/>
    <cellStyle name="Заголовок 2 3 40" xfId="17533" hidden="1"/>
    <cellStyle name="Заголовок 2 3 40" xfId="21429" hidden="1"/>
    <cellStyle name="Заголовок 2 3 40" xfId="21803" hidden="1"/>
    <cellStyle name="Заголовок 2 3 40" xfId="22171" hidden="1"/>
    <cellStyle name="Заголовок 2 3 40" xfId="22531" hidden="1"/>
    <cellStyle name="Заголовок 2 3 40" xfId="22871" hidden="1"/>
    <cellStyle name="Заголовок 2 3 40" xfId="23179" hidden="1"/>
    <cellStyle name="Заголовок 2 3 40" xfId="23465" hidden="1"/>
    <cellStyle name="Заголовок 2 3 40" xfId="20759" hidden="1"/>
    <cellStyle name="Заголовок 2 3 40" xfId="24517" hidden="1"/>
    <cellStyle name="Заголовок 2 3 40" xfId="24891" hidden="1"/>
    <cellStyle name="Заголовок 2 3 40" xfId="25259" hidden="1"/>
    <cellStyle name="Заголовок 2 3 40" xfId="25619" hidden="1"/>
    <cellStyle name="Заголовок 2 3 40" xfId="25959" hidden="1"/>
    <cellStyle name="Заголовок 2 3 40" xfId="26267" hidden="1"/>
    <cellStyle name="Заголовок 2 3 40" xfId="26553" hidden="1"/>
    <cellStyle name="Заголовок 2 3 40" xfId="23859" hidden="1"/>
    <cellStyle name="Заголовок 2 3 40" xfId="27540" hidden="1"/>
    <cellStyle name="Заголовок 2 3 40" xfId="27914" hidden="1"/>
    <cellStyle name="Заголовок 2 3 40" xfId="28282" hidden="1"/>
    <cellStyle name="Заголовок 2 3 40" xfId="28642" hidden="1"/>
    <cellStyle name="Заголовок 2 3 40" xfId="28982" hidden="1"/>
    <cellStyle name="Заголовок 2 3 40" xfId="29290" hidden="1"/>
    <cellStyle name="Заголовок 2 3 40" xfId="29576" hidden="1"/>
    <cellStyle name="Заголовок 2 3 40" xfId="26941" hidden="1"/>
    <cellStyle name="Заголовок 2 3 40" xfId="30363" hidden="1"/>
    <cellStyle name="Заголовок 2 3 40" xfId="30737" hidden="1"/>
    <cellStyle name="Заголовок 2 3 40" xfId="31105" hidden="1"/>
    <cellStyle name="Заголовок 2 3 40" xfId="31465" hidden="1"/>
    <cellStyle name="Заголовок 2 3 40" xfId="31805" hidden="1"/>
    <cellStyle name="Заголовок 2 3 40" xfId="32113" hidden="1"/>
    <cellStyle name="Заголовок 2 3 40" xfId="32399"/>
    <cellStyle name="Заголовок 2 3 41" xfId="1134" hidden="1"/>
    <cellStyle name="Заголовок 2 3 41" xfId="1281" hidden="1"/>
    <cellStyle name="Заголовок 2 3 41" xfId="1655" hidden="1"/>
    <cellStyle name="Заголовок 2 3 41" xfId="2027" hidden="1"/>
    <cellStyle name="Заголовок 2 3 41" xfId="2395" hidden="1"/>
    <cellStyle name="Заголовок 2 3 41" xfId="2753" hidden="1"/>
    <cellStyle name="Заголовок 2 3 41" xfId="3090" hidden="1"/>
    <cellStyle name="Заголовок 2 3 41" xfId="3615" hidden="1"/>
    <cellStyle name="Заголовок 2 3 41" xfId="5118" hidden="1"/>
    <cellStyle name="Заголовок 2 3 41" xfId="5265" hidden="1"/>
    <cellStyle name="Заголовок 2 3 41" xfId="5639" hidden="1"/>
    <cellStyle name="Заголовок 2 3 41" xfId="6011" hidden="1"/>
    <cellStyle name="Заголовок 2 3 41" xfId="6379" hidden="1"/>
    <cellStyle name="Заголовок 2 3 41" xfId="6737" hidden="1"/>
    <cellStyle name="Заголовок 2 3 41" xfId="7074" hidden="1"/>
    <cellStyle name="Заголовок 2 3 41" xfId="7599" hidden="1"/>
    <cellStyle name="Заголовок 2 3 41" xfId="8015" hidden="1"/>
    <cellStyle name="Заголовок 2 3 41" xfId="8162" hidden="1"/>
    <cellStyle name="Заголовок 2 3 41" xfId="8536" hidden="1"/>
    <cellStyle name="Заголовок 2 3 41" xfId="8908" hidden="1"/>
    <cellStyle name="Заголовок 2 3 41" xfId="9276" hidden="1"/>
    <cellStyle name="Заголовок 2 3 41" xfId="9634" hidden="1"/>
    <cellStyle name="Заголовок 2 3 41" xfId="9971" hidden="1"/>
    <cellStyle name="Заголовок 2 3 41" xfId="10496" hidden="1"/>
    <cellStyle name="Заголовок 2 3 41" xfId="11574" hidden="1"/>
    <cellStyle name="Заголовок 2 3 41" xfId="11721" hidden="1"/>
    <cellStyle name="Заголовок 2 3 41" xfId="12095" hidden="1"/>
    <cellStyle name="Заголовок 2 3 41" xfId="12467" hidden="1"/>
    <cellStyle name="Заголовок 2 3 41" xfId="12835" hidden="1"/>
    <cellStyle name="Заголовок 2 3 41" xfId="13193" hidden="1"/>
    <cellStyle name="Заголовок 2 3 41" xfId="13530" hidden="1"/>
    <cellStyle name="Заголовок 2 3 41" xfId="14055" hidden="1"/>
    <cellStyle name="Заголовок 2 3 41" xfId="14738" hidden="1"/>
    <cellStyle name="Заголовок 2 3 41" xfId="14885" hidden="1"/>
    <cellStyle name="Заголовок 2 3 41" xfId="15259" hidden="1"/>
    <cellStyle name="Заголовок 2 3 41" xfId="15631" hidden="1"/>
    <cellStyle name="Заголовок 2 3 41" xfId="15999" hidden="1"/>
    <cellStyle name="Заголовок 2 3 41" xfId="16357" hidden="1"/>
    <cellStyle name="Заголовок 2 3 41" xfId="16694" hidden="1"/>
    <cellStyle name="Заголовок 2 3 41" xfId="17219" hidden="1"/>
    <cellStyle name="Заголовок 2 3 41" xfId="17894" hidden="1"/>
    <cellStyle name="Заголовок 2 3 41" xfId="18041" hidden="1"/>
    <cellStyle name="Заголовок 2 3 41" xfId="18415" hidden="1"/>
    <cellStyle name="Заголовок 2 3 41" xfId="18787" hidden="1"/>
    <cellStyle name="Заголовок 2 3 41" xfId="19155" hidden="1"/>
    <cellStyle name="Заголовок 2 3 41" xfId="19513" hidden="1"/>
    <cellStyle name="Заголовок 2 3 41" xfId="19850" hidden="1"/>
    <cellStyle name="Заголовок 2 3 41" xfId="20375" hidden="1"/>
    <cellStyle name="Заголовок 2 3 41" xfId="17720" hidden="1"/>
    <cellStyle name="Заголовок 2 3 41" xfId="21142" hidden="1"/>
    <cellStyle name="Заголовок 2 3 41" xfId="21516" hidden="1"/>
    <cellStyle name="Заголовок 2 3 41" xfId="21888" hidden="1"/>
    <cellStyle name="Заголовок 2 3 41" xfId="22256" hidden="1"/>
    <cellStyle name="Заголовок 2 3 41" xfId="22614" hidden="1"/>
    <cellStyle name="Заголовок 2 3 41" xfId="22951" hidden="1"/>
    <cellStyle name="Заголовок 2 3 41" xfId="23476" hidden="1"/>
    <cellStyle name="Заголовок 2 3 41" xfId="20950" hidden="1"/>
    <cellStyle name="Заголовок 2 3 41" xfId="24230" hidden="1"/>
    <cellStyle name="Заголовок 2 3 41" xfId="24604" hidden="1"/>
    <cellStyle name="Заголовок 2 3 41" xfId="24976" hidden="1"/>
    <cellStyle name="Заголовок 2 3 41" xfId="25344" hidden="1"/>
    <cellStyle name="Заголовок 2 3 41" xfId="25702" hidden="1"/>
    <cellStyle name="Заголовок 2 3 41" xfId="26039" hidden="1"/>
    <cellStyle name="Заголовок 2 3 41" xfId="26564" hidden="1"/>
    <cellStyle name="Заголовок 2 3 41" xfId="24047" hidden="1"/>
    <cellStyle name="Заголовок 2 3 41" xfId="27253" hidden="1"/>
    <cellStyle name="Заголовок 2 3 41" xfId="27627" hidden="1"/>
    <cellStyle name="Заголовок 2 3 41" xfId="27999" hidden="1"/>
    <cellStyle name="Заголовок 2 3 41" xfId="28367" hidden="1"/>
    <cellStyle name="Заголовок 2 3 41" xfId="28725" hidden="1"/>
    <cellStyle name="Заголовок 2 3 41" xfId="29062" hidden="1"/>
    <cellStyle name="Заголовок 2 3 41" xfId="29587" hidden="1"/>
    <cellStyle name="Заголовок 2 3 41" xfId="27102" hidden="1"/>
    <cellStyle name="Заголовок 2 3 41" xfId="30076" hidden="1"/>
    <cellStyle name="Заголовок 2 3 41" xfId="30450" hidden="1"/>
    <cellStyle name="Заголовок 2 3 41" xfId="30822" hidden="1"/>
    <cellStyle name="Заголовок 2 3 41" xfId="31190" hidden="1"/>
    <cellStyle name="Заголовок 2 3 41" xfId="31548" hidden="1"/>
    <cellStyle name="Заголовок 2 3 41" xfId="31885" hidden="1"/>
    <cellStyle name="Заголовок 2 3 41" xfId="32410"/>
    <cellStyle name="Заголовок 2 3 42" xfId="1142" hidden="1"/>
    <cellStyle name="Заголовок 2 3 42" xfId="1499" hidden="1"/>
    <cellStyle name="Заголовок 2 3 42" xfId="1873" hidden="1"/>
    <cellStyle name="Заголовок 2 3 42" xfId="2242" hidden="1"/>
    <cellStyle name="Заголовок 2 3 42" xfId="2602" hidden="1"/>
    <cellStyle name="Заголовок 2 3 42" xfId="2945" hidden="1"/>
    <cellStyle name="Заголовок 2 3 42" xfId="3259" hidden="1"/>
    <cellStyle name="Заголовок 2 3 42" xfId="3623" hidden="1"/>
    <cellStyle name="Заголовок 2 3 42" xfId="5126" hidden="1"/>
    <cellStyle name="Заголовок 2 3 42" xfId="5483" hidden="1"/>
    <cellStyle name="Заголовок 2 3 42" xfId="5857" hidden="1"/>
    <cellStyle name="Заголовок 2 3 42" xfId="6226" hidden="1"/>
    <cellStyle name="Заголовок 2 3 42" xfId="6586" hidden="1"/>
    <cellStyle name="Заголовок 2 3 42" xfId="6929" hidden="1"/>
    <cellStyle name="Заголовок 2 3 42" xfId="7243" hidden="1"/>
    <cellStyle name="Заголовок 2 3 42" xfId="7607" hidden="1"/>
    <cellStyle name="Заголовок 2 3 42" xfId="8023" hidden="1"/>
    <cellStyle name="Заголовок 2 3 42" xfId="8380" hidden="1"/>
    <cellStyle name="Заголовок 2 3 42" xfId="8754" hidden="1"/>
    <cellStyle name="Заголовок 2 3 42" xfId="9123" hidden="1"/>
    <cellStyle name="Заголовок 2 3 42" xfId="9483" hidden="1"/>
    <cellStyle name="Заголовок 2 3 42" xfId="9826" hidden="1"/>
    <cellStyle name="Заголовок 2 3 42" xfId="10140" hidden="1"/>
    <cellStyle name="Заголовок 2 3 42" xfId="10504" hidden="1"/>
    <cellStyle name="Заголовок 2 3 42" xfId="11582" hidden="1"/>
    <cellStyle name="Заголовок 2 3 42" xfId="11939" hidden="1"/>
    <cellStyle name="Заголовок 2 3 42" xfId="12313" hidden="1"/>
    <cellStyle name="Заголовок 2 3 42" xfId="12682" hidden="1"/>
    <cellStyle name="Заголовок 2 3 42" xfId="13042" hidden="1"/>
    <cellStyle name="Заголовок 2 3 42" xfId="13385" hidden="1"/>
    <cellStyle name="Заголовок 2 3 42" xfId="13699" hidden="1"/>
    <cellStyle name="Заголовок 2 3 42" xfId="14063" hidden="1"/>
    <cellStyle name="Заголовок 2 3 42" xfId="14746" hidden="1"/>
    <cellStyle name="Заголовок 2 3 42" xfId="15103" hidden="1"/>
    <cellStyle name="Заголовок 2 3 42" xfId="15477" hidden="1"/>
    <cellStyle name="Заголовок 2 3 42" xfId="15846" hidden="1"/>
    <cellStyle name="Заголовок 2 3 42" xfId="16206" hidden="1"/>
    <cellStyle name="Заголовок 2 3 42" xfId="16549" hidden="1"/>
    <cellStyle name="Заголовок 2 3 42" xfId="16863" hidden="1"/>
    <cellStyle name="Заголовок 2 3 42" xfId="17227" hidden="1"/>
    <cellStyle name="Заголовок 2 3 42" xfId="17902" hidden="1"/>
    <cellStyle name="Заголовок 2 3 42" xfId="18259" hidden="1"/>
    <cellStyle name="Заголовок 2 3 42" xfId="18633" hidden="1"/>
    <cellStyle name="Заголовок 2 3 42" xfId="19002" hidden="1"/>
    <cellStyle name="Заголовок 2 3 42" xfId="19362" hidden="1"/>
    <cellStyle name="Заголовок 2 3 42" xfId="19705" hidden="1"/>
    <cellStyle name="Заголовок 2 3 42" xfId="20019" hidden="1"/>
    <cellStyle name="Заголовок 2 3 42" xfId="20383" hidden="1"/>
    <cellStyle name="Заголовок 2 3 42" xfId="17586" hidden="1"/>
    <cellStyle name="Заголовок 2 3 42" xfId="21360" hidden="1"/>
    <cellStyle name="Заголовок 2 3 42" xfId="21734" hidden="1"/>
    <cellStyle name="Заголовок 2 3 42" xfId="22103" hidden="1"/>
    <cellStyle name="Заголовок 2 3 42" xfId="22463" hidden="1"/>
    <cellStyle name="Заголовок 2 3 42" xfId="22806" hidden="1"/>
    <cellStyle name="Заголовок 2 3 42" xfId="23120" hidden="1"/>
    <cellStyle name="Заголовок 2 3 42" xfId="23484" hidden="1"/>
    <cellStyle name="Заголовок 2 3 42" xfId="17697" hidden="1"/>
    <cellStyle name="Заголовок 2 3 42" xfId="24448" hidden="1"/>
    <cellStyle name="Заголовок 2 3 42" xfId="24822" hidden="1"/>
    <cellStyle name="Заголовок 2 3 42" xfId="25191" hidden="1"/>
    <cellStyle name="Заголовок 2 3 42" xfId="25551" hidden="1"/>
    <cellStyle name="Заголовок 2 3 42" xfId="25894" hidden="1"/>
    <cellStyle name="Заголовок 2 3 42" xfId="26208" hidden="1"/>
    <cellStyle name="Заголовок 2 3 42" xfId="26572" hidden="1"/>
    <cellStyle name="Заголовок 2 3 42" xfId="17708" hidden="1"/>
    <cellStyle name="Заголовок 2 3 42" xfId="27471" hidden="1"/>
    <cellStyle name="Заголовок 2 3 42" xfId="27845" hidden="1"/>
    <cellStyle name="Заголовок 2 3 42" xfId="28214" hidden="1"/>
    <cellStyle name="Заголовок 2 3 42" xfId="28574" hidden="1"/>
    <cellStyle name="Заголовок 2 3 42" xfId="28917" hidden="1"/>
    <cellStyle name="Заголовок 2 3 42" xfId="29231" hidden="1"/>
    <cellStyle name="Заголовок 2 3 42" xfId="29595" hidden="1"/>
    <cellStyle name="Заголовок 2 3 42" xfId="20938" hidden="1"/>
    <cellStyle name="Заголовок 2 3 42" xfId="30294" hidden="1"/>
    <cellStyle name="Заголовок 2 3 42" xfId="30668" hidden="1"/>
    <cellStyle name="Заголовок 2 3 42" xfId="31037" hidden="1"/>
    <cellStyle name="Заголовок 2 3 42" xfId="31397" hidden="1"/>
    <cellStyle name="Заголовок 2 3 42" xfId="31740" hidden="1"/>
    <cellStyle name="Заголовок 2 3 42" xfId="32054" hidden="1"/>
    <cellStyle name="Заголовок 2 3 42" xfId="32418"/>
    <cellStyle name="Заголовок 2 3 43" xfId="1135" hidden="1"/>
    <cellStyle name="Заголовок 2 3 43" xfId="1524" hidden="1"/>
    <cellStyle name="Заголовок 2 3 43" xfId="1898" hidden="1"/>
    <cellStyle name="Заголовок 2 3 43" xfId="2267" hidden="1"/>
    <cellStyle name="Заголовок 2 3 43" xfId="2627" hidden="1"/>
    <cellStyle name="Заголовок 2 3 43" xfId="2969" hidden="1"/>
    <cellStyle name="Заголовок 2 3 43" xfId="3279" hidden="1"/>
    <cellStyle name="Заголовок 2 3 43" xfId="3616" hidden="1"/>
    <cellStyle name="Заголовок 2 3 43" xfId="5119" hidden="1"/>
    <cellStyle name="Заголовок 2 3 43" xfId="5508" hidden="1"/>
    <cellStyle name="Заголовок 2 3 43" xfId="5882" hidden="1"/>
    <cellStyle name="Заголовок 2 3 43" xfId="6251" hidden="1"/>
    <cellStyle name="Заголовок 2 3 43" xfId="6611" hidden="1"/>
    <cellStyle name="Заголовок 2 3 43" xfId="6953" hidden="1"/>
    <cellStyle name="Заголовок 2 3 43" xfId="7263" hidden="1"/>
    <cellStyle name="Заголовок 2 3 43" xfId="7600" hidden="1"/>
    <cellStyle name="Заголовок 2 3 43" xfId="8016" hidden="1"/>
    <cellStyle name="Заголовок 2 3 43" xfId="8405" hidden="1"/>
    <cellStyle name="Заголовок 2 3 43" xfId="8779" hidden="1"/>
    <cellStyle name="Заголовок 2 3 43" xfId="9148" hidden="1"/>
    <cellStyle name="Заголовок 2 3 43" xfId="9508" hidden="1"/>
    <cellStyle name="Заголовок 2 3 43" xfId="9850" hidden="1"/>
    <cellStyle name="Заголовок 2 3 43" xfId="10160" hidden="1"/>
    <cellStyle name="Заголовок 2 3 43" xfId="10497" hidden="1"/>
    <cellStyle name="Заголовок 2 3 43" xfId="11575" hidden="1"/>
    <cellStyle name="Заголовок 2 3 43" xfId="11964" hidden="1"/>
    <cellStyle name="Заголовок 2 3 43" xfId="12338" hidden="1"/>
    <cellStyle name="Заголовок 2 3 43" xfId="12707" hidden="1"/>
    <cellStyle name="Заголовок 2 3 43" xfId="13067" hidden="1"/>
    <cellStyle name="Заголовок 2 3 43" xfId="13409" hidden="1"/>
    <cellStyle name="Заголовок 2 3 43" xfId="13719" hidden="1"/>
    <cellStyle name="Заголовок 2 3 43" xfId="14056" hidden="1"/>
    <cellStyle name="Заголовок 2 3 43" xfId="14739" hidden="1"/>
    <cellStyle name="Заголовок 2 3 43" xfId="15128" hidden="1"/>
    <cellStyle name="Заголовок 2 3 43" xfId="15502" hidden="1"/>
    <cellStyle name="Заголовок 2 3 43" xfId="15871" hidden="1"/>
    <cellStyle name="Заголовок 2 3 43" xfId="16231" hidden="1"/>
    <cellStyle name="Заголовок 2 3 43" xfId="16573" hidden="1"/>
    <cellStyle name="Заголовок 2 3 43" xfId="16883" hidden="1"/>
    <cellStyle name="Заголовок 2 3 43" xfId="17220" hidden="1"/>
    <cellStyle name="Заголовок 2 3 43" xfId="17895" hidden="1"/>
    <cellStyle name="Заголовок 2 3 43" xfId="18284" hidden="1"/>
    <cellStyle name="Заголовок 2 3 43" xfId="18658" hidden="1"/>
    <cellStyle name="Заголовок 2 3 43" xfId="19027" hidden="1"/>
    <cellStyle name="Заголовок 2 3 43" xfId="19387" hidden="1"/>
    <cellStyle name="Заголовок 2 3 43" xfId="19729" hidden="1"/>
    <cellStyle name="Заголовок 2 3 43" xfId="20039" hidden="1"/>
    <cellStyle name="Заголовок 2 3 43" xfId="20376" hidden="1"/>
    <cellStyle name="Заголовок 2 3 43" xfId="17566" hidden="1"/>
    <cellStyle name="Заголовок 2 3 43" xfId="21385" hidden="1"/>
    <cellStyle name="Заголовок 2 3 43" xfId="21759" hidden="1"/>
    <cellStyle name="Заголовок 2 3 43" xfId="22128" hidden="1"/>
    <cellStyle name="Заголовок 2 3 43" xfId="22488" hidden="1"/>
    <cellStyle name="Заголовок 2 3 43" xfId="22830" hidden="1"/>
    <cellStyle name="Заголовок 2 3 43" xfId="23140" hidden="1"/>
    <cellStyle name="Заголовок 2 3 43" xfId="23477" hidden="1"/>
    <cellStyle name="Заголовок 2 3 43" xfId="20785" hidden="1"/>
    <cellStyle name="Заголовок 2 3 43" xfId="24473" hidden="1"/>
    <cellStyle name="Заголовок 2 3 43" xfId="24847" hidden="1"/>
    <cellStyle name="Заголовок 2 3 43" xfId="25216" hidden="1"/>
    <cellStyle name="Заголовок 2 3 43" xfId="25576" hidden="1"/>
    <cellStyle name="Заголовок 2 3 43" xfId="25918" hidden="1"/>
    <cellStyle name="Заголовок 2 3 43" xfId="26228" hidden="1"/>
    <cellStyle name="Заголовок 2 3 43" xfId="26565" hidden="1"/>
    <cellStyle name="Заголовок 2 3 43" xfId="23885" hidden="1"/>
    <cellStyle name="Заголовок 2 3 43" xfId="27496" hidden="1"/>
    <cellStyle name="Заголовок 2 3 43" xfId="27870" hidden="1"/>
    <cellStyle name="Заголовок 2 3 43" xfId="28239" hidden="1"/>
    <cellStyle name="Заголовок 2 3 43" xfId="28599" hidden="1"/>
    <cellStyle name="Заголовок 2 3 43" xfId="28941" hidden="1"/>
    <cellStyle name="Заголовок 2 3 43" xfId="29251" hidden="1"/>
    <cellStyle name="Заголовок 2 3 43" xfId="29588" hidden="1"/>
    <cellStyle name="Заголовок 2 3 43" xfId="26967" hidden="1"/>
    <cellStyle name="Заголовок 2 3 43" xfId="30319" hidden="1"/>
    <cellStyle name="Заголовок 2 3 43" xfId="30693" hidden="1"/>
    <cellStyle name="Заголовок 2 3 43" xfId="31062" hidden="1"/>
    <cellStyle name="Заголовок 2 3 43" xfId="31422" hidden="1"/>
    <cellStyle name="Заголовок 2 3 43" xfId="31764" hidden="1"/>
    <cellStyle name="Заголовок 2 3 43" xfId="32074" hidden="1"/>
    <cellStyle name="Заголовок 2 3 43" xfId="32411"/>
    <cellStyle name="Заголовок 2 3 44" xfId="925" hidden="1"/>
    <cellStyle name="Заголовок 2 3 44" xfId="876" hidden="1"/>
    <cellStyle name="Заголовок 2 3 44" xfId="896" hidden="1"/>
    <cellStyle name="Заголовок 2 3 44" xfId="869" hidden="1"/>
    <cellStyle name="Заголовок 2 3 44" xfId="865" hidden="1"/>
    <cellStyle name="Заголовок 2 3 44" xfId="1297" hidden="1"/>
    <cellStyle name="Заголовок 2 3 44" xfId="1671" hidden="1"/>
    <cellStyle name="Заголовок 2 3 44" xfId="2924" hidden="1"/>
    <cellStyle name="Заголовок 2 3 44" xfId="4909" hidden="1"/>
    <cellStyle name="Заголовок 2 3 44" xfId="4860" hidden="1"/>
    <cellStyle name="Заголовок 2 3 44" xfId="4880" hidden="1"/>
    <cellStyle name="Заголовок 2 3 44" xfId="4853" hidden="1"/>
    <cellStyle name="Заголовок 2 3 44" xfId="4849" hidden="1"/>
    <cellStyle name="Заголовок 2 3 44" xfId="5281" hidden="1"/>
    <cellStyle name="Заголовок 2 3 44" xfId="5655" hidden="1"/>
    <cellStyle name="Заголовок 2 3 44" xfId="6908" hidden="1"/>
    <cellStyle name="Заголовок 2 3 44" xfId="4451" hidden="1"/>
    <cellStyle name="Заголовок 2 3 44" xfId="4386" hidden="1"/>
    <cellStyle name="Заголовок 2 3 44" xfId="4559" hidden="1"/>
    <cellStyle name="Заголовок 2 3 44" xfId="4654" hidden="1"/>
    <cellStyle name="Заголовок 2 3 44" xfId="4659" hidden="1"/>
    <cellStyle name="Заголовок 2 3 44" xfId="8178" hidden="1"/>
    <cellStyle name="Заголовок 2 3 44" xfId="8552" hidden="1"/>
    <cellStyle name="Заголовок 2 3 44" xfId="9805" hidden="1"/>
    <cellStyle name="Заголовок 2 3 44" xfId="11365" hidden="1"/>
    <cellStyle name="Заголовок 2 3 44" xfId="11316" hidden="1"/>
    <cellStyle name="Заголовок 2 3 44" xfId="11336" hidden="1"/>
    <cellStyle name="Заголовок 2 3 44" xfId="11309" hidden="1"/>
    <cellStyle name="Заголовок 2 3 44" xfId="11305" hidden="1"/>
    <cellStyle name="Заголовок 2 3 44" xfId="11737" hidden="1"/>
    <cellStyle name="Заголовок 2 3 44" xfId="12111" hidden="1"/>
    <cellStyle name="Заголовок 2 3 44" xfId="13364" hidden="1"/>
    <cellStyle name="Заголовок 2 3 44" xfId="10895" hidden="1"/>
    <cellStyle name="Заголовок 2 3 44" xfId="10783" hidden="1"/>
    <cellStyle name="Заголовок 2 3 44" xfId="11003" hidden="1"/>
    <cellStyle name="Заголовок 2 3 44" xfId="11100" hidden="1"/>
    <cellStyle name="Заголовок 2 3 44" xfId="11105" hidden="1"/>
    <cellStyle name="Заголовок 2 3 44" xfId="14901" hidden="1"/>
    <cellStyle name="Заголовок 2 3 44" xfId="15275" hidden="1"/>
    <cellStyle name="Заголовок 2 3 44" xfId="16528" hidden="1"/>
    <cellStyle name="Заголовок 2 3 44" xfId="14554" hidden="1"/>
    <cellStyle name="Заголовок 2 3 44" xfId="14436" hidden="1"/>
    <cellStyle name="Заголовок 2 3 44" xfId="10853" hidden="1"/>
    <cellStyle name="Заголовок 2 3 44" xfId="14427" hidden="1"/>
    <cellStyle name="Заголовок 2 3 44" xfId="14409" hidden="1"/>
    <cellStyle name="Заголовок 2 3 44" xfId="18057" hidden="1"/>
    <cellStyle name="Заголовок 2 3 44" xfId="18431" hidden="1"/>
    <cellStyle name="Заголовок 2 3 44" xfId="19684" hidden="1"/>
    <cellStyle name="Заголовок 2 3 44" xfId="20530" hidden="1"/>
    <cellStyle name="Заголовок 2 3 44" xfId="20571" hidden="1"/>
    <cellStyle name="Заголовок 2 3 44" xfId="20556" hidden="1"/>
    <cellStyle name="Заголовок 2 3 44" xfId="20576" hidden="1"/>
    <cellStyle name="Заголовок 2 3 44" xfId="20580" hidden="1"/>
    <cellStyle name="Заголовок 2 3 44" xfId="21158" hidden="1"/>
    <cellStyle name="Заголовок 2 3 44" xfId="21532" hidden="1"/>
    <cellStyle name="Заголовок 2 3 44" xfId="22785" hidden="1"/>
    <cellStyle name="Заголовок 2 3 44" xfId="23631" hidden="1"/>
    <cellStyle name="Заголовок 2 3 44" xfId="23672" hidden="1"/>
    <cellStyle name="Заголовок 2 3 44" xfId="23657" hidden="1"/>
    <cellStyle name="Заголовок 2 3 44" xfId="23677" hidden="1"/>
    <cellStyle name="Заголовок 2 3 44" xfId="23681" hidden="1"/>
    <cellStyle name="Заголовок 2 3 44" xfId="24246" hidden="1"/>
    <cellStyle name="Заголовок 2 3 44" xfId="24620" hidden="1"/>
    <cellStyle name="Заголовок 2 3 44" xfId="25873" hidden="1"/>
    <cellStyle name="Заголовок 2 3 44" xfId="26719" hidden="1"/>
    <cellStyle name="Заголовок 2 3 44" xfId="26760" hidden="1"/>
    <cellStyle name="Заголовок 2 3 44" xfId="26745" hidden="1"/>
    <cellStyle name="Заголовок 2 3 44" xfId="26765" hidden="1"/>
    <cellStyle name="Заголовок 2 3 44" xfId="26769" hidden="1"/>
    <cellStyle name="Заголовок 2 3 44" xfId="27269" hidden="1"/>
    <cellStyle name="Заголовок 2 3 44" xfId="27643" hidden="1"/>
    <cellStyle name="Заголовок 2 3 44" xfId="28896" hidden="1"/>
    <cellStyle name="Заголовок 2 3 44" xfId="29742" hidden="1"/>
    <cellStyle name="Заголовок 2 3 44" xfId="29783" hidden="1"/>
    <cellStyle name="Заголовок 2 3 44" xfId="29768" hidden="1"/>
    <cellStyle name="Заголовок 2 3 44" xfId="29788" hidden="1"/>
    <cellStyle name="Заголовок 2 3 44" xfId="29792" hidden="1"/>
    <cellStyle name="Заголовок 2 3 44" xfId="30092" hidden="1"/>
    <cellStyle name="Заголовок 2 3 44" xfId="30466" hidden="1"/>
    <cellStyle name="Заголовок 2 3 44" xfId="31719"/>
    <cellStyle name="Заголовок 2 3 45" xfId="1150" hidden="1"/>
    <cellStyle name="Заголовок 2 3 45" xfId="1474" hidden="1"/>
    <cellStyle name="Заголовок 2 3 45" xfId="1848" hidden="1"/>
    <cellStyle name="Заголовок 2 3 45" xfId="2217" hidden="1"/>
    <cellStyle name="Заголовок 2 3 45" xfId="2579" hidden="1"/>
    <cellStyle name="Заголовок 2 3 45" xfId="2923" hidden="1"/>
    <cellStyle name="Заголовок 2 3 45" xfId="3240" hidden="1"/>
    <cellStyle name="Заголовок 2 3 45" xfId="3631" hidden="1"/>
    <cellStyle name="Заголовок 2 3 45" xfId="5134" hidden="1"/>
    <cellStyle name="Заголовок 2 3 45" xfId="5458" hidden="1"/>
    <cellStyle name="Заголовок 2 3 45" xfId="5832" hidden="1"/>
    <cellStyle name="Заголовок 2 3 45" xfId="6201" hidden="1"/>
    <cellStyle name="Заголовок 2 3 45" xfId="6563" hidden="1"/>
    <cellStyle name="Заголовок 2 3 45" xfId="6907" hidden="1"/>
    <cellStyle name="Заголовок 2 3 45" xfId="7224" hidden="1"/>
    <cellStyle name="Заголовок 2 3 45" xfId="7615" hidden="1"/>
    <cellStyle name="Заголовок 2 3 45" xfId="8031" hidden="1"/>
    <cellStyle name="Заголовок 2 3 45" xfId="8355" hidden="1"/>
    <cellStyle name="Заголовок 2 3 45" xfId="8729" hidden="1"/>
    <cellStyle name="Заголовок 2 3 45" xfId="9098" hidden="1"/>
    <cellStyle name="Заголовок 2 3 45" xfId="9460" hidden="1"/>
    <cellStyle name="Заголовок 2 3 45" xfId="9804" hidden="1"/>
    <cellStyle name="Заголовок 2 3 45" xfId="10121" hidden="1"/>
    <cellStyle name="Заголовок 2 3 45" xfId="10512" hidden="1"/>
    <cellStyle name="Заголовок 2 3 45" xfId="11590" hidden="1"/>
    <cellStyle name="Заголовок 2 3 45" xfId="11914" hidden="1"/>
    <cellStyle name="Заголовок 2 3 45" xfId="12288" hidden="1"/>
    <cellStyle name="Заголовок 2 3 45" xfId="12657" hidden="1"/>
    <cellStyle name="Заголовок 2 3 45" xfId="13019" hidden="1"/>
    <cellStyle name="Заголовок 2 3 45" xfId="13363" hidden="1"/>
    <cellStyle name="Заголовок 2 3 45" xfId="13680" hidden="1"/>
    <cellStyle name="Заголовок 2 3 45" xfId="14071" hidden="1"/>
    <cellStyle name="Заголовок 2 3 45" xfId="14754" hidden="1"/>
    <cellStyle name="Заголовок 2 3 45" xfId="15078" hidden="1"/>
    <cellStyle name="Заголовок 2 3 45" xfId="15452" hidden="1"/>
    <cellStyle name="Заголовок 2 3 45" xfId="15821" hidden="1"/>
    <cellStyle name="Заголовок 2 3 45" xfId="16183" hidden="1"/>
    <cellStyle name="Заголовок 2 3 45" xfId="16527" hidden="1"/>
    <cellStyle name="Заголовок 2 3 45" xfId="16844" hidden="1"/>
    <cellStyle name="Заголовок 2 3 45" xfId="17235" hidden="1"/>
    <cellStyle name="Заголовок 2 3 45" xfId="17910" hidden="1"/>
    <cellStyle name="Заголовок 2 3 45" xfId="18234" hidden="1"/>
    <cellStyle name="Заголовок 2 3 45" xfId="18608" hidden="1"/>
    <cellStyle name="Заголовок 2 3 45" xfId="18977" hidden="1"/>
    <cellStyle name="Заголовок 2 3 45" xfId="19339" hidden="1"/>
    <cellStyle name="Заголовок 2 3 45" xfId="19683" hidden="1"/>
    <cellStyle name="Заголовок 2 3 45" xfId="20000" hidden="1"/>
    <cellStyle name="Заголовок 2 3 45" xfId="20391" hidden="1"/>
    <cellStyle name="Заголовок 2 3 45" xfId="17605" hidden="1"/>
    <cellStyle name="Заголовок 2 3 45" xfId="21335" hidden="1"/>
    <cellStyle name="Заголовок 2 3 45" xfId="21709" hidden="1"/>
    <cellStyle name="Заголовок 2 3 45" xfId="22078" hidden="1"/>
    <cellStyle name="Заголовок 2 3 45" xfId="22440" hidden="1"/>
    <cellStyle name="Заголовок 2 3 45" xfId="22784" hidden="1"/>
    <cellStyle name="Заголовок 2 3 45" xfId="23101" hidden="1"/>
    <cellStyle name="Заголовок 2 3 45" xfId="23492" hidden="1"/>
    <cellStyle name="Заголовок 2 3 45" xfId="17799" hidden="1"/>
    <cellStyle name="Заголовок 2 3 45" xfId="24423" hidden="1"/>
    <cellStyle name="Заголовок 2 3 45" xfId="24797" hidden="1"/>
    <cellStyle name="Заголовок 2 3 45" xfId="25166" hidden="1"/>
    <cellStyle name="Заголовок 2 3 45" xfId="25528" hidden="1"/>
    <cellStyle name="Заголовок 2 3 45" xfId="25872" hidden="1"/>
    <cellStyle name="Заголовок 2 3 45" xfId="26189" hidden="1"/>
    <cellStyle name="Заголовок 2 3 45" xfId="26580" hidden="1"/>
    <cellStyle name="Заголовок 2 3 45" xfId="17820" hidden="1"/>
    <cellStyle name="Заголовок 2 3 45" xfId="27446" hidden="1"/>
    <cellStyle name="Заголовок 2 3 45" xfId="27820" hidden="1"/>
    <cellStyle name="Заголовок 2 3 45" xfId="28189" hidden="1"/>
    <cellStyle name="Заголовок 2 3 45" xfId="28551" hidden="1"/>
    <cellStyle name="Заголовок 2 3 45" xfId="28895" hidden="1"/>
    <cellStyle name="Заголовок 2 3 45" xfId="29212" hidden="1"/>
    <cellStyle name="Заголовок 2 3 45" xfId="29603" hidden="1"/>
    <cellStyle name="Заголовок 2 3 45" xfId="21035" hidden="1"/>
    <cellStyle name="Заголовок 2 3 45" xfId="30269" hidden="1"/>
    <cellStyle name="Заголовок 2 3 45" xfId="30643" hidden="1"/>
    <cellStyle name="Заголовок 2 3 45" xfId="31012" hidden="1"/>
    <cellStyle name="Заголовок 2 3 45" xfId="31374" hidden="1"/>
    <cellStyle name="Заголовок 2 3 45" xfId="31718" hidden="1"/>
    <cellStyle name="Заголовок 2 3 45" xfId="32035" hidden="1"/>
    <cellStyle name="Заголовок 2 3 45" xfId="32426"/>
    <cellStyle name="Заголовок 2 3 46" xfId="1143" hidden="1"/>
    <cellStyle name="Заголовок 2 3 46" xfId="1494" hidden="1"/>
    <cellStyle name="Заголовок 2 3 46" xfId="1868" hidden="1"/>
    <cellStyle name="Заголовок 2 3 46" xfId="2237" hidden="1"/>
    <cellStyle name="Заголовок 2 3 46" xfId="2597" hidden="1"/>
    <cellStyle name="Заголовок 2 3 46" xfId="2940" hidden="1"/>
    <cellStyle name="Заголовок 2 3 46" xfId="3256" hidden="1"/>
    <cellStyle name="Заголовок 2 3 46" xfId="3624" hidden="1"/>
    <cellStyle name="Заголовок 2 3 46" xfId="5127" hidden="1"/>
    <cellStyle name="Заголовок 2 3 46" xfId="5478" hidden="1"/>
    <cellStyle name="Заголовок 2 3 46" xfId="5852" hidden="1"/>
    <cellStyle name="Заголовок 2 3 46" xfId="6221" hidden="1"/>
    <cellStyle name="Заголовок 2 3 46" xfId="6581" hidden="1"/>
    <cellStyle name="Заголовок 2 3 46" xfId="6924" hidden="1"/>
    <cellStyle name="Заголовок 2 3 46" xfId="7240" hidden="1"/>
    <cellStyle name="Заголовок 2 3 46" xfId="7608" hidden="1"/>
    <cellStyle name="Заголовок 2 3 46" xfId="8024" hidden="1"/>
    <cellStyle name="Заголовок 2 3 46" xfId="8375" hidden="1"/>
    <cellStyle name="Заголовок 2 3 46" xfId="8749" hidden="1"/>
    <cellStyle name="Заголовок 2 3 46" xfId="9118" hidden="1"/>
    <cellStyle name="Заголовок 2 3 46" xfId="9478" hidden="1"/>
    <cellStyle name="Заголовок 2 3 46" xfId="9821" hidden="1"/>
    <cellStyle name="Заголовок 2 3 46" xfId="10137" hidden="1"/>
    <cellStyle name="Заголовок 2 3 46" xfId="10505" hidden="1"/>
    <cellStyle name="Заголовок 2 3 46" xfId="11583" hidden="1"/>
    <cellStyle name="Заголовок 2 3 46" xfId="11934" hidden="1"/>
    <cellStyle name="Заголовок 2 3 46" xfId="12308" hidden="1"/>
    <cellStyle name="Заголовок 2 3 46" xfId="12677" hidden="1"/>
    <cellStyle name="Заголовок 2 3 46" xfId="13037" hidden="1"/>
    <cellStyle name="Заголовок 2 3 46" xfId="13380" hidden="1"/>
    <cellStyle name="Заголовок 2 3 46" xfId="13696" hidden="1"/>
    <cellStyle name="Заголовок 2 3 46" xfId="14064" hidden="1"/>
    <cellStyle name="Заголовок 2 3 46" xfId="14747" hidden="1"/>
    <cellStyle name="Заголовок 2 3 46" xfId="15098" hidden="1"/>
    <cellStyle name="Заголовок 2 3 46" xfId="15472" hidden="1"/>
    <cellStyle name="Заголовок 2 3 46" xfId="15841" hidden="1"/>
    <cellStyle name="Заголовок 2 3 46" xfId="16201" hidden="1"/>
    <cellStyle name="Заголовок 2 3 46" xfId="16544" hidden="1"/>
    <cellStyle name="Заголовок 2 3 46" xfId="16860" hidden="1"/>
    <cellStyle name="Заголовок 2 3 46" xfId="17228" hidden="1"/>
    <cellStyle name="Заголовок 2 3 46" xfId="17903" hidden="1"/>
    <cellStyle name="Заголовок 2 3 46" xfId="18254" hidden="1"/>
    <cellStyle name="Заголовок 2 3 46" xfId="18628" hidden="1"/>
    <cellStyle name="Заголовок 2 3 46" xfId="18997" hidden="1"/>
    <cellStyle name="Заголовок 2 3 46" xfId="19357" hidden="1"/>
    <cellStyle name="Заголовок 2 3 46" xfId="19700" hidden="1"/>
    <cellStyle name="Заголовок 2 3 46" xfId="20016" hidden="1"/>
    <cellStyle name="Заголовок 2 3 46" xfId="20384" hidden="1"/>
    <cellStyle name="Заголовок 2 3 46" xfId="14693" hidden="1"/>
    <cellStyle name="Заголовок 2 3 46" xfId="21355" hidden="1"/>
    <cellStyle name="Заголовок 2 3 46" xfId="21729" hidden="1"/>
    <cellStyle name="Заголовок 2 3 46" xfId="22098" hidden="1"/>
    <cellStyle name="Заголовок 2 3 46" xfId="22458" hidden="1"/>
    <cellStyle name="Заголовок 2 3 46" xfId="22801" hidden="1"/>
    <cellStyle name="Заголовок 2 3 46" xfId="23117" hidden="1"/>
    <cellStyle name="Заголовок 2 3 46" xfId="23485" hidden="1"/>
    <cellStyle name="Заголовок 2 3 46" xfId="20809" hidden="1"/>
    <cellStyle name="Заголовок 2 3 46" xfId="24443" hidden="1"/>
    <cellStyle name="Заголовок 2 3 46" xfId="24817" hidden="1"/>
    <cellStyle name="Заголовок 2 3 46" xfId="25186" hidden="1"/>
    <cellStyle name="Заголовок 2 3 46" xfId="25546" hidden="1"/>
    <cellStyle name="Заголовок 2 3 46" xfId="25889" hidden="1"/>
    <cellStyle name="Заголовок 2 3 46" xfId="26205" hidden="1"/>
    <cellStyle name="Заголовок 2 3 46" xfId="26573" hidden="1"/>
    <cellStyle name="Заголовок 2 3 46" xfId="23909" hidden="1"/>
    <cellStyle name="Заголовок 2 3 46" xfId="27466" hidden="1"/>
    <cellStyle name="Заголовок 2 3 46" xfId="27840" hidden="1"/>
    <cellStyle name="Заголовок 2 3 46" xfId="28209" hidden="1"/>
    <cellStyle name="Заголовок 2 3 46" xfId="28569" hidden="1"/>
    <cellStyle name="Заголовок 2 3 46" xfId="28912" hidden="1"/>
    <cellStyle name="Заголовок 2 3 46" xfId="29228" hidden="1"/>
    <cellStyle name="Заголовок 2 3 46" xfId="29596" hidden="1"/>
    <cellStyle name="Заголовок 2 3 46" xfId="26990" hidden="1"/>
    <cellStyle name="Заголовок 2 3 46" xfId="30289" hidden="1"/>
    <cellStyle name="Заголовок 2 3 46" xfId="30663" hidden="1"/>
    <cellStyle name="Заголовок 2 3 46" xfId="31032" hidden="1"/>
    <cellStyle name="Заголовок 2 3 46" xfId="31392" hidden="1"/>
    <cellStyle name="Заголовок 2 3 46" xfId="31735" hidden="1"/>
    <cellStyle name="Заголовок 2 3 46" xfId="32051" hidden="1"/>
    <cellStyle name="Заголовок 2 3 46" xfId="32419"/>
    <cellStyle name="Заголовок 2 3 47" xfId="1154" hidden="1"/>
    <cellStyle name="Заголовок 2 3 47" xfId="1459" hidden="1"/>
    <cellStyle name="Заголовок 2 3 47" xfId="1833" hidden="1"/>
    <cellStyle name="Заголовок 2 3 47" xfId="2202" hidden="1"/>
    <cellStyle name="Заголовок 2 3 47" xfId="2564" hidden="1"/>
    <cellStyle name="Заголовок 2 3 47" xfId="2909" hidden="1"/>
    <cellStyle name="Заголовок 2 3 47" xfId="3229" hidden="1"/>
    <cellStyle name="Заголовок 2 3 47" xfId="3635" hidden="1"/>
    <cellStyle name="Заголовок 2 3 47" xfId="5138" hidden="1"/>
    <cellStyle name="Заголовок 2 3 47" xfId="5443" hidden="1"/>
    <cellStyle name="Заголовок 2 3 47" xfId="5817" hidden="1"/>
    <cellStyle name="Заголовок 2 3 47" xfId="6186" hidden="1"/>
    <cellStyle name="Заголовок 2 3 47" xfId="6548" hidden="1"/>
    <cellStyle name="Заголовок 2 3 47" xfId="6893" hidden="1"/>
    <cellStyle name="Заголовок 2 3 47" xfId="7213" hidden="1"/>
    <cellStyle name="Заголовок 2 3 47" xfId="7619" hidden="1"/>
    <cellStyle name="Заголовок 2 3 47" xfId="8035" hidden="1"/>
    <cellStyle name="Заголовок 2 3 47" xfId="8340" hidden="1"/>
    <cellStyle name="Заголовок 2 3 47" xfId="8714" hidden="1"/>
    <cellStyle name="Заголовок 2 3 47" xfId="9083" hidden="1"/>
    <cellStyle name="Заголовок 2 3 47" xfId="9445" hidden="1"/>
    <cellStyle name="Заголовок 2 3 47" xfId="9790" hidden="1"/>
    <cellStyle name="Заголовок 2 3 47" xfId="10110" hidden="1"/>
    <cellStyle name="Заголовок 2 3 47" xfId="10516" hidden="1"/>
    <cellStyle name="Заголовок 2 3 47" xfId="11594" hidden="1"/>
    <cellStyle name="Заголовок 2 3 47" xfId="11899" hidden="1"/>
    <cellStyle name="Заголовок 2 3 47" xfId="12273" hidden="1"/>
    <cellStyle name="Заголовок 2 3 47" xfId="12642" hidden="1"/>
    <cellStyle name="Заголовок 2 3 47" xfId="13004" hidden="1"/>
    <cellStyle name="Заголовок 2 3 47" xfId="13349" hidden="1"/>
    <cellStyle name="Заголовок 2 3 47" xfId="13669" hidden="1"/>
    <cellStyle name="Заголовок 2 3 47" xfId="14075" hidden="1"/>
    <cellStyle name="Заголовок 2 3 47" xfId="14758" hidden="1"/>
    <cellStyle name="Заголовок 2 3 47" xfId="15063" hidden="1"/>
    <cellStyle name="Заголовок 2 3 47" xfId="15437" hidden="1"/>
    <cellStyle name="Заголовок 2 3 47" xfId="15806" hidden="1"/>
    <cellStyle name="Заголовок 2 3 47" xfId="16168" hidden="1"/>
    <cellStyle name="Заголовок 2 3 47" xfId="16513" hidden="1"/>
    <cellStyle name="Заголовок 2 3 47" xfId="16833" hidden="1"/>
    <cellStyle name="Заголовок 2 3 47" xfId="17239" hidden="1"/>
    <cellStyle name="Заголовок 2 3 47" xfId="17914" hidden="1"/>
    <cellStyle name="Заголовок 2 3 47" xfId="18219" hidden="1"/>
    <cellStyle name="Заголовок 2 3 47" xfId="18593" hidden="1"/>
    <cellStyle name="Заголовок 2 3 47" xfId="18962" hidden="1"/>
    <cellStyle name="Заголовок 2 3 47" xfId="19324" hidden="1"/>
    <cellStyle name="Заголовок 2 3 47" xfId="19669" hidden="1"/>
    <cellStyle name="Заголовок 2 3 47" xfId="19989" hidden="1"/>
    <cellStyle name="Заголовок 2 3 47" xfId="20395" hidden="1"/>
    <cellStyle name="Заголовок 2 3 47" xfId="17617" hidden="1"/>
    <cellStyle name="Заголовок 2 3 47" xfId="21320" hidden="1"/>
    <cellStyle name="Заголовок 2 3 47" xfId="21694" hidden="1"/>
    <cellStyle name="Заголовок 2 3 47" xfId="22063" hidden="1"/>
    <cellStyle name="Заголовок 2 3 47" xfId="22425" hidden="1"/>
    <cellStyle name="Заголовок 2 3 47" xfId="22770" hidden="1"/>
    <cellStyle name="Заголовок 2 3 47" xfId="23090" hidden="1"/>
    <cellStyle name="Заголовок 2 3 47" xfId="23496" hidden="1"/>
    <cellStyle name="Заголовок 2 3 47" xfId="20834" hidden="1"/>
    <cellStyle name="Заголовок 2 3 47" xfId="24408" hidden="1"/>
    <cellStyle name="Заголовок 2 3 47" xfId="24782" hidden="1"/>
    <cellStyle name="Заголовок 2 3 47" xfId="25151" hidden="1"/>
    <cellStyle name="Заголовок 2 3 47" xfId="25513" hidden="1"/>
    <cellStyle name="Заголовок 2 3 47" xfId="25858" hidden="1"/>
    <cellStyle name="Заголовок 2 3 47" xfId="26178" hidden="1"/>
    <cellStyle name="Заголовок 2 3 47" xfId="26584" hidden="1"/>
    <cellStyle name="Заголовок 2 3 47" xfId="23934" hidden="1"/>
    <cellStyle name="Заголовок 2 3 47" xfId="27431" hidden="1"/>
    <cellStyle name="Заголовок 2 3 47" xfId="27805" hidden="1"/>
    <cellStyle name="Заголовок 2 3 47" xfId="28174" hidden="1"/>
    <cellStyle name="Заголовок 2 3 47" xfId="28536" hidden="1"/>
    <cellStyle name="Заголовок 2 3 47" xfId="28881" hidden="1"/>
    <cellStyle name="Заголовок 2 3 47" xfId="29201" hidden="1"/>
    <cellStyle name="Заголовок 2 3 47" xfId="29607" hidden="1"/>
    <cellStyle name="Заголовок 2 3 47" xfId="27015" hidden="1"/>
    <cellStyle name="Заголовок 2 3 47" xfId="30254" hidden="1"/>
    <cellStyle name="Заголовок 2 3 47" xfId="30628" hidden="1"/>
    <cellStyle name="Заголовок 2 3 47" xfId="30997" hidden="1"/>
    <cellStyle name="Заголовок 2 3 47" xfId="31359" hidden="1"/>
    <cellStyle name="Заголовок 2 3 47" xfId="31704" hidden="1"/>
    <cellStyle name="Заголовок 2 3 47" xfId="32024" hidden="1"/>
    <cellStyle name="Заголовок 2 3 47" xfId="32430"/>
    <cellStyle name="Заголовок 2 3 48" xfId="1162" hidden="1"/>
    <cellStyle name="Заголовок 2 3 48" xfId="1433" hidden="1"/>
    <cellStyle name="Заголовок 2 3 48" xfId="1807" hidden="1"/>
    <cellStyle name="Заголовок 2 3 48" xfId="2176" hidden="1"/>
    <cellStyle name="Заголовок 2 3 48" xfId="2539" hidden="1"/>
    <cellStyle name="Заголовок 2 3 48" xfId="2888" hidden="1"/>
    <cellStyle name="Заголовок 2 3 48" xfId="3210" hidden="1"/>
    <cellStyle name="Заголовок 2 3 48" xfId="3643" hidden="1"/>
    <cellStyle name="Заголовок 2 3 48" xfId="5146" hidden="1"/>
    <cellStyle name="Заголовок 2 3 48" xfId="5417" hidden="1"/>
    <cellStyle name="Заголовок 2 3 48" xfId="5791" hidden="1"/>
    <cellStyle name="Заголовок 2 3 48" xfId="6160" hidden="1"/>
    <cellStyle name="Заголовок 2 3 48" xfId="6523" hidden="1"/>
    <cellStyle name="Заголовок 2 3 48" xfId="6872" hidden="1"/>
    <cellStyle name="Заголовок 2 3 48" xfId="7194" hidden="1"/>
    <cellStyle name="Заголовок 2 3 48" xfId="7627" hidden="1"/>
    <cellStyle name="Заголовок 2 3 48" xfId="8043" hidden="1"/>
    <cellStyle name="Заголовок 2 3 48" xfId="8314" hidden="1"/>
    <cellStyle name="Заголовок 2 3 48" xfId="8688" hidden="1"/>
    <cellStyle name="Заголовок 2 3 48" xfId="9057" hidden="1"/>
    <cellStyle name="Заголовок 2 3 48" xfId="9420" hidden="1"/>
    <cellStyle name="Заголовок 2 3 48" xfId="9769" hidden="1"/>
    <cellStyle name="Заголовок 2 3 48" xfId="10091" hidden="1"/>
    <cellStyle name="Заголовок 2 3 48" xfId="10524" hidden="1"/>
    <cellStyle name="Заголовок 2 3 48" xfId="11602" hidden="1"/>
    <cellStyle name="Заголовок 2 3 48" xfId="11873" hidden="1"/>
    <cellStyle name="Заголовок 2 3 48" xfId="12247" hidden="1"/>
    <cellStyle name="Заголовок 2 3 48" xfId="12616" hidden="1"/>
    <cellStyle name="Заголовок 2 3 48" xfId="12979" hidden="1"/>
    <cellStyle name="Заголовок 2 3 48" xfId="13328" hidden="1"/>
    <cellStyle name="Заголовок 2 3 48" xfId="13650" hidden="1"/>
    <cellStyle name="Заголовок 2 3 48" xfId="14083" hidden="1"/>
    <cellStyle name="Заголовок 2 3 48" xfId="14766" hidden="1"/>
    <cellStyle name="Заголовок 2 3 48" xfId="15037" hidden="1"/>
    <cellStyle name="Заголовок 2 3 48" xfId="15411" hidden="1"/>
    <cellStyle name="Заголовок 2 3 48" xfId="15780" hidden="1"/>
    <cellStyle name="Заголовок 2 3 48" xfId="16143" hidden="1"/>
    <cellStyle name="Заголовок 2 3 48" xfId="16492" hidden="1"/>
    <cellStyle name="Заголовок 2 3 48" xfId="16814" hidden="1"/>
    <cellStyle name="Заголовок 2 3 48" xfId="17247" hidden="1"/>
    <cellStyle name="Заголовок 2 3 48" xfId="17922" hidden="1"/>
    <cellStyle name="Заголовок 2 3 48" xfId="18193" hidden="1"/>
    <cellStyle name="Заголовок 2 3 48" xfId="18567" hidden="1"/>
    <cellStyle name="Заголовок 2 3 48" xfId="18936" hidden="1"/>
    <cellStyle name="Заголовок 2 3 48" xfId="19299" hidden="1"/>
    <cellStyle name="Заголовок 2 3 48" xfId="19648" hidden="1"/>
    <cellStyle name="Заголовок 2 3 48" xfId="19970" hidden="1"/>
    <cellStyle name="Заголовок 2 3 48" xfId="20403" hidden="1"/>
    <cellStyle name="Заголовок 2 3 48" xfId="17630" hidden="1"/>
    <cellStyle name="Заголовок 2 3 48" xfId="21294" hidden="1"/>
    <cellStyle name="Заголовок 2 3 48" xfId="21668" hidden="1"/>
    <cellStyle name="Заголовок 2 3 48" xfId="22037" hidden="1"/>
    <cellStyle name="Заголовок 2 3 48" xfId="22400" hidden="1"/>
    <cellStyle name="Заголовок 2 3 48" xfId="22749" hidden="1"/>
    <cellStyle name="Заголовок 2 3 48" xfId="23071" hidden="1"/>
    <cellStyle name="Заголовок 2 3 48" xfId="23504" hidden="1"/>
    <cellStyle name="Заголовок 2 3 48" xfId="20854" hidden="1"/>
    <cellStyle name="Заголовок 2 3 48" xfId="24382" hidden="1"/>
    <cellStyle name="Заголовок 2 3 48" xfId="24756" hidden="1"/>
    <cellStyle name="Заголовок 2 3 48" xfId="25125" hidden="1"/>
    <cellStyle name="Заголовок 2 3 48" xfId="25488" hidden="1"/>
    <cellStyle name="Заголовок 2 3 48" xfId="25837" hidden="1"/>
    <cellStyle name="Заголовок 2 3 48" xfId="26159" hidden="1"/>
    <cellStyle name="Заголовок 2 3 48" xfId="26592" hidden="1"/>
    <cellStyle name="Заголовок 2 3 48" xfId="23954" hidden="1"/>
    <cellStyle name="Заголовок 2 3 48" xfId="27405" hidden="1"/>
    <cellStyle name="Заголовок 2 3 48" xfId="27779" hidden="1"/>
    <cellStyle name="Заголовок 2 3 48" xfId="28148" hidden="1"/>
    <cellStyle name="Заголовок 2 3 48" xfId="28511" hidden="1"/>
    <cellStyle name="Заголовок 2 3 48" xfId="28860" hidden="1"/>
    <cellStyle name="Заголовок 2 3 48" xfId="29182" hidden="1"/>
    <cellStyle name="Заголовок 2 3 48" xfId="29615" hidden="1"/>
    <cellStyle name="Заголовок 2 3 48" xfId="27035" hidden="1"/>
    <cellStyle name="Заголовок 2 3 48" xfId="30228" hidden="1"/>
    <cellStyle name="Заголовок 2 3 48" xfId="30602" hidden="1"/>
    <cellStyle name="Заголовок 2 3 48" xfId="30971" hidden="1"/>
    <cellStyle name="Заголовок 2 3 48" xfId="31334" hidden="1"/>
    <cellStyle name="Заголовок 2 3 48" xfId="31683" hidden="1"/>
    <cellStyle name="Заголовок 2 3 48" xfId="32005" hidden="1"/>
    <cellStyle name="Заголовок 2 3 48" xfId="32438"/>
    <cellStyle name="Заголовок 2 3 49" xfId="1155" hidden="1"/>
    <cellStyle name="Заголовок 2 3 49" xfId="1454" hidden="1"/>
    <cellStyle name="Заголовок 2 3 49" xfId="1828" hidden="1"/>
    <cellStyle name="Заголовок 2 3 49" xfId="2197" hidden="1"/>
    <cellStyle name="Заголовок 2 3 49" xfId="2559" hidden="1"/>
    <cellStyle name="Заголовок 2 3 49" xfId="2905" hidden="1"/>
    <cellStyle name="Заголовок 2 3 49" xfId="3226" hidden="1"/>
    <cellStyle name="Заголовок 2 3 49" xfId="3636" hidden="1"/>
    <cellStyle name="Заголовок 2 3 49" xfId="5139" hidden="1"/>
    <cellStyle name="Заголовок 2 3 49" xfId="5438" hidden="1"/>
    <cellStyle name="Заголовок 2 3 49" xfId="5812" hidden="1"/>
    <cellStyle name="Заголовок 2 3 49" xfId="6181" hidden="1"/>
    <cellStyle name="Заголовок 2 3 49" xfId="6543" hidden="1"/>
    <cellStyle name="Заголовок 2 3 49" xfId="6889" hidden="1"/>
    <cellStyle name="Заголовок 2 3 49" xfId="7210" hidden="1"/>
    <cellStyle name="Заголовок 2 3 49" xfId="7620" hidden="1"/>
    <cellStyle name="Заголовок 2 3 49" xfId="8036" hidden="1"/>
    <cellStyle name="Заголовок 2 3 49" xfId="8335" hidden="1"/>
    <cellStyle name="Заголовок 2 3 49" xfId="8709" hidden="1"/>
    <cellStyle name="Заголовок 2 3 49" xfId="9078" hidden="1"/>
    <cellStyle name="Заголовок 2 3 49" xfId="9440" hidden="1"/>
    <cellStyle name="Заголовок 2 3 49" xfId="9786" hidden="1"/>
    <cellStyle name="Заголовок 2 3 49" xfId="10107" hidden="1"/>
    <cellStyle name="Заголовок 2 3 49" xfId="10517" hidden="1"/>
    <cellStyle name="Заголовок 2 3 49" xfId="11595" hidden="1"/>
    <cellStyle name="Заголовок 2 3 49" xfId="11894" hidden="1"/>
    <cellStyle name="Заголовок 2 3 49" xfId="12268" hidden="1"/>
    <cellStyle name="Заголовок 2 3 49" xfId="12637" hidden="1"/>
    <cellStyle name="Заголовок 2 3 49" xfId="12999" hidden="1"/>
    <cellStyle name="Заголовок 2 3 49" xfId="13345" hidden="1"/>
    <cellStyle name="Заголовок 2 3 49" xfId="13666" hidden="1"/>
    <cellStyle name="Заголовок 2 3 49" xfId="14076" hidden="1"/>
    <cellStyle name="Заголовок 2 3 49" xfId="14759" hidden="1"/>
    <cellStyle name="Заголовок 2 3 49" xfId="15058" hidden="1"/>
    <cellStyle name="Заголовок 2 3 49" xfId="15432" hidden="1"/>
    <cellStyle name="Заголовок 2 3 49" xfId="15801" hidden="1"/>
    <cellStyle name="Заголовок 2 3 49" xfId="16163" hidden="1"/>
    <cellStyle name="Заголовок 2 3 49" xfId="16509" hidden="1"/>
    <cellStyle name="Заголовок 2 3 49" xfId="16830" hidden="1"/>
    <cellStyle name="Заголовок 2 3 49" xfId="17240" hidden="1"/>
    <cellStyle name="Заголовок 2 3 49" xfId="17915" hidden="1"/>
    <cellStyle name="Заголовок 2 3 49" xfId="18214" hidden="1"/>
    <cellStyle name="Заголовок 2 3 49" xfId="18588" hidden="1"/>
    <cellStyle name="Заголовок 2 3 49" xfId="18957" hidden="1"/>
    <cellStyle name="Заголовок 2 3 49" xfId="19319" hidden="1"/>
    <cellStyle name="Заголовок 2 3 49" xfId="19665" hidden="1"/>
    <cellStyle name="Заголовок 2 3 49" xfId="19986" hidden="1"/>
    <cellStyle name="Заголовок 2 3 49" xfId="20396" hidden="1"/>
    <cellStyle name="Заголовок 2 3 49" xfId="14579" hidden="1"/>
    <cellStyle name="Заголовок 2 3 49" xfId="21315" hidden="1"/>
    <cellStyle name="Заголовок 2 3 49" xfId="21689" hidden="1"/>
    <cellStyle name="Заголовок 2 3 49" xfId="22058" hidden="1"/>
    <cellStyle name="Заголовок 2 3 49" xfId="22420" hidden="1"/>
    <cellStyle name="Заголовок 2 3 49" xfId="22766" hidden="1"/>
    <cellStyle name="Заголовок 2 3 49" xfId="23087" hidden="1"/>
    <cellStyle name="Заголовок 2 3 49" xfId="23497" hidden="1"/>
    <cellStyle name="Заголовок 2 3 49" xfId="10636" hidden="1"/>
    <cellStyle name="Заголовок 2 3 49" xfId="24403" hidden="1"/>
    <cellStyle name="Заголовок 2 3 49" xfId="24777" hidden="1"/>
    <cellStyle name="Заголовок 2 3 49" xfId="25146" hidden="1"/>
    <cellStyle name="Заголовок 2 3 49" xfId="25508" hidden="1"/>
    <cellStyle name="Заголовок 2 3 49" xfId="25854" hidden="1"/>
    <cellStyle name="Заголовок 2 3 49" xfId="26175" hidden="1"/>
    <cellStyle name="Заголовок 2 3 49" xfId="26585" hidden="1"/>
    <cellStyle name="Заголовок 2 3 49" xfId="17837" hidden="1"/>
    <cellStyle name="Заголовок 2 3 49" xfId="27426" hidden="1"/>
    <cellStyle name="Заголовок 2 3 49" xfId="27800" hidden="1"/>
    <cellStyle name="Заголовок 2 3 49" xfId="28169" hidden="1"/>
    <cellStyle name="Заголовок 2 3 49" xfId="28531" hidden="1"/>
    <cellStyle name="Заголовок 2 3 49" xfId="28877" hidden="1"/>
    <cellStyle name="Заголовок 2 3 49" xfId="29198" hidden="1"/>
    <cellStyle name="Заголовок 2 3 49" xfId="29608" hidden="1"/>
    <cellStyle name="Заголовок 2 3 49" xfId="17841" hidden="1"/>
    <cellStyle name="Заголовок 2 3 49" xfId="30249" hidden="1"/>
    <cellStyle name="Заголовок 2 3 49" xfId="30623" hidden="1"/>
    <cellStyle name="Заголовок 2 3 49" xfId="30992" hidden="1"/>
    <cellStyle name="Заголовок 2 3 49" xfId="31354" hidden="1"/>
    <cellStyle name="Заголовок 2 3 49" xfId="31700" hidden="1"/>
    <cellStyle name="Заголовок 2 3 49" xfId="32021" hidden="1"/>
    <cellStyle name="Заголовок 2 3 49" xfId="32431"/>
    <cellStyle name="Заголовок 2 3 5" xfId="910" hidden="1"/>
    <cellStyle name="Заголовок 2 3 5" xfId="872" hidden="1"/>
    <cellStyle name="Заголовок 2 3 5" xfId="1279" hidden="1"/>
    <cellStyle name="Заголовок 2 3 5" xfId="1654" hidden="1"/>
    <cellStyle name="Заголовок 2 3 5" xfId="2026" hidden="1"/>
    <cellStyle name="Заголовок 2 3 5" xfId="2394" hidden="1"/>
    <cellStyle name="Заголовок 2 3 5" xfId="2752" hidden="1"/>
    <cellStyle name="Заголовок 2 3 5" xfId="3410" hidden="1"/>
    <cellStyle name="Заголовок 2 3 5" xfId="4894" hidden="1"/>
    <cellStyle name="Заголовок 2 3 5" xfId="4856" hidden="1"/>
    <cellStyle name="Заголовок 2 3 5" xfId="5263" hidden="1"/>
    <cellStyle name="Заголовок 2 3 5" xfId="5638" hidden="1"/>
    <cellStyle name="Заголовок 2 3 5" xfId="6010" hidden="1"/>
    <cellStyle name="Заголовок 2 3 5" xfId="6378" hidden="1"/>
    <cellStyle name="Заголовок 2 3 5" xfId="6736" hidden="1"/>
    <cellStyle name="Заголовок 2 3 5" xfId="7394" hidden="1"/>
    <cellStyle name="Заголовок 2 3 5" xfId="4500" hidden="1"/>
    <cellStyle name="Заголовок 2 3 5" xfId="4640" hidden="1"/>
    <cellStyle name="Заголовок 2 3 5" xfId="8160" hidden="1"/>
    <cellStyle name="Заголовок 2 3 5" xfId="8535" hidden="1"/>
    <cellStyle name="Заголовок 2 3 5" xfId="8907" hidden="1"/>
    <cellStyle name="Заголовок 2 3 5" xfId="9275" hidden="1"/>
    <cellStyle name="Заголовок 2 3 5" xfId="9633" hidden="1"/>
    <cellStyle name="Заголовок 2 3 5" xfId="10291" hidden="1"/>
    <cellStyle name="Заголовок 2 3 5" xfId="11350" hidden="1"/>
    <cellStyle name="Заголовок 2 3 5" xfId="11312" hidden="1"/>
    <cellStyle name="Заголовок 2 3 5" xfId="11719" hidden="1"/>
    <cellStyle name="Заголовок 2 3 5" xfId="12094" hidden="1"/>
    <cellStyle name="Заголовок 2 3 5" xfId="12466" hidden="1"/>
    <cellStyle name="Заголовок 2 3 5" xfId="12834" hidden="1"/>
    <cellStyle name="Заголовок 2 3 5" xfId="13192" hidden="1"/>
    <cellStyle name="Заголовок 2 3 5" xfId="13850" hidden="1"/>
    <cellStyle name="Заголовок 2 3 5" xfId="10944" hidden="1"/>
    <cellStyle name="Заголовок 2 3 5" xfId="11086" hidden="1"/>
    <cellStyle name="Заголовок 2 3 5" xfId="14883" hidden="1"/>
    <cellStyle name="Заголовок 2 3 5" xfId="15258" hidden="1"/>
    <cellStyle name="Заголовок 2 3 5" xfId="15630" hidden="1"/>
    <cellStyle name="Заголовок 2 3 5" xfId="15998" hidden="1"/>
    <cellStyle name="Заголовок 2 3 5" xfId="16356" hidden="1"/>
    <cellStyle name="Заголовок 2 3 5" xfId="17014" hidden="1"/>
    <cellStyle name="Заголовок 2 3 5" xfId="14635" hidden="1"/>
    <cellStyle name="Заголовок 2 3 5" xfId="10866" hidden="1"/>
    <cellStyle name="Заголовок 2 3 5" xfId="18039" hidden="1"/>
    <cellStyle name="Заголовок 2 3 5" xfId="18414" hidden="1"/>
    <cellStyle name="Заголовок 2 3 5" xfId="18786" hidden="1"/>
    <cellStyle name="Заголовок 2 3 5" xfId="19154" hidden="1"/>
    <cellStyle name="Заголовок 2 3 5" xfId="19512" hidden="1"/>
    <cellStyle name="Заголовок 2 3 5" xfId="20170" hidden="1"/>
    <cellStyle name="Заголовок 2 3 5" xfId="20544" hidden="1"/>
    <cellStyle name="Заголовок 2 3 5" xfId="17833" hidden="1"/>
    <cellStyle name="Заголовок 2 3 5" xfId="21140" hidden="1"/>
    <cellStyle name="Заголовок 2 3 5" xfId="21515" hidden="1"/>
    <cellStyle name="Заголовок 2 3 5" xfId="21887" hidden="1"/>
    <cellStyle name="Заголовок 2 3 5" xfId="22255" hidden="1"/>
    <cellStyle name="Заголовок 2 3 5" xfId="22613" hidden="1"/>
    <cellStyle name="Заголовок 2 3 5" xfId="23271" hidden="1"/>
    <cellStyle name="Заголовок 2 3 5" xfId="23645" hidden="1"/>
    <cellStyle name="Заголовок 2 3 5" xfId="17752" hidden="1"/>
    <cellStyle name="Заголовок 2 3 5" xfId="24228" hidden="1"/>
    <cellStyle name="Заголовок 2 3 5" xfId="24603" hidden="1"/>
    <cellStyle name="Заголовок 2 3 5" xfId="24975" hidden="1"/>
    <cellStyle name="Заголовок 2 3 5" xfId="25343" hidden="1"/>
    <cellStyle name="Заголовок 2 3 5" xfId="25701" hidden="1"/>
    <cellStyle name="Заголовок 2 3 5" xfId="26359" hidden="1"/>
    <cellStyle name="Заголовок 2 3 5" xfId="26733" hidden="1"/>
    <cellStyle name="Заголовок 2 3 5" xfId="20973" hidden="1"/>
    <cellStyle name="Заголовок 2 3 5" xfId="27251" hidden="1"/>
    <cellStyle name="Заголовок 2 3 5" xfId="27626" hidden="1"/>
    <cellStyle name="Заголовок 2 3 5" xfId="27998" hidden="1"/>
    <cellStyle name="Заголовок 2 3 5" xfId="28366" hidden="1"/>
    <cellStyle name="Заголовок 2 3 5" xfId="28724" hidden="1"/>
    <cellStyle name="Заголовок 2 3 5" xfId="29382" hidden="1"/>
    <cellStyle name="Заголовок 2 3 5" xfId="29756" hidden="1"/>
    <cellStyle name="Заголовок 2 3 5" xfId="24068" hidden="1"/>
    <cellStyle name="Заголовок 2 3 5" xfId="30074" hidden="1"/>
    <cellStyle name="Заголовок 2 3 5" xfId="30449" hidden="1"/>
    <cellStyle name="Заголовок 2 3 5" xfId="30821" hidden="1"/>
    <cellStyle name="Заголовок 2 3 5" xfId="31189" hidden="1"/>
    <cellStyle name="Заголовок 2 3 5" xfId="31547" hidden="1"/>
    <cellStyle name="Заголовок 2 3 5" xfId="32205"/>
    <cellStyle name="Заголовок 2 3 50" xfId="919" hidden="1"/>
    <cellStyle name="Заголовок 2 3 50" xfId="1315" hidden="1"/>
    <cellStyle name="Заголовок 2 3 50" xfId="1689" hidden="1"/>
    <cellStyle name="Заголовок 2 3 50" xfId="2059" hidden="1"/>
    <cellStyle name="Заголовок 2 3 50" xfId="2422" hidden="1"/>
    <cellStyle name="Заголовок 2 3 50" xfId="2775" hidden="1"/>
    <cellStyle name="Заголовок 2 3 50" xfId="3104" hidden="1"/>
    <cellStyle name="Заголовок 2 3 50" xfId="3396" hidden="1"/>
    <cellStyle name="Заголовок 2 3 50" xfId="4903" hidden="1"/>
    <cellStyle name="Заголовок 2 3 50" xfId="5299" hidden="1"/>
    <cellStyle name="Заголовок 2 3 50" xfId="5673" hidden="1"/>
    <cellStyle name="Заголовок 2 3 50" xfId="6043" hidden="1"/>
    <cellStyle name="Заголовок 2 3 50" xfId="6406" hidden="1"/>
    <cellStyle name="Заголовок 2 3 50" xfId="6759" hidden="1"/>
    <cellStyle name="Заголовок 2 3 50" xfId="7088" hidden="1"/>
    <cellStyle name="Заголовок 2 3 50" xfId="7380" hidden="1"/>
    <cellStyle name="Заголовок 2 3 50" xfId="4472" hidden="1"/>
    <cellStyle name="Заголовок 2 3 50" xfId="8196" hidden="1"/>
    <cellStyle name="Заголовок 2 3 50" xfId="8570" hidden="1"/>
    <cellStyle name="Заголовок 2 3 50" xfId="8940" hidden="1"/>
    <cellStyle name="Заголовок 2 3 50" xfId="9303" hidden="1"/>
    <cellStyle name="Заголовок 2 3 50" xfId="9656" hidden="1"/>
    <cellStyle name="Заголовок 2 3 50" xfId="9985" hidden="1"/>
    <cellStyle name="Заголовок 2 3 50" xfId="10277" hidden="1"/>
    <cellStyle name="Заголовок 2 3 50" xfId="11359" hidden="1"/>
    <cellStyle name="Заголовок 2 3 50" xfId="11755" hidden="1"/>
    <cellStyle name="Заголовок 2 3 50" xfId="12129" hidden="1"/>
    <cellStyle name="Заголовок 2 3 50" xfId="12499" hidden="1"/>
    <cellStyle name="Заголовок 2 3 50" xfId="12862" hidden="1"/>
    <cellStyle name="Заголовок 2 3 50" xfId="13215" hidden="1"/>
    <cellStyle name="Заголовок 2 3 50" xfId="13544" hidden="1"/>
    <cellStyle name="Заголовок 2 3 50" xfId="13836" hidden="1"/>
    <cellStyle name="Заголовок 2 3 50" xfId="10916" hidden="1"/>
    <cellStyle name="Заголовок 2 3 50" xfId="14919" hidden="1"/>
    <cellStyle name="Заголовок 2 3 50" xfId="15293" hidden="1"/>
    <cellStyle name="Заголовок 2 3 50" xfId="15663" hidden="1"/>
    <cellStyle name="Заголовок 2 3 50" xfId="16026" hidden="1"/>
    <cellStyle name="Заголовок 2 3 50" xfId="16379" hidden="1"/>
    <cellStyle name="Заголовок 2 3 50" xfId="16708" hidden="1"/>
    <cellStyle name="Заголовок 2 3 50" xfId="17000" hidden="1"/>
    <cellStyle name="Заголовок 2 3 50" xfId="14540" hidden="1"/>
    <cellStyle name="Заголовок 2 3 50" xfId="18075" hidden="1"/>
    <cellStyle name="Заголовок 2 3 50" xfId="18449" hidden="1"/>
    <cellStyle name="Заголовок 2 3 50" xfId="18819" hidden="1"/>
    <cellStyle name="Заголовок 2 3 50" xfId="19182" hidden="1"/>
    <cellStyle name="Заголовок 2 3 50" xfId="19535" hidden="1"/>
    <cellStyle name="Заголовок 2 3 50" xfId="19864" hidden="1"/>
    <cellStyle name="Заголовок 2 3 50" xfId="20156" hidden="1"/>
    <cellStyle name="Заголовок 2 3 50" xfId="20536" hidden="1"/>
    <cellStyle name="Заголовок 2 3 50" xfId="21176" hidden="1"/>
    <cellStyle name="Заголовок 2 3 50" xfId="21550" hidden="1"/>
    <cellStyle name="Заголовок 2 3 50" xfId="21920" hidden="1"/>
    <cellStyle name="Заголовок 2 3 50" xfId="22283" hidden="1"/>
    <cellStyle name="Заголовок 2 3 50" xfId="22636" hidden="1"/>
    <cellStyle name="Заголовок 2 3 50" xfId="22965" hidden="1"/>
    <cellStyle name="Заголовок 2 3 50" xfId="23257" hidden="1"/>
    <cellStyle name="Заголовок 2 3 50" xfId="23637" hidden="1"/>
    <cellStyle name="Заголовок 2 3 50" xfId="24264" hidden="1"/>
    <cellStyle name="Заголовок 2 3 50" xfId="24638" hidden="1"/>
    <cellStyle name="Заголовок 2 3 50" xfId="25008" hidden="1"/>
    <cellStyle name="Заголовок 2 3 50" xfId="25371" hidden="1"/>
    <cellStyle name="Заголовок 2 3 50" xfId="25724" hidden="1"/>
    <cellStyle name="Заголовок 2 3 50" xfId="26053" hidden="1"/>
    <cellStyle name="Заголовок 2 3 50" xfId="26345" hidden="1"/>
    <cellStyle name="Заголовок 2 3 50" xfId="26725" hidden="1"/>
    <cellStyle name="Заголовок 2 3 50" xfId="27287" hidden="1"/>
    <cellStyle name="Заголовок 2 3 50" xfId="27661" hidden="1"/>
    <cellStyle name="Заголовок 2 3 50" xfId="28031" hidden="1"/>
    <cellStyle name="Заголовок 2 3 50" xfId="28394" hidden="1"/>
    <cellStyle name="Заголовок 2 3 50" xfId="28747" hidden="1"/>
    <cellStyle name="Заголовок 2 3 50" xfId="29076" hidden="1"/>
    <cellStyle name="Заголовок 2 3 50" xfId="29368" hidden="1"/>
    <cellStyle name="Заголовок 2 3 50" xfId="29748" hidden="1"/>
    <cellStyle name="Заголовок 2 3 50" xfId="30110" hidden="1"/>
    <cellStyle name="Заголовок 2 3 50" xfId="30484" hidden="1"/>
    <cellStyle name="Заголовок 2 3 50" xfId="30854" hidden="1"/>
    <cellStyle name="Заголовок 2 3 50" xfId="31217" hidden="1"/>
    <cellStyle name="Заголовок 2 3 50" xfId="31570" hidden="1"/>
    <cellStyle name="Заголовок 2 3 50" xfId="31899" hidden="1"/>
    <cellStyle name="Заголовок 2 3 50" xfId="32191"/>
    <cellStyle name="Заголовок 2 3 51" xfId="1173" hidden="1"/>
    <cellStyle name="Заголовок 2 3 51" xfId="1396" hidden="1"/>
    <cellStyle name="Заголовок 2 3 51" xfId="1770" hidden="1"/>
    <cellStyle name="Заголовок 2 3 51" xfId="2139" hidden="1"/>
    <cellStyle name="Заголовок 2 3 51" xfId="2502" hidden="1"/>
    <cellStyle name="Заголовок 2 3 51" xfId="2854" hidden="1"/>
    <cellStyle name="Заголовок 2 3 51" xfId="3180" hidden="1"/>
    <cellStyle name="Заголовок 2 3 51" xfId="3651" hidden="1"/>
    <cellStyle name="Заголовок 2 3 51" xfId="5157" hidden="1"/>
    <cellStyle name="Заголовок 2 3 51" xfId="5380" hidden="1"/>
    <cellStyle name="Заголовок 2 3 51" xfId="5754" hidden="1"/>
    <cellStyle name="Заголовок 2 3 51" xfId="6123" hidden="1"/>
    <cellStyle name="Заголовок 2 3 51" xfId="6486" hidden="1"/>
    <cellStyle name="Заголовок 2 3 51" xfId="6838" hidden="1"/>
    <cellStyle name="Заголовок 2 3 51" xfId="7164" hidden="1"/>
    <cellStyle name="Заголовок 2 3 51" xfId="7635" hidden="1"/>
    <cellStyle name="Заголовок 2 3 51" xfId="8054" hidden="1"/>
    <cellStyle name="Заголовок 2 3 51" xfId="8277" hidden="1"/>
    <cellStyle name="Заголовок 2 3 51" xfId="8651" hidden="1"/>
    <cellStyle name="Заголовок 2 3 51" xfId="9020" hidden="1"/>
    <cellStyle name="Заголовок 2 3 51" xfId="9383" hidden="1"/>
    <cellStyle name="Заголовок 2 3 51" xfId="9735" hidden="1"/>
    <cellStyle name="Заголовок 2 3 51" xfId="10061" hidden="1"/>
    <cellStyle name="Заголовок 2 3 51" xfId="10532" hidden="1"/>
    <cellStyle name="Заголовок 2 3 51" xfId="11613" hidden="1"/>
    <cellStyle name="Заголовок 2 3 51" xfId="11836" hidden="1"/>
    <cellStyle name="Заголовок 2 3 51" xfId="12210" hidden="1"/>
    <cellStyle name="Заголовок 2 3 51" xfId="12579" hidden="1"/>
    <cellStyle name="Заголовок 2 3 51" xfId="12942" hidden="1"/>
    <cellStyle name="Заголовок 2 3 51" xfId="13294" hidden="1"/>
    <cellStyle name="Заголовок 2 3 51" xfId="13620" hidden="1"/>
    <cellStyle name="Заголовок 2 3 51" xfId="14091" hidden="1"/>
    <cellStyle name="Заголовок 2 3 51" xfId="14777" hidden="1"/>
    <cellStyle name="Заголовок 2 3 51" xfId="15000" hidden="1"/>
    <cellStyle name="Заголовок 2 3 51" xfId="15374" hidden="1"/>
    <cellStyle name="Заголовок 2 3 51" xfId="15743" hidden="1"/>
    <cellStyle name="Заголовок 2 3 51" xfId="16106" hidden="1"/>
    <cellStyle name="Заголовок 2 3 51" xfId="16458" hidden="1"/>
    <cellStyle name="Заголовок 2 3 51" xfId="16784" hidden="1"/>
    <cellStyle name="Заголовок 2 3 51" xfId="17255" hidden="1"/>
    <cellStyle name="Заголовок 2 3 51" xfId="17933" hidden="1"/>
    <cellStyle name="Заголовок 2 3 51" xfId="18156" hidden="1"/>
    <cellStyle name="Заголовок 2 3 51" xfId="18530" hidden="1"/>
    <cellStyle name="Заголовок 2 3 51" xfId="18899" hidden="1"/>
    <cellStyle name="Заголовок 2 3 51" xfId="19262" hidden="1"/>
    <cellStyle name="Заголовок 2 3 51" xfId="19614" hidden="1"/>
    <cellStyle name="Заголовок 2 3 51" xfId="19940" hidden="1"/>
    <cellStyle name="Заголовок 2 3 51" xfId="20411" hidden="1"/>
    <cellStyle name="Заголовок 2 3 51" xfId="17660" hidden="1"/>
    <cellStyle name="Заголовок 2 3 51" xfId="21257" hidden="1"/>
    <cellStyle name="Заголовок 2 3 51" xfId="21631" hidden="1"/>
    <cellStyle name="Заголовок 2 3 51" xfId="22000" hidden="1"/>
    <cellStyle name="Заголовок 2 3 51" xfId="22363" hidden="1"/>
    <cellStyle name="Заголовок 2 3 51" xfId="22715" hidden="1"/>
    <cellStyle name="Заголовок 2 3 51" xfId="23041" hidden="1"/>
    <cellStyle name="Заголовок 2 3 51" xfId="23512" hidden="1"/>
    <cellStyle name="Заголовок 2 3 51" xfId="20881" hidden="1"/>
    <cellStyle name="Заголовок 2 3 51" xfId="24345" hidden="1"/>
    <cellStyle name="Заголовок 2 3 51" xfId="24719" hidden="1"/>
    <cellStyle name="Заголовок 2 3 51" xfId="25088" hidden="1"/>
    <cellStyle name="Заголовок 2 3 51" xfId="25451" hidden="1"/>
    <cellStyle name="Заголовок 2 3 51" xfId="25803" hidden="1"/>
    <cellStyle name="Заголовок 2 3 51" xfId="26129" hidden="1"/>
    <cellStyle name="Заголовок 2 3 51" xfId="26600" hidden="1"/>
    <cellStyle name="Заголовок 2 3 51" xfId="23981" hidden="1"/>
    <cellStyle name="Заголовок 2 3 51" xfId="27368" hidden="1"/>
    <cellStyle name="Заголовок 2 3 51" xfId="27742" hidden="1"/>
    <cellStyle name="Заголовок 2 3 51" xfId="28111" hidden="1"/>
    <cellStyle name="Заголовок 2 3 51" xfId="28474" hidden="1"/>
    <cellStyle name="Заголовок 2 3 51" xfId="28826" hidden="1"/>
    <cellStyle name="Заголовок 2 3 51" xfId="29152" hidden="1"/>
    <cellStyle name="Заголовок 2 3 51" xfId="29623" hidden="1"/>
    <cellStyle name="Заголовок 2 3 51" xfId="27062" hidden="1"/>
    <cellStyle name="Заголовок 2 3 51" xfId="30191" hidden="1"/>
    <cellStyle name="Заголовок 2 3 51" xfId="30565" hidden="1"/>
    <cellStyle name="Заголовок 2 3 51" xfId="30934" hidden="1"/>
    <cellStyle name="Заголовок 2 3 51" xfId="31297" hidden="1"/>
    <cellStyle name="Заголовок 2 3 51" xfId="31649" hidden="1"/>
    <cellStyle name="Заголовок 2 3 51" xfId="31975" hidden="1"/>
    <cellStyle name="Заголовок 2 3 51" xfId="32446"/>
    <cellStyle name="Заголовок 2 3 52" xfId="1166" hidden="1"/>
    <cellStyle name="Заголовок 2 3 52" xfId="1420" hidden="1"/>
    <cellStyle name="Заголовок 2 3 52" xfId="1794" hidden="1"/>
    <cellStyle name="Заголовок 2 3 52" xfId="2163" hidden="1"/>
    <cellStyle name="Заголовок 2 3 52" xfId="2526" hidden="1"/>
    <cellStyle name="Заголовок 2 3 52" xfId="2877" hidden="1"/>
    <cellStyle name="Заголовок 2 3 52" xfId="3200" hidden="1"/>
    <cellStyle name="Заголовок 2 3 52" xfId="3644" hidden="1"/>
    <cellStyle name="Заголовок 2 3 52" xfId="5150" hidden="1"/>
    <cellStyle name="Заголовок 2 3 52" xfId="5404" hidden="1"/>
    <cellStyle name="Заголовок 2 3 52" xfId="5778" hidden="1"/>
    <cellStyle name="Заголовок 2 3 52" xfId="6147" hidden="1"/>
    <cellStyle name="Заголовок 2 3 52" xfId="6510" hidden="1"/>
    <cellStyle name="Заголовок 2 3 52" xfId="6861" hidden="1"/>
    <cellStyle name="Заголовок 2 3 52" xfId="7184" hidden="1"/>
    <cellStyle name="Заголовок 2 3 52" xfId="7628" hidden="1"/>
    <cellStyle name="Заголовок 2 3 52" xfId="8047" hidden="1"/>
    <cellStyle name="Заголовок 2 3 52" xfId="8301" hidden="1"/>
    <cellStyle name="Заголовок 2 3 52" xfId="8675" hidden="1"/>
    <cellStyle name="Заголовок 2 3 52" xfId="9044" hidden="1"/>
    <cellStyle name="Заголовок 2 3 52" xfId="9407" hidden="1"/>
    <cellStyle name="Заголовок 2 3 52" xfId="9758" hidden="1"/>
    <cellStyle name="Заголовок 2 3 52" xfId="10081" hidden="1"/>
    <cellStyle name="Заголовок 2 3 52" xfId="10525" hidden="1"/>
    <cellStyle name="Заголовок 2 3 52" xfId="11606" hidden="1"/>
    <cellStyle name="Заголовок 2 3 52" xfId="11860" hidden="1"/>
    <cellStyle name="Заголовок 2 3 52" xfId="12234" hidden="1"/>
    <cellStyle name="Заголовок 2 3 52" xfId="12603" hidden="1"/>
    <cellStyle name="Заголовок 2 3 52" xfId="12966" hidden="1"/>
    <cellStyle name="Заголовок 2 3 52" xfId="13317" hidden="1"/>
    <cellStyle name="Заголовок 2 3 52" xfId="13640" hidden="1"/>
    <cellStyle name="Заголовок 2 3 52" xfId="14084" hidden="1"/>
    <cellStyle name="Заголовок 2 3 52" xfId="14770" hidden="1"/>
    <cellStyle name="Заголовок 2 3 52" xfId="15024" hidden="1"/>
    <cellStyle name="Заголовок 2 3 52" xfId="15398" hidden="1"/>
    <cellStyle name="Заголовок 2 3 52" xfId="15767" hidden="1"/>
    <cellStyle name="Заголовок 2 3 52" xfId="16130" hidden="1"/>
    <cellStyle name="Заголовок 2 3 52" xfId="16481" hidden="1"/>
    <cellStyle name="Заголовок 2 3 52" xfId="16804" hidden="1"/>
    <cellStyle name="Заголовок 2 3 52" xfId="17248" hidden="1"/>
    <cellStyle name="Заголовок 2 3 52" xfId="17926" hidden="1"/>
    <cellStyle name="Заголовок 2 3 52" xfId="18180" hidden="1"/>
    <cellStyle name="Заголовок 2 3 52" xfId="18554" hidden="1"/>
    <cellStyle name="Заголовок 2 3 52" xfId="18923" hidden="1"/>
    <cellStyle name="Заголовок 2 3 52" xfId="19286" hidden="1"/>
    <cellStyle name="Заголовок 2 3 52" xfId="19637" hidden="1"/>
    <cellStyle name="Заголовок 2 3 52" xfId="19960" hidden="1"/>
    <cellStyle name="Заголовок 2 3 52" xfId="20404" hidden="1"/>
    <cellStyle name="Заголовок 2 3 52" xfId="17643" hidden="1"/>
    <cellStyle name="Заголовок 2 3 52" xfId="21281" hidden="1"/>
    <cellStyle name="Заголовок 2 3 52" xfId="21655" hidden="1"/>
    <cellStyle name="Заголовок 2 3 52" xfId="22024" hidden="1"/>
    <cellStyle name="Заголовок 2 3 52" xfId="22387" hidden="1"/>
    <cellStyle name="Заголовок 2 3 52" xfId="22738" hidden="1"/>
    <cellStyle name="Заголовок 2 3 52" xfId="23061" hidden="1"/>
    <cellStyle name="Заголовок 2 3 52" xfId="23505" hidden="1"/>
    <cellStyle name="Заголовок 2 3 52" xfId="17705" hidden="1"/>
    <cellStyle name="Заголовок 2 3 52" xfId="24369" hidden="1"/>
    <cellStyle name="Заголовок 2 3 52" xfId="24743" hidden="1"/>
    <cellStyle name="Заголовок 2 3 52" xfId="25112" hidden="1"/>
    <cellStyle name="Заголовок 2 3 52" xfId="25475" hidden="1"/>
    <cellStyle name="Заголовок 2 3 52" xfId="25826" hidden="1"/>
    <cellStyle name="Заголовок 2 3 52" xfId="26149" hidden="1"/>
    <cellStyle name="Заголовок 2 3 52" xfId="26593" hidden="1"/>
    <cellStyle name="Заголовок 2 3 52" xfId="20931" hidden="1"/>
    <cellStyle name="Заголовок 2 3 52" xfId="27392" hidden="1"/>
    <cellStyle name="Заголовок 2 3 52" xfId="27766" hidden="1"/>
    <cellStyle name="Заголовок 2 3 52" xfId="28135" hidden="1"/>
    <cellStyle name="Заголовок 2 3 52" xfId="28498" hidden="1"/>
    <cellStyle name="Заголовок 2 3 52" xfId="28849" hidden="1"/>
    <cellStyle name="Заголовок 2 3 52" xfId="29172" hidden="1"/>
    <cellStyle name="Заголовок 2 3 52" xfId="29616" hidden="1"/>
    <cellStyle name="Заголовок 2 3 52" xfId="24031" hidden="1"/>
    <cellStyle name="Заголовок 2 3 52" xfId="30215" hidden="1"/>
    <cellStyle name="Заголовок 2 3 52" xfId="30589" hidden="1"/>
    <cellStyle name="Заголовок 2 3 52" xfId="30958" hidden="1"/>
    <cellStyle name="Заголовок 2 3 52" xfId="31321" hidden="1"/>
    <cellStyle name="Заголовок 2 3 52" xfId="31672" hidden="1"/>
    <cellStyle name="Заголовок 2 3 52" xfId="31995" hidden="1"/>
    <cellStyle name="Заголовок 2 3 52" xfId="32439"/>
    <cellStyle name="Заголовок 2 3 53" xfId="1177" hidden="1"/>
    <cellStyle name="Заголовок 2 3 53" xfId="1388" hidden="1"/>
    <cellStyle name="Заголовок 2 3 53" xfId="1762" hidden="1"/>
    <cellStyle name="Заголовок 2 3 53" xfId="2131" hidden="1"/>
    <cellStyle name="Заголовок 2 3 53" xfId="2494" hidden="1"/>
    <cellStyle name="Заголовок 2 3 53" xfId="2846" hidden="1"/>
    <cellStyle name="Заголовок 2 3 53" xfId="3172" hidden="1"/>
    <cellStyle name="Заголовок 2 3 53" xfId="3655" hidden="1"/>
    <cellStyle name="Заголовок 2 3 53" xfId="5161" hidden="1"/>
    <cellStyle name="Заголовок 2 3 53" xfId="5372" hidden="1"/>
    <cellStyle name="Заголовок 2 3 53" xfId="5746" hidden="1"/>
    <cellStyle name="Заголовок 2 3 53" xfId="6115" hidden="1"/>
    <cellStyle name="Заголовок 2 3 53" xfId="6478" hidden="1"/>
    <cellStyle name="Заголовок 2 3 53" xfId="6830" hidden="1"/>
    <cellStyle name="Заголовок 2 3 53" xfId="7156" hidden="1"/>
    <cellStyle name="Заголовок 2 3 53" xfId="7639" hidden="1"/>
    <cellStyle name="Заголовок 2 3 53" xfId="8058" hidden="1"/>
    <cellStyle name="Заголовок 2 3 53" xfId="8269" hidden="1"/>
    <cellStyle name="Заголовок 2 3 53" xfId="8643" hidden="1"/>
    <cellStyle name="Заголовок 2 3 53" xfId="9012" hidden="1"/>
    <cellStyle name="Заголовок 2 3 53" xfId="9375" hidden="1"/>
    <cellStyle name="Заголовок 2 3 53" xfId="9727" hidden="1"/>
    <cellStyle name="Заголовок 2 3 53" xfId="10053" hidden="1"/>
    <cellStyle name="Заголовок 2 3 53" xfId="10536" hidden="1"/>
    <cellStyle name="Заголовок 2 3 53" xfId="11617" hidden="1"/>
    <cellStyle name="Заголовок 2 3 53" xfId="11828" hidden="1"/>
    <cellStyle name="Заголовок 2 3 53" xfId="12202" hidden="1"/>
    <cellStyle name="Заголовок 2 3 53" xfId="12571" hidden="1"/>
    <cellStyle name="Заголовок 2 3 53" xfId="12934" hidden="1"/>
    <cellStyle name="Заголовок 2 3 53" xfId="13286" hidden="1"/>
    <cellStyle name="Заголовок 2 3 53" xfId="13612" hidden="1"/>
    <cellStyle name="Заголовок 2 3 53" xfId="14095" hidden="1"/>
    <cellStyle name="Заголовок 2 3 53" xfId="14781" hidden="1"/>
    <cellStyle name="Заголовок 2 3 53" xfId="14992" hidden="1"/>
    <cellStyle name="Заголовок 2 3 53" xfId="15366" hidden="1"/>
    <cellStyle name="Заголовок 2 3 53" xfId="15735" hidden="1"/>
    <cellStyle name="Заголовок 2 3 53" xfId="16098" hidden="1"/>
    <cellStyle name="Заголовок 2 3 53" xfId="16450" hidden="1"/>
    <cellStyle name="Заголовок 2 3 53" xfId="16776" hidden="1"/>
    <cellStyle name="Заголовок 2 3 53" xfId="17259" hidden="1"/>
    <cellStyle name="Заголовок 2 3 53" xfId="17937" hidden="1"/>
    <cellStyle name="Заголовок 2 3 53" xfId="18148" hidden="1"/>
    <cellStyle name="Заголовок 2 3 53" xfId="18522" hidden="1"/>
    <cellStyle name="Заголовок 2 3 53" xfId="18891" hidden="1"/>
    <cellStyle name="Заголовок 2 3 53" xfId="19254" hidden="1"/>
    <cellStyle name="Заголовок 2 3 53" xfId="19606" hidden="1"/>
    <cellStyle name="Заголовок 2 3 53" xfId="19932" hidden="1"/>
    <cellStyle name="Заголовок 2 3 53" xfId="20415" hidden="1"/>
    <cellStyle name="Заголовок 2 3 53" xfId="14584" hidden="1"/>
    <cellStyle name="Заголовок 2 3 53" xfId="21249" hidden="1"/>
    <cellStyle name="Заголовок 2 3 53" xfId="21623" hidden="1"/>
    <cellStyle name="Заголовок 2 3 53" xfId="21992" hidden="1"/>
    <cellStyle name="Заголовок 2 3 53" xfId="22355" hidden="1"/>
    <cellStyle name="Заголовок 2 3 53" xfId="22707" hidden="1"/>
    <cellStyle name="Заголовок 2 3 53" xfId="23033" hidden="1"/>
    <cellStyle name="Заголовок 2 3 53" xfId="23516" hidden="1"/>
    <cellStyle name="Заголовок 2 3 53" xfId="20888" hidden="1"/>
    <cellStyle name="Заголовок 2 3 53" xfId="24337" hidden="1"/>
    <cellStyle name="Заголовок 2 3 53" xfId="24711" hidden="1"/>
    <cellStyle name="Заголовок 2 3 53" xfId="25080" hidden="1"/>
    <cellStyle name="Заголовок 2 3 53" xfId="25443" hidden="1"/>
    <cellStyle name="Заголовок 2 3 53" xfId="25795" hidden="1"/>
    <cellStyle name="Заголовок 2 3 53" xfId="26121" hidden="1"/>
    <cellStyle name="Заголовок 2 3 53" xfId="26604" hidden="1"/>
    <cellStyle name="Заголовок 2 3 53" xfId="23988" hidden="1"/>
    <cellStyle name="Заголовок 2 3 53" xfId="27360" hidden="1"/>
    <cellStyle name="Заголовок 2 3 53" xfId="27734" hidden="1"/>
    <cellStyle name="Заголовок 2 3 53" xfId="28103" hidden="1"/>
    <cellStyle name="Заголовок 2 3 53" xfId="28466" hidden="1"/>
    <cellStyle name="Заголовок 2 3 53" xfId="28818" hidden="1"/>
    <cellStyle name="Заголовок 2 3 53" xfId="29144" hidden="1"/>
    <cellStyle name="Заголовок 2 3 53" xfId="29627" hidden="1"/>
    <cellStyle name="Заголовок 2 3 53" xfId="27069" hidden="1"/>
    <cellStyle name="Заголовок 2 3 53" xfId="30183" hidden="1"/>
    <cellStyle name="Заголовок 2 3 53" xfId="30557" hidden="1"/>
    <cellStyle name="Заголовок 2 3 53" xfId="30926" hidden="1"/>
    <cellStyle name="Заголовок 2 3 53" xfId="31289" hidden="1"/>
    <cellStyle name="Заголовок 2 3 53" xfId="31641" hidden="1"/>
    <cellStyle name="Заголовок 2 3 53" xfId="31967" hidden="1"/>
    <cellStyle name="Заголовок 2 3 53" xfId="32450"/>
    <cellStyle name="Заголовок 2 3 54" xfId="1185" hidden="1"/>
    <cellStyle name="Заголовок 2 3 54" xfId="1358" hidden="1"/>
    <cellStyle name="Заголовок 2 3 54" xfId="1732" hidden="1"/>
    <cellStyle name="Заголовок 2 3 54" xfId="2101" hidden="1"/>
    <cellStyle name="Заголовок 2 3 54" xfId="2464" hidden="1"/>
    <cellStyle name="Заголовок 2 3 54" xfId="2817" hidden="1"/>
    <cellStyle name="Заголовок 2 3 54" xfId="3144" hidden="1"/>
    <cellStyle name="Заголовок 2 3 54" xfId="3663" hidden="1"/>
    <cellStyle name="Заголовок 2 3 54" xfId="5169" hidden="1"/>
    <cellStyle name="Заголовок 2 3 54" xfId="5342" hidden="1"/>
    <cellStyle name="Заголовок 2 3 54" xfId="5716" hidden="1"/>
    <cellStyle name="Заголовок 2 3 54" xfId="6085" hidden="1"/>
    <cellStyle name="Заголовок 2 3 54" xfId="6448" hidden="1"/>
    <cellStyle name="Заголовок 2 3 54" xfId="6801" hidden="1"/>
    <cellStyle name="Заголовок 2 3 54" xfId="7128" hidden="1"/>
    <cellStyle name="Заголовок 2 3 54" xfId="7647" hidden="1"/>
    <cellStyle name="Заголовок 2 3 54" xfId="8066" hidden="1"/>
    <cellStyle name="Заголовок 2 3 54" xfId="8239" hidden="1"/>
    <cellStyle name="Заголовок 2 3 54" xfId="8613" hidden="1"/>
    <cellStyle name="Заголовок 2 3 54" xfId="8982" hidden="1"/>
    <cellStyle name="Заголовок 2 3 54" xfId="9345" hidden="1"/>
    <cellStyle name="Заголовок 2 3 54" xfId="9698" hidden="1"/>
    <cellStyle name="Заголовок 2 3 54" xfId="10025" hidden="1"/>
    <cellStyle name="Заголовок 2 3 54" xfId="10544" hidden="1"/>
    <cellStyle name="Заголовок 2 3 54" xfId="11625" hidden="1"/>
    <cellStyle name="Заголовок 2 3 54" xfId="11798" hidden="1"/>
    <cellStyle name="Заголовок 2 3 54" xfId="12172" hidden="1"/>
    <cellStyle name="Заголовок 2 3 54" xfId="12541" hidden="1"/>
    <cellStyle name="Заголовок 2 3 54" xfId="12904" hidden="1"/>
    <cellStyle name="Заголовок 2 3 54" xfId="13257" hidden="1"/>
    <cellStyle name="Заголовок 2 3 54" xfId="13584" hidden="1"/>
    <cellStyle name="Заголовок 2 3 54" xfId="14103" hidden="1"/>
    <cellStyle name="Заголовок 2 3 54" xfId="14789" hidden="1"/>
    <cellStyle name="Заголовок 2 3 54" xfId="14962" hidden="1"/>
    <cellStyle name="Заголовок 2 3 54" xfId="15336" hidden="1"/>
    <cellStyle name="Заголовок 2 3 54" xfId="15705" hidden="1"/>
    <cellStyle name="Заголовок 2 3 54" xfId="16068" hidden="1"/>
    <cellStyle name="Заголовок 2 3 54" xfId="16421" hidden="1"/>
    <cellStyle name="Заголовок 2 3 54" xfId="16748" hidden="1"/>
    <cellStyle name="Заголовок 2 3 54" xfId="17267" hidden="1"/>
    <cellStyle name="Заголовок 2 3 54" xfId="17945" hidden="1"/>
    <cellStyle name="Заголовок 2 3 54" xfId="18118" hidden="1"/>
    <cellStyle name="Заголовок 2 3 54" xfId="18492" hidden="1"/>
    <cellStyle name="Заголовок 2 3 54" xfId="18861" hidden="1"/>
    <cellStyle name="Заголовок 2 3 54" xfId="19224" hidden="1"/>
    <cellStyle name="Заголовок 2 3 54" xfId="19577" hidden="1"/>
    <cellStyle name="Заголовок 2 3 54" xfId="19904" hidden="1"/>
    <cellStyle name="Заголовок 2 3 54" xfId="20423" hidden="1"/>
    <cellStyle name="Заголовок 2 3 54" xfId="17771" hidden="1"/>
    <cellStyle name="Заголовок 2 3 54" xfId="21219" hidden="1"/>
    <cellStyle name="Заголовок 2 3 54" xfId="21593" hidden="1"/>
    <cellStyle name="Заголовок 2 3 54" xfId="21962" hidden="1"/>
    <cellStyle name="Заголовок 2 3 54" xfId="22325" hidden="1"/>
    <cellStyle name="Заголовок 2 3 54" xfId="22678" hidden="1"/>
    <cellStyle name="Заголовок 2 3 54" xfId="23005" hidden="1"/>
    <cellStyle name="Заголовок 2 3 54" xfId="23524" hidden="1"/>
    <cellStyle name="Заголовок 2 3 54" xfId="17727" hidden="1"/>
    <cellStyle name="Заголовок 2 3 54" xfId="24307" hidden="1"/>
    <cellStyle name="Заголовок 2 3 54" xfId="24681" hidden="1"/>
    <cellStyle name="Заголовок 2 3 54" xfId="25050" hidden="1"/>
    <cellStyle name="Заголовок 2 3 54" xfId="25413" hidden="1"/>
    <cellStyle name="Заголовок 2 3 54" xfId="25766" hidden="1"/>
    <cellStyle name="Заголовок 2 3 54" xfId="26093" hidden="1"/>
    <cellStyle name="Заголовок 2 3 54" xfId="26612" hidden="1"/>
    <cellStyle name="Заголовок 2 3 54" xfId="20953" hidden="1"/>
    <cellStyle name="Заголовок 2 3 54" xfId="27330" hidden="1"/>
    <cellStyle name="Заголовок 2 3 54" xfId="27704" hidden="1"/>
    <cellStyle name="Заголовок 2 3 54" xfId="28073" hidden="1"/>
    <cellStyle name="Заголовок 2 3 54" xfId="28436" hidden="1"/>
    <cellStyle name="Заголовок 2 3 54" xfId="28789" hidden="1"/>
    <cellStyle name="Заголовок 2 3 54" xfId="29116" hidden="1"/>
    <cellStyle name="Заголовок 2 3 54" xfId="29635" hidden="1"/>
    <cellStyle name="Заголовок 2 3 54" xfId="24050" hidden="1"/>
    <cellStyle name="Заголовок 2 3 54" xfId="30153" hidden="1"/>
    <cellStyle name="Заголовок 2 3 54" xfId="30527" hidden="1"/>
    <cellStyle name="Заголовок 2 3 54" xfId="30896" hidden="1"/>
    <cellStyle name="Заголовок 2 3 54" xfId="31259" hidden="1"/>
    <cellStyle name="Заголовок 2 3 54" xfId="31612" hidden="1"/>
    <cellStyle name="Заголовок 2 3 54" xfId="31939" hidden="1"/>
    <cellStyle name="Заголовок 2 3 54" xfId="32458"/>
    <cellStyle name="Заголовок 2 3 55" xfId="1178" hidden="1"/>
    <cellStyle name="Заголовок 2 3 55" xfId="1383" hidden="1"/>
    <cellStyle name="Заголовок 2 3 55" xfId="1757" hidden="1"/>
    <cellStyle name="Заголовок 2 3 55" xfId="2126" hidden="1"/>
    <cellStyle name="Заголовок 2 3 55" xfId="2489" hidden="1"/>
    <cellStyle name="Заголовок 2 3 55" xfId="2841" hidden="1"/>
    <cellStyle name="Заголовок 2 3 55" xfId="3167" hidden="1"/>
    <cellStyle name="Заголовок 2 3 55" xfId="3656" hidden="1"/>
    <cellStyle name="Заголовок 2 3 55" xfId="5162" hidden="1"/>
    <cellStyle name="Заголовок 2 3 55" xfId="5367" hidden="1"/>
    <cellStyle name="Заголовок 2 3 55" xfId="5741" hidden="1"/>
    <cellStyle name="Заголовок 2 3 55" xfId="6110" hidden="1"/>
    <cellStyle name="Заголовок 2 3 55" xfId="6473" hidden="1"/>
    <cellStyle name="Заголовок 2 3 55" xfId="6825" hidden="1"/>
    <cellStyle name="Заголовок 2 3 55" xfId="7151" hidden="1"/>
    <cellStyle name="Заголовок 2 3 55" xfId="7640" hidden="1"/>
    <cellStyle name="Заголовок 2 3 55" xfId="8059" hidden="1"/>
    <cellStyle name="Заголовок 2 3 55" xfId="8264" hidden="1"/>
    <cellStyle name="Заголовок 2 3 55" xfId="8638" hidden="1"/>
    <cellStyle name="Заголовок 2 3 55" xfId="9007" hidden="1"/>
    <cellStyle name="Заголовок 2 3 55" xfId="9370" hidden="1"/>
    <cellStyle name="Заголовок 2 3 55" xfId="9722" hidden="1"/>
    <cellStyle name="Заголовок 2 3 55" xfId="10048" hidden="1"/>
    <cellStyle name="Заголовок 2 3 55" xfId="10537" hidden="1"/>
    <cellStyle name="Заголовок 2 3 55" xfId="11618" hidden="1"/>
    <cellStyle name="Заголовок 2 3 55" xfId="11823" hidden="1"/>
    <cellStyle name="Заголовок 2 3 55" xfId="12197" hidden="1"/>
    <cellStyle name="Заголовок 2 3 55" xfId="12566" hidden="1"/>
    <cellStyle name="Заголовок 2 3 55" xfId="12929" hidden="1"/>
    <cellStyle name="Заголовок 2 3 55" xfId="13281" hidden="1"/>
    <cellStyle name="Заголовок 2 3 55" xfId="13607" hidden="1"/>
    <cellStyle name="Заголовок 2 3 55" xfId="14096" hidden="1"/>
    <cellStyle name="Заголовок 2 3 55" xfId="14782" hidden="1"/>
    <cellStyle name="Заголовок 2 3 55" xfId="14987" hidden="1"/>
    <cellStyle name="Заголовок 2 3 55" xfId="15361" hidden="1"/>
    <cellStyle name="Заголовок 2 3 55" xfId="15730" hidden="1"/>
    <cellStyle name="Заголовок 2 3 55" xfId="16093" hidden="1"/>
    <cellStyle name="Заголовок 2 3 55" xfId="16445" hidden="1"/>
    <cellStyle name="Заголовок 2 3 55" xfId="16771" hidden="1"/>
    <cellStyle name="Заголовок 2 3 55" xfId="17260" hidden="1"/>
    <cellStyle name="Заголовок 2 3 55" xfId="17938" hidden="1"/>
    <cellStyle name="Заголовок 2 3 55" xfId="18143" hidden="1"/>
    <cellStyle name="Заголовок 2 3 55" xfId="18517" hidden="1"/>
    <cellStyle name="Заголовок 2 3 55" xfId="18886" hidden="1"/>
    <cellStyle name="Заголовок 2 3 55" xfId="19249" hidden="1"/>
    <cellStyle name="Заголовок 2 3 55" xfId="19601" hidden="1"/>
    <cellStyle name="Заголовок 2 3 55" xfId="19927" hidden="1"/>
    <cellStyle name="Заголовок 2 3 55" xfId="20416" hidden="1"/>
    <cellStyle name="Заголовок 2 3 55" xfId="14667" hidden="1"/>
    <cellStyle name="Заголовок 2 3 55" xfId="21244" hidden="1"/>
    <cellStyle name="Заголовок 2 3 55" xfId="21618" hidden="1"/>
    <cellStyle name="Заголовок 2 3 55" xfId="21987" hidden="1"/>
    <cellStyle name="Заголовок 2 3 55" xfId="22350" hidden="1"/>
    <cellStyle name="Заголовок 2 3 55" xfId="22702" hidden="1"/>
    <cellStyle name="Заголовок 2 3 55" xfId="23028" hidden="1"/>
    <cellStyle name="Заголовок 2 3 55" xfId="23517" hidden="1"/>
    <cellStyle name="Заголовок 2 3 55" xfId="20891" hidden="1"/>
    <cellStyle name="Заголовок 2 3 55" xfId="24332" hidden="1"/>
    <cellStyle name="Заголовок 2 3 55" xfId="24706" hidden="1"/>
    <cellStyle name="Заголовок 2 3 55" xfId="25075" hidden="1"/>
    <cellStyle name="Заголовок 2 3 55" xfId="25438" hidden="1"/>
    <cellStyle name="Заголовок 2 3 55" xfId="25790" hidden="1"/>
    <cellStyle name="Заголовок 2 3 55" xfId="26116" hidden="1"/>
    <cellStyle name="Заголовок 2 3 55" xfId="26605" hidden="1"/>
    <cellStyle name="Заголовок 2 3 55" xfId="23991" hidden="1"/>
    <cellStyle name="Заголовок 2 3 55" xfId="27355" hidden="1"/>
    <cellStyle name="Заголовок 2 3 55" xfId="27729" hidden="1"/>
    <cellStyle name="Заголовок 2 3 55" xfId="28098" hidden="1"/>
    <cellStyle name="Заголовок 2 3 55" xfId="28461" hidden="1"/>
    <cellStyle name="Заголовок 2 3 55" xfId="28813" hidden="1"/>
    <cellStyle name="Заголовок 2 3 55" xfId="29139" hidden="1"/>
    <cellStyle name="Заголовок 2 3 55" xfId="29628" hidden="1"/>
    <cellStyle name="Заголовок 2 3 55" xfId="27072" hidden="1"/>
    <cellStyle name="Заголовок 2 3 55" xfId="30178" hidden="1"/>
    <cellStyle name="Заголовок 2 3 55" xfId="30552" hidden="1"/>
    <cellStyle name="Заголовок 2 3 55" xfId="30921" hidden="1"/>
    <cellStyle name="Заголовок 2 3 55" xfId="31284" hidden="1"/>
    <cellStyle name="Заголовок 2 3 55" xfId="31636" hidden="1"/>
    <cellStyle name="Заголовок 2 3 55" xfId="31962" hidden="1"/>
    <cellStyle name="Заголовок 2 3 55" xfId="32451"/>
    <cellStyle name="Заголовок 2 3 56" xfId="923" hidden="1"/>
    <cellStyle name="Заголовок 2 3 56" xfId="1316" hidden="1"/>
    <cellStyle name="Заголовок 2 3 56" xfId="1690" hidden="1"/>
    <cellStyle name="Заголовок 2 3 56" xfId="2060" hidden="1"/>
    <cellStyle name="Заголовок 2 3 56" xfId="2423" hidden="1"/>
    <cellStyle name="Заголовок 2 3 56" xfId="2776" hidden="1"/>
    <cellStyle name="Заголовок 2 3 56" xfId="3105" hidden="1"/>
    <cellStyle name="Заголовок 2 3 56" xfId="3387" hidden="1"/>
    <cellStyle name="Заголовок 2 3 56" xfId="4907" hidden="1"/>
    <cellStyle name="Заголовок 2 3 56" xfId="5300" hidden="1"/>
    <cellStyle name="Заголовок 2 3 56" xfId="5674" hidden="1"/>
    <cellStyle name="Заголовок 2 3 56" xfId="6044" hidden="1"/>
    <cellStyle name="Заголовок 2 3 56" xfId="6407" hidden="1"/>
    <cellStyle name="Заголовок 2 3 56" xfId="6760" hidden="1"/>
    <cellStyle name="Заголовок 2 3 56" xfId="7089" hidden="1"/>
    <cellStyle name="Заголовок 2 3 56" xfId="7371" hidden="1"/>
    <cellStyle name="Заголовок 2 3 56" xfId="4467" hidden="1"/>
    <cellStyle name="Заголовок 2 3 56" xfId="8197" hidden="1"/>
    <cellStyle name="Заголовок 2 3 56" xfId="8571" hidden="1"/>
    <cellStyle name="Заголовок 2 3 56" xfId="8941" hidden="1"/>
    <cellStyle name="Заголовок 2 3 56" xfId="9304" hidden="1"/>
    <cellStyle name="Заголовок 2 3 56" xfId="9657" hidden="1"/>
    <cellStyle name="Заголовок 2 3 56" xfId="9986" hidden="1"/>
    <cellStyle name="Заголовок 2 3 56" xfId="10268" hidden="1"/>
    <cellStyle name="Заголовок 2 3 56" xfId="11363" hidden="1"/>
    <cellStyle name="Заголовок 2 3 56" xfId="11756" hidden="1"/>
    <cellStyle name="Заголовок 2 3 56" xfId="12130" hidden="1"/>
    <cellStyle name="Заголовок 2 3 56" xfId="12500" hidden="1"/>
    <cellStyle name="Заголовок 2 3 56" xfId="12863" hidden="1"/>
    <cellStyle name="Заголовок 2 3 56" xfId="13216" hidden="1"/>
    <cellStyle name="Заголовок 2 3 56" xfId="13545" hidden="1"/>
    <cellStyle name="Заголовок 2 3 56" xfId="13827" hidden="1"/>
    <cellStyle name="Заголовок 2 3 56" xfId="10911" hidden="1"/>
    <cellStyle name="Заголовок 2 3 56" xfId="14920" hidden="1"/>
    <cellStyle name="Заголовок 2 3 56" xfId="15294" hidden="1"/>
    <cellStyle name="Заголовок 2 3 56" xfId="15664" hidden="1"/>
    <cellStyle name="Заголовок 2 3 56" xfId="16027" hidden="1"/>
    <cellStyle name="Заголовок 2 3 56" xfId="16380" hidden="1"/>
    <cellStyle name="Заголовок 2 3 56" xfId="16709" hidden="1"/>
    <cellStyle name="Заголовок 2 3 56" xfId="16991" hidden="1"/>
    <cellStyle name="Заголовок 2 3 56" xfId="10687" hidden="1"/>
    <cellStyle name="Заголовок 2 3 56" xfId="18076" hidden="1"/>
    <cellStyle name="Заголовок 2 3 56" xfId="18450" hidden="1"/>
    <cellStyle name="Заголовок 2 3 56" xfId="18820" hidden="1"/>
    <cellStyle name="Заголовок 2 3 56" xfId="19183" hidden="1"/>
    <cellStyle name="Заголовок 2 3 56" xfId="19536" hidden="1"/>
    <cellStyle name="Заголовок 2 3 56" xfId="19865" hidden="1"/>
    <cellStyle name="Заголовок 2 3 56" xfId="20147" hidden="1"/>
    <cellStyle name="Заголовок 2 3 56" xfId="20532" hidden="1"/>
    <cellStyle name="Заголовок 2 3 56" xfId="21177" hidden="1"/>
    <cellStyle name="Заголовок 2 3 56" xfId="21551" hidden="1"/>
    <cellStyle name="Заголовок 2 3 56" xfId="21921" hidden="1"/>
    <cellStyle name="Заголовок 2 3 56" xfId="22284" hidden="1"/>
    <cellStyle name="Заголовок 2 3 56" xfId="22637" hidden="1"/>
    <cellStyle name="Заголовок 2 3 56" xfId="22966" hidden="1"/>
    <cellStyle name="Заголовок 2 3 56" xfId="23248" hidden="1"/>
    <cellStyle name="Заголовок 2 3 56" xfId="23633" hidden="1"/>
    <cellStyle name="Заголовок 2 3 56" xfId="24265" hidden="1"/>
    <cellStyle name="Заголовок 2 3 56" xfId="24639" hidden="1"/>
    <cellStyle name="Заголовок 2 3 56" xfId="25009" hidden="1"/>
    <cellStyle name="Заголовок 2 3 56" xfId="25372" hidden="1"/>
    <cellStyle name="Заголовок 2 3 56" xfId="25725" hidden="1"/>
    <cellStyle name="Заголовок 2 3 56" xfId="26054" hidden="1"/>
    <cellStyle name="Заголовок 2 3 56" xfId="26336" hidden="1"/>
    <cellStyle name="Заголовок 2 3 56" xfId="26721" hidden="1"/>
    <cellStyle name="Заголовок 2 3 56" xfId="27288" hidden="1"/>
    <cellStyle name="Заголовок 2 3 56" xfId="27662" hidden="1"/>
    <cellStyle name="Заголовок 2 3 56" xfId="28032" hidden="1"/>
    <cellStyle name="Заголовок 2 3 56" xfId="28395" hidden="1"/>
    <cellStyle name="Заголовок 2 3 56" xfId="28748" hidden="1"/>
    <cellStyle name="Заголовок 2 3 56" xfId="29077" hidden="1"/>
    <cellStyle name="Заголовок 2 3 56" xfId="29359" hidden="1"/>
    <cellStyle name="Заголовок 2 3 56" xfId="29744" hidden="1"/>
    <cellStyle name="Заголовок 2 3 56" xfId="30111" hidden="1"/>
    <cellStyle name="Заголовок 2 3 56" xfId="30485" hidden="1"/>
    <cellStyle name="Заголовок 2 3 56" xfId="30855" hidden="1"/>
    <cellStyle name="Заголовок 2 3 56" xfId="31218" hidden="1"/>
    <cellStyle name="Заголовок 2 3 56" xfId="31571" hidden="1"/>
    <cellStyle name="Заголовок 2 3 56" xfId="31900" hidden="1"/>
    <cellStyle name="Заголовок 2 3 56" xfId="32182"/>
    <cellStyle name="Заголовок 2 3 57" xfId="1193" hidden="1"/>
    <cellStyle name="Заголовок 2 3 57" xfId="1330" hidden="1"/>
    <cellStyle name="Заголовок 2 3 57" xfId="1704" hidden="1"/>
    <cellStyle name="Заголовок 2 3 57" xfId="2073" hidden="1"/>
    <cellStyle name="Заголовок 2 3 57" xfId="2436" hidden="1"/>
    <cellStyle name="Заголовок 2 3 57" xfId="2789" hidden="1"/>
    <cellStyle name="Заголовок 2 3 57" xfId="3117" hidden="1"/>
    <cellStyle name="Заголовок 2 3 57" xfId="3671" hidden="1"/>
    <cellStyle name="Заголовок 2 3 57" xfId="5177" hidden="1"/>
    <cellStyle name="Заголовок 2 3 57" xfId="5314" hidden="1"/>
    <cellStyle name="Заголовок 2 3 57" xfId="5688" hidden="1"/>
    <cellStyle name="Заголовок 2 3 57" xfId="6057" hidden="1"/>
    <cellStyle name="Заголовок 2 3 57" xfId="6420" hidden="1"/>
    <cellStyle name="Заголовок 2 3 57" xfId="6773" hidden="1"/>
    <cellStyle name="Заголовок 2 3 57" xfId="7101" hidden="1"/>
    <cellStyle name="Заголовок 2 3 57" xfId="7655" hidden="1"/>
    <cellStyle name="Заголовок 2 3 57" xfId="8074" hidden="1"/>
    <cellStyle name="Заголовок 2 3 57" xfId="8211" hidden="1"/>
    <cellStyle name="Заголовок 2 3 57" xfId="8585" hidden="1"/>
    <cellStyle name="Заголовок 2 3 57" xfId="8954" hidden="1"/>
    <cellStyle name="Заголовок 2 3 57" xfId="9317" hidden="1"/>
    <cellStyle name="Заголовок 2 3 57" xfId="9670" hidden="1"/>
    <cellStyle name="Заголовок 2 3 57" xfId="9998" hidden="1"/>
    <cellStyle name="Заголовок 2 3 57" xfId="10552" hidden="1"/>
    <cellStyle name="Заголовок 2 3 57" xfId="11633" hidden="1"/>
    <cellStyle name="Заголовок 2 3 57" xfId="11770" hidden="1"/>
    <cellStyle name="Заголовок 2 3 57" xfId="12144" hidden="1"/>
    <cellStyle name="Заголовок 2 3 57" xfId="12513" hidden="1"/>
    <cellStyle name="Заголовок 2 3 57" xfId="12876" hidden="1"/>
    <cellStyle name="Заголовок 2 3 57" xfId="13229" hidden="1"/>
    <cellStyle name="Заголовок 2 3 57" xfId="13557" hidden="1"/>
    <cellStyle name="Заголовок 2 3 57" xfId="14111" hidden="1"/>
    <cellStyle name="Заголовок 2 3 57" xfId="14797" hidden="1"/>
    <cellStyle name="Заголовок 2 3 57" xfId="14934" hidden="1"/>
    <cellStyle name="Заголовок 2 3 57" xfId="15308" hidden="1"/>
    <cellStyle name="Заголовок 2 3 57" xfId="15677" hidden="1"/>
    <cellStyle name="Заголовок 2 3 57" xfId="16040" hidden="1"/>
    <cellStyle name="Заголовок 2 3 57" xfId="16393" hidden="1"/>
    <cellStyle name="Заголовок 2 3 57" xfId="16721" hidden="1"/>
    <cellStyle name="Заголовок 2 3 57" xfId="17275" hidden="1"/>
    <cellStyle name="Заголовок 2 3 57" xfId="17953" hidden="1"/>
    <cellStyle name="Заголовок 2 3 57" xfId="18090" hidden="1"/>
    <cellStyle name="Заголовок 2 3 57" xfId="18464" hidden="1"/>
    <cellStyle name="Заголовок 2 3 57" xfId="18833" hidden="1"/>
    <cellStyle name="Заголовок 2 3 57" xfId="19196" hidden="1"/>
    <cellStyle name="Заголовок 2 3 57" xfId="19549" hidden="1"/>
    <cellStyle name="Заголовок 2 3 57" xfId="19877" hidden="1"/>
    <cellStyle name="Заголовок 2 3 57" xfId="20431" hidden="1"/>
    <cellStyle name="Заголовок 2 3 57" xfId="21054" hidden="1"/>
    <cellStyle name="Заголовок 2 3 57" xfId="21191" hidden="1"/>
    <cellStyle name="Заголовок 2 3 57" xfId="21565" hidden="1"/>
    <cellStyle name="Заголовок 2 3 57" xfId="21934" hidden="1"/>
    <cellStyle name="Заголовок 2 3 57" xfId="22297" hidden="1"/>
    <cellStyle name="Заголовок 2 3 57" xfId="22650" hidden="1"/>
    <cellStyle name="Заголовок 2 3 57" xfId="22978" hidden="1"/>
    <cellStyle name="Заголовок 2 3 57" xfId="23532" hidden="1"/>
    <cellStyle name="Заголовок 2 3 57" xfId="24142" hidden="1"/>
    <cellStyle name="Заголовок 2 3 57" xfId="24279" hidden="1"/>
    <cellStyle name="Заголовок 2 3 57" xfId="24653" hidden="1"/>
    <cellStyle name="Заголовок 2 3 57" xfId="25022" hidden="1"/>
    <cellStyle name="Заголовок 2 3 57" xfId="25385" hidden="1"/>
    <cellStyle name="Заголовок 2 3 57" xfId="25738" hidden="1"/>
    <cellStyle name="Заголовок 2 3 57" xfId="26066" hidden="1"/>
    <cellStyle name="Заголовок 2 3 57" xfId="26620" hidden="1"/>
    <cellStyle name="Заголовок 2 3 57" xfId="27165" hidden="1"/>
    <cellStyle name="Заголовок 2 3 57" xfId="27302" hidden="1"/>
    <cellStyle name="Заголовок 2 3 57" xfId="27676" hidden="1"/>
    <cellStyle name="Заголовок 2 3 57" xfId="28045" hidden="1"/>
    <cellStyle name="Заголовок 2 3 57" xfId="28408" hidden="1"/>
    <cellStyle name="Заголовок 2 3 57" xfId="28761" hidden="1"/>
    <cellStyle name="Заголовок 2 3 57" xfId="29089" hidden="1"/>
    <cellStyle name="Заголовок 2 3 57" xfId="29643" hidden="1"/>
    <cellStyle name="Заголовок 2 3 57" xfId="29988" hidden="1"/>
    <cellStyle name="Заголовок 2 3 57" xfId="30125" hidden="1"/>
    <cellStyle name="Заголовок 2 3 57" xfId="30499" hidden="1"/>
    <cellStyle name="Заголовок 2 3 57" xfId="30868" hidden="1"/>
    <cellStyle name="Заголовок 2 3 57" xfId="31231" hidden="1"/>
    <cellStyle name="Заголовок 2 3 57" xfId="31584" hidden="1"/>
    <cellStyle name="Заголовок 2 3 57" xfId="31912" hidden="1"/>
    <cellStyle name="Заголовок 2 3 57" xfId="32466"/>
    <cellStyle name="Заголовок 2 3 58" xfId="1186" hidden="1"/>
    <cellStyle name="Заголовок 2 3 58" xfId="1356" hidden="1"/>
    <cellStyle name="Заголовок 2 3 58" xfId="1730" hidden="1"/>
    <cellStyle name="Заголовок 2 3 58" xfId="2099" hidden="1"/>
    <cellStyle name="Заголовок 2 3 58" xfId="2462" hidden="1"/>
    <cellStyle name="Заголовок 2 3 58" xfId="2815" hidden="1"/>
    <cellStyle name="Заголовок 2 3 58" xfId="3142" hidden="1"/>
    <cellStyle name="Заголовок 2 3 58" xfId="3664" hidden="1"/>
    <cellStyle name="Заголовок 2 3 58" xfId="5170" hidden="1"/>
    <cellStyle name="Заголовок 2 3 58" xfId="5340" hidden="1"/>
    <cellStyle name="Заголовок 2 3 58" xfId="5714" hidden="1"/>
    <cellStyle name="Заголовок 2 3 58" xfId="6083" hidden="1"/>
    <cellStyle name="Заголовок 2 3 58" xfId="6446" hidden="1"/>
    <cellStyle name="Заголовок 2 3 58" xfId="6799" hidden="1"/>
    <cellStyle name="Заголовок 2 3 58" xfId="7126" hidden="1"/>
    <cellStyle name="Заголовок 2 3 58" xfId="7648" hidden="1"/>
    <cellStyle name="Заголовок 2 3 58" xfId="8067" hidden="1"/>
    <cellStyle name="Заголовок 2 3 58" xfId="8237" hidden="1"/>
    <cellStyle name="Заголовок 2 3 58" xfId="8611" hidden="1"/>
    <cellStyle name="Заголовок 2 3 58" xfId="8980" hidden="1"/>
    <cellStyle name="Заголовок 2 3 58" xfId="9343" hidden="1"/>
    <cellStyle name="Заголовок 2 3 58" xfId="9696" hidden="1"/>
    <cellStyle name="Заголовок 2 3 58" xfId="10023" hidden="1"/>
    <cellStyle name="Заголовок 2 3 58" xfId="10545" hidden="1"/>
    <cellStyle name="Заголовок 2 3 58" xfId="11626" hidden="1"/>
    <cellStyle name="Заголовок 2 3 58" xfId="11796" hidden="1"/>
    <cellStyle name="Заголовок 2 3 58" xfId="12170" hidden="1"/>
    <cellStyle name="Заголовок 2 3 58" xfId="12539" hidden="1"/>
    <cellStyle name="Заголовок 2 3 58" xfId="12902" hidden="1"/>
    <cellStyle name="Заголовок 2 3 58" xfId="13255" hidden="1"/>
    <cellStyle name="Заголовок 2 3 58" xfId="13582" hidden="1"/>
    <cellStyle name="Заголовок 2 3 58" xfId="14104" hidden="1"/>
    <cellStyle name="Заголовок 2 3 58" xfId="14790" hidden="1"/>
    <cellStyle name="Заголовок 2 3 58" xfId="14960" hidden="1"/>
    <cellStyle name="Заголовок 2 3 58" xfId="15334" hidden="1"/>
    <cellStyle name="Заголовок 2 3 58" xfId="15703" hidden="1"/>
    <cellStyle name="Заголовок 2 3 58" xfId="16066" hidden="1"/>
    <cellStyle name="Заголовок 2 3 58" xfId="16419" hidden="1"/>
    <cellStyle name="Заголовок 2 3 58" xfId="16746" hidden="1"/>
    <cellStyle name="Заголовок 2 3 58" xfId="17268" hidden="1"/>
    <cellStyle name="Заголовок 2 3 58" xfId="17946" hidden="1"/>
    <cellStyle name="Заголовок 2 3 58" xfId="18116" hidden="1"/>
    <cellStyle name="Заголовок 2 3 58" xfId="18490" hidden="1"/>
    <cellStyle name="Заголовок 2 3 58" xfId="18859" hidden="1"/>
    <cellStyle name="Заголовок 2 3 58" xfId="19222" hidden="1"/>
    <cellStyle name="Заголовок 2 3 58" xfId="19575" hidden="1"/>
    <cellStyle name="Заголовок 2 3 58" xfId="19902" hidden="1"/>
    <cellStyle name="Заголовок 2 3 58" xfId="20424" hidden="1"/>
    <cellStyle name="Заголовок 2 3 58" xfId="17773" hidden="1"/>
    <cellStyle name="Заголовок 2 3 58" xfId="21217" hidden="1"/>
    <cellStyle name="Заголовок 2 3 58" xfId="21591" hidden="1"/>
    <cellStyle name="Заголовок 2 3 58" xfId="21960" hidden="1"/>
    <cellStyle name="Заголовок 2 3 58" xfId="22323" hidden="1"/>
    <cellStyle name="Заголовок 2 3 58" xfId="22676" hidden="1"/>
    <cellStyle name="Заголовок 2 3 58" xfId="23003" hidden="1"/>
    <cellStyle name="Заголовок 2 3 58" xfId="23525" hidden="1"/>
    <cellStyle name="Заголовок 2 3 58" xfId="17715" hidden="1"/>
    <cellStyle name="Заголовок 2 3 58" xfId="24305" hidden="1"/>
    <cellStyle name="Заголовок 2 3 58" xfId="24679" hidden="1"/>
    <cellStyle name="Заголовок 2 3 58" xfId="25048" hidden="1"/>
    <cellStyle name="Заголовок 2 3 58" xfId="25411" hidden="1"/>
    <cellStyle name="Заголовок 2 3 58" xfId="25764" hidden="1"/>
    <cellStyle name="Заголовок 2 3 58" xfId="26091" hidden="1"/>
    <cellStyle name="Заголовок 2 3 58" xfId="26613" hidden="1"/>
    <cellStyle name="Заголовок 2 3 58" xfId="14465" hidden="1"/>
    <cellStyle name="Заголовок 2 3 58" xfId="27328" hidden="1"/>
    <cellStyle name="Заголовок 2 3 58" xfId="27702" hidden="1"/>
    <cellStyle name="Заголовок 2 3 58" xfId="28071" hidden="1"/>
    <cellStyle name="Заголовок 2 3 58" xfId="28434" hidden="1"/>
    <cellStyle name="Заголовок 2 3 58" xfId="28787" hidden="1"/>
    <cellStyle name="Заголовок 2 3 58" xfId="29114" hidden="1"/>
    <cellStyle name="Заголовок 2 3 58" xfId="29636" hidden="1"/>
    <cellStyle name="Заголовок 2 3 58" xfId="21037" hidden="1"/>
    <cellStyle name="Заголовок 2 3 58" xfId="30151" hidden="1"/>
    <cellStyle name="Заголовок 2 3 58" xfId="30525" hidden="1"/>
    <cellStyle name="Заголовок 2 3 58" xfId="30894" hidden="1"/>
    <cellStyle name="Заголовок 2 3 58" xfId="31257" hidden="1"/>
    <cellStyle name="Заголовок 2 3 58" xfId="31610" hidden="1"/>
    <cellStyle name="Заголовок 2 3 58" xfId="31937" hidden="1"/>
    <cellStyle name="Заголовок 2 3 58" xfId="32459"/>
    <cellStyle name="Заголовок 2 3 59" xfId="1197" hidden="1"/>
    <cellStyle name="Заголовок 2 3 59" xfId="847" hidden="1"/>
    <cellStyle name="Заголовок 2 3 59" xfId="1290" hidden="1"/>
    <cellStyle name="Заголовок 2 3 59" xfId="1664" hidden="1"/>
    <cellStyle name="Заголовок 2 3 59" xfId="2035" hidden="1"/>
    <cellStyle name="Заголовок 2 3 59" xfId="2402" hidden="1"/>
    <cellStyle name="Заголовок 2 3 59" xfId="2759" hidden="1"/>
    <cellStyle name="Заголовок 2 3 59" xfId="3675" hidden="1"/>
    <cellStyle name="Заголовок 2 3 59" xfId="5181" hidden="1"/>
    <cellStyle name="Заголовок 2 3 59" xfId="4831" hidden="1"/>
    <cellStyle name="Заголовок 2 3 59" xfId="5274" hidden="1"/>
    <cellStyle name="Заголовок 2 3 59" xfId="5648" hidden="1"/>
    <cellStyle name="Заголовок 2 3 59" xfId="6019" hidden="1"/>
    <cellStyle name="Заголовок 2 3 59" xfId="6386" hidden="1"/>
    <cellStyle name="Заголовок 2 3 59" xfId="6743" hidden="1"/>
    <cellStyle name="Заголовок 2 3 59" xfId="7659" hidden="1"/>
    <cellStyle name="Заголовок 2 3 59" xfId="8078" hidden="1"/>
    <cellStyle name="Заголовок 2 3 59" xfId="7762" hidden="1"/>
    <cellStyle name="Заголовок 2 3 59" xfId="8171" hidden="1"/>
    <cellStyle name="Заголовок 2 3 59" xfId="8545" hidden="1"/>
    <cellStyle name="Заголовок 2 3 59" xfId="8916" hidden="1"/>
    <cellStyle name="Заголовок 2 3 59" xfId="9283" hidden="1"/>
    <cellStyle name="Заголовок 2 3 59" xfId="9640" hidden="1"/>
    <cellStyle name="Заголовок 2 3 59" xfId="10556" hidden="1"/>
    <cellStyle name="Заголовок 2 3 59" xfId="11637" hidden="1"/>
    <cellStyle name="Заголовок 2 3 59" xfId="11287" hidden="1"/>
    <cellStyle name="Заголовок 2 3 59" xfId="11730" hidden="1"/>
    <cellStyle name="Заголовок 2 3 59" xfId="12104" hidden="1"/>
    <cellStyle name="Заголовок 2 3 59" xfId="12475" hidden="1"/>
    <cellStyle name="Заголовок 2 3 59" xfId="12842" hidden="1"/>
    <cellStyle name="Заголовок 2 3 59" xfId="13199" hidden="1"/>
    <cellStyle name="Заголовок 2 3 59" xfId="14115" hidden="1"/>
    <cellStyle name="Заголовок 2 3 59" xfId="14801" hidden="1"/>
    <cellStyle name="Заголовок 2 3 59" xfId="14218" hidden="1"/>
    <cellStyle name="Заголовок 2 3 59" xfId="14894" hidden="1"/>
    <cellStyle name="Заголовок 2 3 59" xfId="15268" hidden="1"/>
    <cellStyle name="Заголовок 2 3 59" xfId="15639" hidden="1"/>
    <cellStyle name="Заголовок 2 3 59" xfId="16006" hidden="1"/>
    <cellStyle name="Заголовок 2 3 59" xfId="16363" hidden="1"/>
    <cellStyle name="Заголовок 2 3 59" xfId="17279" hidden="1"/>
    <cellStyle name="Заголовок 2 3 59" xfId="17957" hidden="1"/>
    <cellStyle name="Заголовок 2 3 59" xfId="17359" hidden="1"/>
    <cellStyle name="Заголовок 2 3 59" xfId="18050" hidden="1"/>
    <cellStyle name="Заголовок 2 3 59" xfId="18424" hidden="1"/>
    <cellStyle name="Заголовок 2 3 59" xfId="18795" hidden="1"/>
    <cellStyle name="Заголовок 2 3 59" xfId="19162" hidden="1"/>
    <cellStyle name="Заголовок 2 3 59" xfId="19519" hidden="1"/>
    <cellStyle name="Заголовок 2 3 59" xfId="20435" hidden="1"/>
    <cellStyle name="Заголовок 2 3 59" xfId="21058" hidden="1"/>
    <cellStyle name="Заголовок 2 3 59" xfId="20593" hidden="1"/>
    <cellStyle name="Заголовок 2 3 59" xfId="21151" hidden="1"/>
    <cellStyle name="Заголовок 2 3 59" xfId="21525" hidden="1"/>
    <cellStyle name="Заголовок 2 3 59" xfId="21896" hidden="1"/>
    <cellStyle name="Заголовок 2 3 59" xfId="22263" hidden="1"/>
    <cellStyle name="Заголовок 2 3 59" xfId="22620" hidden="1"/>
    <cellStyle name="Заголовок 2 3 59" xfId="23536" hidden="1"/>
    <cellStyle name="Заголовок 2 3 59" xfId="24146" hidden="1"/>
    <cellStyle name="Заголовок 2 3 59" xfId="23694" hidden="1"/>
    <cellStyle name="Заголовок 2 3 59" xfId="24239" hidden="1"/>
    <cellStyle name="Заголовок 2 3 59" xfId="24613" hidden="1"/>
    <cellStyle name="Заголовок 2 3 59" xfId="24984" hidden="1"/>
    <cellStyle name="Заголовок 2 3 59" xfId="25351" hidden="1"/>
    <cellStyle name="Заголовок 2 3 59" xfId="25708" hidden="1"/>
    <cellStyle name="Заголовок 2 3 59" xfId="26624" hidden="1"/>
    <cellStyle name="Заголовок 2 3 59" xfId="27169" hidden="1"/>
    <cellStyle name="Заголовок 2 3 59" xfId="26782" hidden="1"/>
    <cellStyle name="Заголовок 2 3 59" xfId="27262" hidden="1"/>
    <cellStyle name="Заголовок 2 3 59" xfId="27636" hidden="1"/>
    <cellStyle name="Заголовок 2 3 59" xfId="28007" hidden="1"/>
    <cellStyle name="Заголовок 2 3 59" xfId="28374" hidden="1"/>
    <cellStyle name="Заголовок 2 3 59" xfId="28731" hidden="1"/>
    <cellStyle name="Заголовок 2 3 59" xfId="29647" hidden="1"/>
    <cellStyle name="Заголовок 2 3 59" xfId="29992" hidden="1"/>
    <cellStyle name="Заголовок 2 3 59" xfId="29805" hidden="1"/>
    <cellStyle name="Заголовок 2 3 59" xfId="30085" hidden="1"/>
    <cellStyle name="Заголовок 2 3 59" xfId="30459" hidden="1"/>
    <cellStyle name="Заголовок 2 3 59" xfId="30830" hidden="1"/>
    <cellStyle name="Заголовок 2 3 59" xfId="31197" hidden="1"/>
    <cellStyle name="Заголовок 2 3 59" xfId="31554" hidden="1"/>
    <cellStyle name="Заголовок 2 3 59" xfId="32470"/>
    <cellStyle name="Заголовок 2 3 6" xfId="918" hidden="1"/>
    <cellStyle name="Заголовок 2 3 6" xfId="1318" hidden="1"/>
    <cellStyle name="Заголовок 2 3 6" xfId="1692" hidden="1"/>
    <cellStyle name="Заголовок 2 3 6" xfId="2062" hidden="1"/>
    <cellStyle name="Заголовок 2 3 6" xfId="2425" hidden="1"/>
    <cellStyle name="Заголовок 2 3 6" xfId="2778" hidden="1"/>
    <cellStyle name="Заголовок 2 3 6" xfId="3107" hidden="1"/>
    <cellStyle name="Заголовок 2 3 6" xfId="2765" hidden="1"/>
    <cellStyle name="Заголовок 2 3 6" xfId="4902" hidden="1"/>
    <cellStyle name="Заголовок 2 3 6" xfId="5302" hidden="1"/>
    <cellStyle name="Заголовок 2 3 6" xfId="5676" hidden="1"/>
    <cellStyle name="Заголовок 2 3 6" xfId="6046" hidden="1"/>
    <cellStyle name="Заголовок 2 3 6" xfId="6409" hidden="1"/>
    <cellStyle name="Заголовок 2 3 6" xfId="6762" hidden="1"/>
    <cellStyle name="Заголовок 2 3 6" xfId="7091" hidden="1"/>
    <cellStyle name="Заголовок 2 3 6" xfId="6749" hidden="1"/>
    <cellStyle name="Заголовок 2 3 6" xfId="4384" hidden="1"/>
    <cellStyle name="Заголовок 2 3 6" xfId="8199" hidden="1"/>
    <cellStyle name="Заголовок 2 3 6" xfId="8573" hidden="1"/>
    <cellStyle name="Заголовок 2 3 6" xfId="8943" hidden="1"/>
    <cellStyle name="Заголовок 2 3 6" xfId="9306" hidden="1"/>
    <cellStyle name="Заголовок 2 3 6" xfId="9659" hidden="1"/>
    <cellStyle name="Заголовок 2 3 6" xfId="9988" hidden="1"/>
    <cellStyle name="Заголовок 2 3 6" xfId="9646" hidden="1"/>
    <cellStyle name="Заголовок 2 3 6" xfId="11358" hidden="1"/>
    <cellStyle name="Заголовок 2 3 6" xfId="11758" hidden="1"/>
    <cellStyle name="Заголовок 2 3 6" xfId="12132" hidden="1"/>
    <cellStyle name="Заголовок 2 3 6" xfId="12502" hidden="1"/>
    <cellStyle name="Заголовок 2 3 6" xfId="12865" hidden="1"/>
    <cellStyle name="Заголовок 2 3 6" xfId="13218" hidden="1"/>
    <cellStyle name="Заголовок 2 3 6" xfId="13547" hidden="1"/>
    <cellStyle name="Заголовок 2 3 6" xfId="13205" hidden="1"/>
    <cellStyle name="Заголовок 2 3 6" xfId="10781" hidden="1"/>
    <cellStyle name="Заголовок 2 3 6" xfId="14922" hidden="1"/>
    <cellStyle name="Заголовок 2 3 6" xfId="15296" hidden="1"/>
    <cellStyle name="Заголовок 2 3 6" xfId="15666" hidden="1"/>
    <cellStyle name="Заголовок 2 3 6" xfId="16029" hidden="1"/>
    <cellStyle name="Заголовок 2 3 6" xfId="16382" hidden="1"/>
    <cellStyle name="Заголовок 2 3 6" xfId="16711" hidden="1"/>
    <cellStyle name="Заголовок 2 3 6" xfId="16369" hidden="1"/>
    <cellStyle name="Заголовок 2 3 6" xfId="11136" hidden="1"/>
    <cellStyle name="Заголовок 2 3 6" xfId="18078" hidden="1"/>
    <cellStyle name="Заголовок 2 3 6" xfId="18452" hidden="1"/>
    <cellStyle name="Заголовок 2 3 6" xfId="18822" hidden="1"/>
    <cellStyle name="Заголовок 2 3 6" xfId="19185" hidden="1"/>
    <cellStyle name="Заголовок 2 3 6" xfId="19538" hidden="1"/>
    <cellStyle name="Заголовок 2 3 6" xfId="19867" hidden="1"/>
    <cellStyle name="Заголовок 2 3 6" xfId="19525" hidden="1"/>
    <cellStyle name="Заголовок 2 3 6" xfId="20537" hidden="1"/>
    <cellStyle name="Заголовок 2 3 6" xfId="21179" hidden="1"/>
    <cellStyle name="Заголовок 2 3 6" xfId="21553" hidden="1"/>
    <cellStyle name="Заголовок 2 3 6" xfId="21923" hidden="1"/>
    <cellStyle name="Заголовок 2 3 6" xfId="22286" hidden="1"/>
    <cellStyle name="Заголовок 2 3 6" xfId="22639" hidden="1"/>
    <cellStyle name="Заголовок 2 3 6" xfId="22968" hidden="1"/>
    <cellStyle name="Заголовок 2 3 6" xfId="22626" hidden="1"/>
    <cellStyle name="Заголовок 2 3 6" xfId="23638" hidden="1"/>
    <cellStyle name="Заголовок 2 3 6" xfId="24267" hidden="1"/>
    <cellStyle name="Заголовок 2 3 6" xfId="24641" hidden="1"/>
    <cellStyle name="Заголовок 2 3 6" xfId="25011" hidden="1"/>
    <cellStyle name="Заголовок 2 3 6" xfId="25374" hidden="1"/>
    <cellStyle name="Заголовок 2 3 6" xfId="25727" hidden="1"/>
    <cellStyle name="Заголовок 2 3 6" xfId="26056" hidden="1"/>
    <cellStyle name="Заголовок 2 3 6" xfId="25714" hidden="1"/>
    <cellStyle name="Заголовок 2 3 6" xfId="26726" hidden="1"/>
    <cellStyle name="Заголовок 2 3 6" xfId="27290" hidden="1"/>
    <cellStyle name="Заголовок 2 3 6" xfId="27664" hidden="1"/>
    <cellStyle name="Заголовок 2 3 6" xfId="28034" hidden="1"/>
    <cellStyle name="Заголовок 2 3 6" xfId="28397" hidden="1"/>
    <cellStyle name="Заголовок 2 3 6" xfId="28750" hidden="1"/>
    <cellStyle name="Заголовок 2 3 6" xfId="29079" hidden="1"/>
    <cellStyle name="Заголовок 2 3 6" xfId="28737" hidden="1"/>
    <cellStyle name="Заголовок 2 3 6" xfId="29749" hidden="1"/>
    <cellStyle name="Заголовок 2 3 6" xfId="30113" hidden="1"/>
    <cellStyle name="Заголовок 2 3 6" xfId="30487" hidden="1"/>
    <cellStyle name="Заголовок 2 3 6" xfId="30857" hidden="1"/>
    <cellStyle name="Заголовок 2 3 6" xfId="31220" hidden="1"/>
    <cellStyle name="Заголовок 2 3 6" xfId="31573" hidden="1"/>
    <cellStyle name="Заголовок 2 3 6" xfId="31902" hidden="1"/>
    <cellStyle name="Заголовок 2 3 6" xfId="31560"/>
    <cellStyle name="Заголовок 2 3 60" xfId="1205" hidden="1"/>
    <cellStyle name="Заголовок 2 3 60" xfId="1581" hidden="1"/>
    <cellStyle name="Заголовок 2 3 60" xfId="1954" hidden="1"/>
    <cellStyle name="Заголовок 2 3 60" xfId="2322" hidden="1"/>
    <cellStyle name="Заголовок 2 3 60" xfId="2681" hidden="1"/>
    <cellStyle name="Заголовок 2 3 60" xfId="3019" hidden="1"/>
    <cellStyle name="Заголовок 2 3 60" xfId="3324" hidden="1"/>
    <cellStyle name="Заголовок 2 3 60" xfId="3683" hidden="1"/>
    <cellStyle name="Заголовок 2 3 60" xfId="5189" hidden="1"/>
    <cellStyle name="Заголовок 2 3 60" xfId="5565" hidden="1"/>
    <cellStyle name="Заголовок 2 3 60" xfId="5938" hidden="1"/>
    <cellStyle name="Заголовок 2 3 60" xfId="6306" hidden="1"/>
    <cellStyle name="Заголовок 2 3 60" xfId="6665" hidden="1"/>
    <cellStyle name="Заголовок 2 3 60" xfId="7003" hidden="1"/>
    <cellStyle name="Заголовок 2 3 60" xfId="7308" hidden="1"/>
    <cellStyle name="Заголовок 2 3 60" xfId="7667" hidden="1"/>
    <cellStyle name="Заголовок 2 3 60" xfId="8086" hidden="1"/>
    <cellStyle name="Заголовок 2 3 60" xfId="8462" hidden="1"/>
    <cellStyle name="Заголовок 2 3 60" xfId="8835" hidden="1"/>
    <cellStyle name="Заголовок 2 3 60" xfId="9203" hidden="1"/>
    <cellStyle name="Заголовок 2 3 60" xfId="9562" hidden="1"/>
    <cellStyle name="Заголовок 2 3 60" xfId="9900" hidden="1"/>
    <cellStyle name="Заголовок 2 3 60" xfId="10205" hidden="1"/>
    <cellStyle name="Заголовок 2 3 60" xfId="10564" hidden="1"/>
    <cellStyle name="Заголовок 2 3 60" xfId="11645" hidden="1"/>
    <cellStyle name="Заголовок 2 3 60" xfId="12021" hidden="1"/>
    <cellStyle name="Заголовок 2 3 60" xfId="12394" hidden="1"/>
    <cellStyle name="Заголовок 2 3 60" xfId="12762" hidden="1"/>
    <cellStyle name="Заголовок 2 3 60" xfId="13121" hidden="1"/>
    <cellStyle name="Заголовок 2 3 60" xfId="13459" hidden="1"/>
    <cellStyle name="Заголовок 2 3 60" xfId="13764" hidden="1"/>
    <cellStyle name="Заголовок 2 3 60" xfId="14123" hidden="1"/>
    <cellStyle name="Заголовок 2 3 60" xfId="14809" hidden="1"/>
    <cellStyle name="Заголовок 2 3 60" xfId="15185" hidden="1"/>
    <cellStyle name="Заголовок 2 3 60" xfId="15558" hidden="1"/>
    <cellStyle name="Заголовок 2 3 60" xfId="15926" hidden="1"/>
    <cellStyle name="Заголовок 2 3 60" xfId="16285" hidden="1"/>
    <cellStyle name="Заголовок 2 3 60" xfId="16623" hidden="1"/>
    <cellStyle name="Заголовок 2 3 60" xfId="16928" hidden="1"/>
    <cellStyle name="Заголовок 2 3 60" xfId="17287" hidden="1"/>
    <cellStyle name="Заголовок 2 3 60" xfId="17965" hidden="1"/>
    <cellStyle name="Заголовок 2 3 60" xfId="18341" hidden="1"/>
    <cellStyle name="Заголовок 2 3 60" xfId="18714" hidden="1"/>
    <cellStyle name="Заголовок 2 3 60" xfId="19082" hidden="1"/>
    <cellStyle name="Заголовок 2 3 60" xfId="19441" hidden="1"/>
    <cellStyle name="Заголовок 2 3 60" xfId="19779" hidden="1"/>
    <cellStyle name="Заголовок 2 3 60" xfId="20084" hidden="1"/>
    <cellStyle name="Заголовок 2 3 60" xfId="20443" hidden="1"/>
    <cellStyle name="Заголовок 2 3 60" xfId="21066" hidden="1"/>
    <cellStyle name="Заголовок 2 3 60" xfId="21442" hidden="1"/>
    <cellStyle name="Заголовок 2 3 60" xfId="21815" hidden="1"/>
    <cellStyle name="Заголовок 2 3 60" xfId="22183" hidden="1"/>
    <cellStyle name="Заголовок 2 3 60" xfId="22542" hidden="1"/>
    <cellStyle name="Заголовок 2 3 60" xfId="22880" hidden="1"/>
    <cellStyle name="Заголовок 2 3 60" xfId="23185" hidden="1"/>
    <cellStyle name="Заголовок 2 3 60" xfId="23544" hidden="1"/>
    <cellStyle name="Заголовок 2 3 60" xfId="24154" hidden="1"/>
    <cellStyle name="Заголовок 2 3 60" xfId="24530" hidden="1"/>
    <cellStyle name="Заголовок 2 3 60" xfId="24903" hidden="1"/>
    <cellStyle name="Заголовок 2 3 60" xfId="25271" hidden="1"/>
    <cellStyle name="Заголовок 2 3 60" xfId="25630" hidden="1"/>
    <cellStyle name="Заголовок 2 3 60" xfId="25968" hidden="1"/>
    <cellStyle name="Заголовок 2 3 60" xfId="26273" hidden="1"/>
    <cellStyle name="Заголовок 2 3 60" xfId="26632" hidden="1"/>
    <cellStyle name="Заголовок 2 3 60" xfId="27177" hidden="1"/>
    <cellStyle name="Заголовок 2 3 60" xfId="27553" hidden="1"/>
    <cellStyle name="Заголовок 2 3 60" xfId="27926" hidden="1"/>
    <cellStyle name="Заголовок 2 3 60" xfId="28294" hidden="1"/>
    <cellStyle name="Заголовок 2 3 60" xfId="28653" hidden="1"/>
    <cellStyle name="Заголовок 2 3 60" xfId="28991" hidden="1"/>
    <cellStyle name="Заголовок 2 3 60" xfId="29296" hidden="1"/>
    <cellStyle name="Заголовок 2 3 60" xfId="29655" hidden="1"/>
    <cellStyle name="Заголовок 2 3 60" xfId="30000" hidden="1"/>
    <cellStyle name="Заголовок 2 3 60" xfId="30376" hidden="1"/>
    <cellStyle name="Заголовок 2 3 60" xfId="30749" hidden="1"/>
    <cellStyle name="Заголовок 2 3 60" xfId="31117" hidden="1"/>
    <cellStyle name="Заголовок 2 3 60" xfId="31476" hidden="1"/>
    <cellStyle name="Заголовок 2 3 60" xfId="31814" hidden="1"/>
    <cellStyle name="Заголовок 2 3 60" xfId="32119" hidden="1"/>
    <cellStyle name="Заголовок 2 3 60" xfId="32478"/>
    <cellStyle name="Заголовок 2 3 61" xfId="1198" hidden="1"/>
    <cellStyle name="Заголовок 2 3 61" xfId="849" hidden="1"/>
    <cellStyle name="Заголовок 2 3 61" xfId="811" hidden="1"/>
    <cellStyle name="Заголовок 2 3 61" xfId="857" hidden="1"/>
    <cellStyle name="Заголовок 2 3 61" xfId="991" hidden="1"/>
    <cellStyle name="Заголовок 2 3 61" xfId="1479" hidden="1"/>
    <cellStyle name="Заголовок 2 3 61" xfId="1853" hidden="1"/>
    <cellStyle name="Заголовок 2 3 61" xfId="3676" hidden="1"/>
    <cellStyle name="Заголовок 2 3 61" xfId="5182" hidden="1"/>
    <cellStyle name="Заголовок 2 3 61" xfId="4833" hidden="1"/>
    <cellStyle name="Заголовок 2 3 61" xfId="4795" hidden="1"/>
    <cellStyle name="Заголовок 2 3 61" xfId="4841" hidden="1"/>
    <cellStyle name="Заголовок 2 3 61" xfId="4975" hidden="1"/>
    <cellStyle name="Заголовок 2 3 61" xfId="5463" hidden="1"/>
    <cellStyle name="Заголовок 2 3 61" xfId="5837" hidden="1"/>
    <cellStyle name="Заголовок 2 3 61" xfId="7660" hidden="1"/>
    <cellStyle name="Заголовок 2 3 61" xfId="8079" hidden="1"/>
    <cellStyle name="Заголовок 2 3 61" xfId="7760" hidden="1"/>
    <cellStyle name="Заголовок 2 3 61" xfId="7791" hidden="1"/>
    <cellStyle name="Заголовок 2 3 61" xfId="4643" hidden="1"/>
    <cellStyle name="Заголовок 2 3 61" xfId="4402" hidden="1"/>
    <cellStyle name="Заголовок 2 3 61" xfId="8360" hidden="1"/>
    <cellStyle name="Заголовок 2 3 61" xfId="8734" hidden="1"/>
    <cellStyle name="Заголовок 2 3 61" xfId="10557" hidden="1"/>
    <cellStyle name="Заголовок 2 3 61" xfId="11638" hidden="1"/>
    <cellStyle name="Заголовок 2 3 61" xfId="11289" hidden="1"/>
    <cellStyle name="Заголовок 2 3 61" xfId="11251" hidden="1"/>
    <cellStyle name="Заголовок 2 3 61" xfId="11297" hidden="1"/>
    <cellStyle name="Заголовок 2 3 61" xfId="11431" hidden="1"/>
    <cellStyle name="Заголовок 2 3 61" xfId="11919" hidden="1"/>
    <cellStyle name="Заголовок 2 3 61" xfId="12293" hidden="1"/>
    <cellStyle name="Заголовок 2 3 61" xfId="14116" hidden="1"/>
    <cellStyle name="Заголовок 2 3 61" xfId="14802" hidden="1"/>
    <cellStyle name="Заголовок 2 3 61" xfId="14216" hidden="1"/>
    <cellStyle name="Заголовок 2 3 61" xfId="14247" hidden="1"/>
    <cellStyle name="Заголовок 2 3 61" xfId="11089" hidden="1"/>
    <cellStyle name="Заголовок 2 3 61" xfId="10808" hidden="1"/>
    <cellStyle name="Заголовок 2 3 61" xfId="15083" hidden="1"/>
    <cellStyle name="Заголовок 2 3 61" xfId="15457" hidden="1"/>
    <cellStyle name="Заголовок 2 3 61" xfId="17280" hidden="1"/>
    <cellStyle name="Заголовок 2 3 61" xfId="17958" hidden="1"/>
    <cellStyle name="Заголовок 2 3 61" xfId="17357" hidden="1"/>
    <cellStyle name="Заголовок 2 3 61" xfId="17392" hidden="1"/>
    <cellStyle name="Заголовок 2 3 61" xfId="14390" hidden="1"/>
    <cellStyle name="Заголовок 2 3 61" xfId="10725" hidden="1"/>
    <cellStyle name="Заголовок 2 3 61" xfId="18239" hidden="1"/>
    <cellStyle name="Заголовок 2 3 61" xfId="18613" hidden="1"/>
    <cellStyle name="Заголовок 2 3 61" xfId="20436" hidden="1"/>
    <cellStyle name="Заголовок 2 3 61" xfId="21059" hidden="1"/>
    <cellStyle name="Заголовок 2 3 61" xfId="20592" hidden="1"/>
    <cellStyle name="Заголовок 2 3 61" xfId="20618" hidden="1"/>
    <cellStyle name="Заголовок 2 3 61" xfId="20587" hidden="1"/>
    <cellStyle name="Заголовок 2 3 61" xfId="17760" hidden="1"/>
    <cellStyle name="Заголовок 2 3 61" xfId="21340" hidden="1"/>
    <cellStyle name="Заголовок 2 3 61" xfId="21714" hidden="1"/>
    <cellStyle name="Заголовок 2 3 61" xfId="23537" hidden="1"/>
    <cellStyle name="Заголовок 2 3 61" xfId="24147" hidden="1"/>
    <cellStyle name="Заголовок 2 3 61" xfId="23693" hidden="1"/>
    <cellStyle name="Заголовок 2 3 61" xfId="23719" hidden="1"/>
    <cellStyle name="Заголовок 2 3 61" xfId="23688" hidden="1"/>
    <cellStyle name="Заголовок 2 3 61" xfId="20980" hidden="1"/>
    <cellStyle name="Заголовок 2 3 61" xfId="24428" hidden="1"/>
    <cellStyle name="Заголовок 2 3 61" xfId="24802" hidden="1"/>
    <cellStyle name="Заголовок 2 3 61" xfId="26625" hidden="1"/>
    <cellStyle name="Заголовок 2 3 61" xfId="27170" hidden="1"/>
    <cellStyle name="Заголовок 2 3 61" xfId="26781" hidden="1"/>
    <cellStyle name="Заголовок 2 3 61" xfId="26807" hidden="1"/>
    <cellStyle name="Заголовок 2 3 61" xfId="26776" hidden="1"/>
    <cellStyle name="Заголовок 2 3 61" xfId="24075" hidden="1"/>
    <cellStyle name="Заголовок 2 3 61" xfId="27451" hidden="1"/>
    <cellStyle name="Заголовок 2 3 61" xfId="27825" hidden="1"/>
    <cellStyle name="Заголовок 2 3 61" xfId="29648" hidden="1"/>
    <cellStyle name="Заголовок 2 3 61" xfId="29993" hidden="1"/>
    <cellStyle name="Заголовок 2 3 61" xfId="29804" hidden="1"/>
    <cellStyle name="Заголовок 2 3 61" xfId="29830" hidden="1"/>
    <cellStyle name="Заголовок 2 3 61" xfId="29799" hidden="1"/>
    <cellStyle name="Заголовок 2 3 61" xfId="27126" hidden="1"/>
    <cellStyle name="Заголовок 2 3 61" xfId="30274" hidden="1"/>
    <cellStyle name="Заголовок 2 3 61" xfId="30648" hidden="1"/>
    <cellStyle name="Заголовок 2 3 61" xfId="32471"/>
    <cellStyle name="Заголовок 2 3 62" xfId="932" hidden="1"/>
    <cellStyle name="Заголовок 2 3 62" xfId="1321" hidden="1"/>
    <cellStyle name="Заголовок 2 3 62" xfId="1695" hidden="1"/>
    <cellStyle name="Заголовок 2 3 62" xfId="2064" hidden="1"/>
    <cellStyle name="Заголовок 2 3 62" xfId="2427" hidden="1"/>
    <cellStyle name="Заголовок 2 3 62" xfId="2780" hidden="1"/>
    <cellStyle name="Заголовок 2 3 62" xfId="3109" hidden="1"/>
    <cellStyle name="Заголовок 2 3 62" xfId="2312" hidden="1"/>
    <cellStyle name="Заголовок 2 3 62" xfId="4916" hidden="1"/>
    <cellStyle name="Заголовок 2 3 62" xfId="5305" hidden="1"/>
    <cellStyle name="Заголовок 2 3 62" xfId="5679" hidden="1"/>
    <cellStyle name="Заголовок 2 3 62" xfId="6048" hidden="1"/>
    <cellStyle name="Заголовок 2 3 62" xfId="6411" hidden="1"/>
    <cellStyle name="Заголовок 2 3 62" xfId="6764" hidden="1"/>
    <cellStyle name="Заголовок 2 3 62" xfId="7093" hidden="1"/>
    <cellStyle name="Заголовок 2 3 62" xfId="6296" hidden="1"/>
    <cellStyle name="Заголовок 2 3 62" xfId="4372" hidden="1"/>
    <cellStyle name="Заголовок 2 3 62" xfId="8202" hidden="1"/>
    <cellStyle name="Заголовок 2 3 62" xfId="8576" hidden="1"/>
    <cellStyle name="Заголовок 2 3 62" xfId="8945" hidden="1"/>
    <cellStyle name="Заголовок 2 3 62" xfId="9308" hidden="1"/>
    <cellStyle name="Заголовок 2 3 62" xfId="9661" hidden="1"/>
    <cellStyle name="Заголовок 2 3 62" xfId="9990" hidden="1"/>
    <cellStyle name="Заголовок 2 3 62" xfId="9193" hidden="1"/>
    <cellStyle name="Заголовок 2 3 62" xfId="11372" hidden="1"/>
    <cellStyle name="Заголовок 2 3 62" xfId="11761" hidden="1"/>
    <cellStyle name="Заголовок 2 3 62" xfId="12135" hidden="1"/>
    <cellStyle name="Заголовок 2 3 62" xfId="12504" hidden="1"/>
    <cellStyle name="Заголовок 2 3 62" xfId="12867" hidden="1"/>
    <cellStyle name="Заголовок 2 3 62" xfId="13220" hidden="1"/>
    <cellStyle name="Заголовок 2 3 62" xfId="13549" hidden="1"/>
    <cellStyle name="Заголовок 2 3 62" xfId="12752" hidden="1"/>
    <cellStyle name="Заголовок 2 3 62" xfId="10769" hidden="1"/>
    <cellStyle name="Заголовок 2 3 62" xfId="14925" hidden="1"/>
    <cellStyle name="Заголовок 2 3 62" xfId="15299" hidden="1"/>
    <cellStyle name="Заголовок 2 3 62" xfId="15668" hidden="1"/>
    <cellStyle name="Заголовок 2 3 62" xfId="16031" hidden="1"/>
    <cellStyle name="Заголовок 2 3 62" xfId="16384" hidden="1"/>
    <cellStyle name="Заголовок 2 3 62" xfId="16713" hidden="1"/>
    <cellStyle name="Заголовок 2 3 62" xfId="15916" hidden="1"/>
    <cellStyle name="Заголовок 2 3 62" xfId="11024" hidden="1"/>
    <cellStyle name="Заголовок 2 3 62" xfId="18081" hidden="1"/>
    <cellStyle name="Заголовок 2 3 62" xfId="18455" hidden="1"/>
    <cellStyle name="Заголовок 2 3 62" xfId="18824" hidden="1"/>
    <cellStyle name="Заголовок 2 3 62" xfId="19187" hidden="1"/>
    <cellStyle name="Заголовок 2 3 62" xfId="19540" hidden="1"/>
    <cellStyle name="Заголовок 2 3 62" xfId="19869" hidden="1"/>
    <cellStyle name="Заголовок 2 3 62" xfId="19072" hidden="1"/>
    <cellStyle name="Заголовок 2 3 62" xfId="20523" hidden="1"/>
    <cellStyle name="Заголовок 2 3 62" xfId="21182" hidden="1"/>
    <cellStyle name="Заголовок 2 3 62" xfId="21556" hidden="1"/>
    <cellStyle name="Заголовок 2 3 62" xfId="21925" hidden="1"/>
    <cellStyle name="Заголовок 2 3 62" xfId="22288" hidden="1"/>
    <cellStyle name="Заголовок 2 3 62" xfId="22641" hidden="1"/>
    <cellStyle name="Заголовок 2 3 62" xfId="22970" hidden="1"/>
    <cellStyle name="Заголовок 2 3 62" xfId="22173" hidden="1"/>
    <cellStyle name="Заголовок 2 3 62" xfId="23624" hidden="1"/>
    <cellStyle name="Заголовок 2 3 62" xfId="24270" hidden="1"/>
    <cellStyle name="Заголовок 2 3 62" xfId="24644" hidden="1"/>
    <cellStyle name="Заголовок 2 3 62" xfId="25013" hidden="1"/>
    <cellStyle name="Заголовок 2 3 62" xfId="25376" hidden="1"/>
    <cellStyle name="Заголовок 2 3 62" xfId="25729" hidden="1"/>
    <cellStyle name="Заголовок 2 3 62" xfId="26058" hidden="1"/>
    <cellStyle name="Заголовок 2 3 62" xfId="25261" hidden="1"/>
    <cellStyle name="Заголовок 2 3 62" xfId="26712" hidden="1"/>
    <cellStyle name="Заголовок 2 3 62" xfId="27293" hidden="1"/>
    <cellStyle name="Заголовок 2 3 62" xfId="27667" hidden="1"/>
    <cellStyle name="Заголовок 2 3 62" xfId="28036" hidden="1"/>
    <cellStyle name="Заголовок 2 3 62" xfId="28399" hidden="1"/>
    <cellStyle name="Заголовок 2 3 62" xfId="28752" hidden="1"/>
    <cellStyle name="Заголовок 2 3 62" xfId="29081" hidden="1"/>
    <cellStyle name="Заголовок 2 3 62" xfId="28284" hidden="1"/>
    <cellStyle name="Заголовок 2 3 62" xfId="29735" hidden="1"/>
    <cellStyle name="Заголовок 2 3 62" xfId="30116" hidden="1"/>
    <cellStyle name="Заголовок 2 3 62" xfId="30490" hidden="1"/>
    <cellStyle name="Заголовок 2 3 62" xfId="30859" hidden="1"/>
    <cellStyle name="Заголовок 2 3 62" xfId="31222" hidden="1"/>
    <cellStyle name="Заголовок 2 3 62" xfId="31575" hidden="1"/>
    <cellStyle name="Заголовок 2 3 62" xfId="31904" hidden="1"/>
    <cellStyle name="Заголовок 2 3 62" xfId="31107"/>
    <cellStyle name="Заголовок 2 3 63" xfId="1213" hidden="1"/>
    <cellStyle name="Заголовок 2 3 63" xfId="1589" hidden="1"/>
    <cellStyle name="Заголовок 2 3 63" xfId="1962" hidden="1"/>
    <cellStyle name="Заголовок 2 3 63" xfId="2330" hidden="1"/>
    <cellStyle name="Заголовок 2 3 63" xfId="2689" hidden="1"/>
    <cellStyle name="Заголовок 2 3 63" xfId="3027" hidden="1"/>
    <cellStyle name="Заголовок 2 3 63" xfId="3332" hidden="1"/>
    <cellStyle name="Заголовок 2 3 63" xfId="3691" hidden="1"/>
    <cellStyle name="Заголовок 2 3 63" xfId="5197" hidden="1"/>
    <cellStyle name="Заголовок 2 3 63" xfId="5573" hidden="1"/>
    <cellStyle name="Заголовок 2 3 63" xfId="5946" hidden="1"/>
    <cellStyle name="Заголовок 2 3 63" xfId="6314" hidden="1"/>
    <cellStyle name="Заголовок 2 3 63" xfId="6673" hidden="1"/>
    <cellStyle name="Заголовок 2 3 63" xfId="7011" hidden="1"/>
    <cellStyle name="Заголовок 2 3 63" xfId="7316" hidden="1"/>
    <cellStyle name="Заголовок 2 3 63" xfId="7675" hidden="1"/>
    <cellStyle name="Заголовок 2 3 63" xfId="8094" hidden="1"/>
    <cellStyle name="Заголовок 2 3 63" xfId="8470" hidden="1"/>
    <cellStyle name="Заголовок 2 3 63" xfId="8843" hidden="1"/>
    <cellStyle name="Заголовок 2 3 63" xfId="9211" hidden="1"/>
    <cellStyle name="Заголовок 2 3 63" xfId="9570" hidden="1"/>
    <cellStyle name="Заголовок 2 3 63" xfId="9908" hidden="1"/>
    <cellStyle name="Заголовок 2 3 63" xfId="10213" hidden="1"/>
    <cellStyle name="Заголовок 2 3 63" xfId="10572" hidden="1"/>
    <cellStyle name="Заголовок 2 3 63" xfId="11653" hidden="1"/>
    <cellStyle name="Заголовок 2 3 63" xfId="12029" hidden="1"/>
    <cellStyle name="Заголовок 2 3 63" xfId="12402" hidden="1"/>
    <cellStyle name="Заголовок 2 3 63" xfId="12770" hidden="1"/>
    <cellStyle name="Заголовок 2 3 63" xfId="13129" hidden="1"/>
    <cellStyle name="Заголовок 2 3 63" xfId="13467" hidden="1"/>
    <cellStyle name="Заголовок 2 3 63" xfId="13772" hidden="1"/>
    <cellStyle name="Заголовок 2 3 63" xfId="14131" hidden="1"/>
    <cellStyle name="Заголовок 2 3 63" xfId="14817" hidden="1"/>
    <cellStyle name="Заголовок 2 3 63" xfId="15193" hidden="1"/>
    <cellStyle name="Заголовок 2 3 63" xfId="15566" hidden="1"/>
    <cellStyle name="Заголовок 2 3 63" xfId="15934" hidden="1"/>
    <cellStyle name="Заголовок 2 3 63" xfId="16293" hidden="1"/>
    <cellStyle name="Заголовок 2 3 63" xfId="16631" hidden="1"/>
    <cellStyle name="Заголовок 2 3 63" xfId="16936" hidden="1"/>
    <cellStyle name="Заголовок 2 3 63" xfId="17295" hidden="1"/>
    <cellStyle name="Заголовок 2 3 63" xfId="17973" hidden="1"/>
    <cellStyle name="Заголовок 2 3 63" xfId="18349" hidden="1"/>
    <cellStyle name="Заголовок 2 3 63" xfId="18722" hidden="1"/>
    <cellStyle name="Заголовок 2 3 63" xfId="19090" hidden="1"/>
    <cellStyle name="Заголовок 2 3 63" xfId="19449" hidden="1"/>
    <cellStyle name="Заголовок 2 3 63" xfId="19787" hidden="1"/>
    <cellStyle name="Заголовок 2 3 63" xfId="20092" hidden="1"/>
    <cellStyle name="Заголовок 2 3 63" xfId="20451" hidden="1"/>
    <cellStyle name="Заголовок 2 3 63" xfId="21074" hidden="1"/>
    <cellStyle name="Заголовок 2 3 63" xfId="21450" hidden="1"/>
    <cellStyle name="Заголовок 2 3 63" xfId="21823" hidden="1"/>
    <cellStyle name="Заголовок 2 3 63" xfId="22191" hidden="1"/>
    <cellStyle name="Заголовок 2 3 63" xfId="22550" hidden="1"/>
    <cellStyle name="Заголовок 2 3 63" xfId="22888" hidden="1"/>
    <cellStyle name="Заголовок 2 3 63" xfId="23193" hidden="1"/>
    <cellStyle name="Заголовок 2 3 63" xfId="23552" hidden="1"/>
    <cellStyle name="Заголовок 2 3 63" xfId="24162" hidden="1"/>
    <cellStyle name="Заголовок 2 3 63" xfId="24538" hidden="1"/>
    <cellStyle name="Заголовок 2 3 63" xfId="24911" hidden="1"/>
    <cellStyle name="Заголовок 2 3 63" xfId="25279" hidden="1"/>
    <cellStyle name="Заголовок 2 3 63" xfId="25638" hidden="1"/>
    <cellStyle name="Заголовок 2 3 63" xfId="25976" hidden="1"/>
    <cellStyle name="Заголовок 2 3 63" xfId="26281" hidden="1"/>
    <cellStyle name="Заголовок 2 3 63" xfId="26640" hidden="1"/>
    <cellStyle name="Заголовок 2 3 63" xfId="27185" hidden="1"/>
    <cellStyle name="Заголовок 2 3 63" xfId="27561" hidden="1"/>
    <cellStyle name="Заголовок 2 3 63" xfId="27934" hidden="1"/>
    <cellStyle name="Заголовок 2 3 63" xfId="28302" hidden="1"/>
    <cellStyle name="Заголовок 2 3 63" xfId="28661" hidden="1"/>
    <cellStyle name="Заголовок 2 3 63" xfId="28999" hidden="1"/>
    <cellStyle name="Заголовок 2 3 63" xfId="29304" hidden="1"/>
    <cellStyle name="Заголовок 2 3 63" xfId="29663" hidden="1"/>
    <cellStyle name="Заголовок 2 3 63" xfId="30008" hidden="1"/>
    <cellStyle name="Заголовок 2 3 63" xfId="30384" hidden="1"/>
    <cellStyle name="Заголовок 2 3 63" xfId="30757" hidden="1"/>
    <cellStyle name="Заголовок 2 3 63" xfId="31125" hidden="1"/>
    <cellStyle name="Заголовок 2 3 63" xfId="31484" hidden="1"/>
    <cellStyle name="Заголовок 2 3 63" xfId="31822" hidden="1"/>
    <cellStyle name="Заголовок 2 3 63" xfId="32127" hidden="1"/>
    <cellStyle name="Заголовок 2 3 63" xfId="32486"/>
    <cellStyle name="Заголовок 2 3 64" xfId="1206" hidden="1"/>
    <cellStyle name="Заголовок 2 3 64" xfId="1582" hidden="1"/>
    <cellStyle name="Заголовок 2 3 64" xfId="1955" hidden="1"/>
    <cellStyle name="Заголовок 2 3 64" xfId="2323" hidden="1"/>
    <cellStyle name="Заголовок 2 3 64" xfId="2682" hidden="1"/>
    <cellStyle name="Заголовок 2 3 64" xfId="3020" hidden="1"/>
    <cellStyle name="Заголовок 2 3 64" xfId="3325" hidden="1"/>
    <cellStyle name="Заголовок 2 3 64" xfId="3684" hidden="1"/>
    <cellStyle name="Заголовок 2 3 64" xfId="5190" hidden="1"/>
    <cellStyle name="Заголовок 2 3 64" xfId="5566" hidden="1"/>
    <cellStyle name="Заголовок 2 3 64" xfId="5939" hidden="1"/>
    <cellStyle name="Заголовок 2 3 64" xfId="6307" hidden="1"/>
    <cellStyle name="Заголовок 2 3 64" xfId="6666" hidden="1"/>
    <cellStyle name="Заголовок 2 3 64" xfId="7004" hidden="1"/>
    <cellStyle name="Заголовок 2 3 64" xfId="7309" hidden="1"/>
    <cellStyle name="Заголовок 2 3 64" xfId="7668" hidden="1"/>
    <cellStyle name="Заголовок 2 3 64" xfId="8087" hidden="1"/>
    <cellStyle name="Заголовок 2 3 64" xfId="8463" hidden="1"/>
    <cellStyle name="Заголовок 2 3 64" xfId="8836" hidden="1"/>
    <cellStyle name="Заголовок 2 3 64" xfId="9204" hidden="1"/>
    <cellStyle name="Заголовок 2 3 64" xfId="9563" hidden="1"/>
    <cellStyle name="Заголовок 2 3 64" xfId="9901" hidden="1"/>
    <cellStyle name="Заголовок 2 3 64" xfId="10206" hidden="1"/>
    <cellStyle name="Заголовок 2 3 64" xfId="10565" hidden="1"/>
    <cellStyle name="Заголовок 2 3 64" xfId="11646" hidden="1"/>
    <cellStyle name="Заголовок 2 3 64" xfId="12022" hidden="1"/>
    <cellStyle name="Заголовок 2 3 64" xfId="12395" hidden="1"/>
    <cellStyle name="Заголовок 2 3 64" xfId="12763" hidden="1"/>
    <cellStyle name="Заголовок 2 3 64" xfId="13122" hidden="1"/>
    <cellStyle name="Заголовок 2 3 64" xfId="13460" hidden="1"/>
    <cellStyle name="Заголовок 2 3 64" xfId="13765" hidden="1"/>
    <cellStyle name="Заголовок 2 3 64" xfId="14124" hidden="1"/>
    <cellStyle name="Заголовок 2 3 64" xfId="14810" hidden="1"/>
    <cellStyle name="Заголовок 2 3 64" xfId="15186" hidden="1"/>
    <cellStyle name="Заголовок 2 3 64" xfId="15559" hidden="1"/>
    <cellStyle name="Заголовок 2 3 64" xfId="15927" hidden="1"/>
    <cellStyle name="Заголовок 2 3 64" xfId="16286" hidden="1"/>
    <cellStyle name="Заголовок 2 3 64" xfId="16624" hidden="1"/>
    <cellStyle name="Заголовок 2 3 64" xfId="16929" hidden="1"/>
    <cellStyle name="Заголовок 2 3 64" xfId="17288" hidden="1"/>
    <cellStyle name="Заголовок 2 3 64" xfId="17966" hidden="1"/>
    <cellStyle name="Заголовок 2 3 64" xfId="18342" hidden="1"/>
    <cellStyle name="Заголовок 2 3 64" xfId="18715" hidden="1"/>
    <cellStyle name="Заголовок 2 3 64" xfId="19083" hidden="1"/>
    <cellStyle name="Заголовок 2 3 64" xfId="19442" hidden="1"/>
    <cellStyle name="Заголовок 2 3 64" xfId="19780" hidden="1"/>
    <cellStyle name="Заголовок 2 3 64" xfId="20085" hidden="1"/>
    <cellStyle name="Заголовок 2 3 64" xfId="20444" hidden="1"/>
    <cellStyle name="Заголовок 2 3 64" xfId="21067" hidden="1"/>
    <cellStyle name="Заголовок 2 3 64" xfId="21443" hidden="1"/>
    <cellStyle name="Заголовок 2 3 64" xfId="21816" hidden="1"/>
    <cellStyle name="Заголовок 2 3 64" xfId="22184" hidden="1"/>
    <cellStyle name="Заголовок 2 3 64" xfId="22543" hidden="1"/>
    <cellStyle name="Заголовок 2 3 64" xfId="22881" hidden="1"/>
    <cellStyle name="Заголовок 2 3 64" xfId="23186" hidden="1"/>
    <cellStyle name="Заголовок 2 3 64" xfId="23545" hidden="1"/>
    <cellStyle name="Заголовок 2 3 64" xfId="24155" hidden="1"/>
    <cellStyle name="Заголовок 2 3 64" xfId="24531" hidden="1"/>
    <cellStyle name="Заголовок 2 3 64" xfId="24904" hidden="1"/>
    <cellStyle name="Заголовок 2 3 64" xfId="25272" hidden="1"/>
    <cellStyle name="Заголовок 2 3 64" xfId="25631" hidden="1"/>
    <cellStyle name="Заголовок 2 3 64" xfId="25969" hidden="1"/>
    <cellStyle name="Заголовок 2 3 64" xfId="26274" hidden="1"/>
    <cellStyle name="Заголовок 2 3 64" xfId="26633" hidden="1"/>
    <cellStyle name="Заголовок 2 3 64" xfId="27178" hidden="1"/>
    <cellStyle name="Заголовок 2 3 64" xfId="27554" hidden="1"/>
    <cellStyle name="Заголовок 2 3 64" xfId="27927" hidden="1"/>
    <cellStyle name="Заголовок 2 3 64" xfId="28295" hidden="1"/>
    <cellStyle name="Заголовок 2 3 64" xfId="28654" hidden="1"/>
    <cellStyle name="Заголовок 2 3 64" xfId="28992" hidden="1"/>
    <cellStyle name="Заголовок 2 3 64" xfId="29297" hidden="1"/>
    <cellStyle name="Заголовок 2 3 64" xfId="29656" hidden="1"/>
    <cellStyle name="Заголовок 2 3 64" xfId="30001" hidden="1"/>
    <cellStyle name="Заголовок 2 3 64" xfId="30377" hidden="1"/>
    <cellStyle name="Заголовок 2 3 64" xfId="30750" hidden="1"/>
    <cellStyle name="Заголовок 2 3 64" xfId="31118" hidden="1"/>
    <cellStyle name="Заголовок 2 3 64" xfId="31477" hidden="1"/>
    <cellStyle name="Заголовок 2 3 64" xfId="31815" hidden="1"/>
    <cellStyle name="Заголовок 2 3 64" xfId="32120" hidden="1"/>
    <cellStyle name="Заголовок 2 3 64" xfId="32479"/>
    <cellStyle name="Заголовок 2 3 65" xfId="1217" hidden="1"/>
    <cellStyle name="Заголовок 2 3 65" xfId="1593" hidden="1"/>
    <cellStyle name="Заголовок 2 3 65" xfId="1966" hidden="1"/>
    <cellStyle name="Заголовок 2 3 65" xfId="2334" hidden="1"/>
    <cellStyle name="Заголовок 2 3 65" xfId="2693" hidden="1"/>
    <cellStyle name="Заголовок 2 3 65" xfId="3031" hidden="1"/>
    <cellStyle name="Заголовок 2 3 65" xfId="3336" hidden="1"/>
    <cellStyle name="Заголовок 2 3 65" xfId="3695" hidden="1"/>
    <cellStyle name="Заголовок 2 3 65" xfId="5201" hidden="1"/>
    <cellStyle name="Заголовок 2 3 65" xfId="5577" hidden="1"/>
    <cellStyle name="Заголовок 2 3 65" xfId="5950" hidden="1"/>
    <cellStyle name="Заголовок 2 3 65" xfId="6318" hidden="1"/>
    <cellStyle name="Заголовок 2 3 65" xfId="6677" hidden="1"/>
    <cellStyle name="Заголовок 2 3 65" xfId="7015" hidden="1"/>
    <cellStyle name="Заголовок 2 3 65" xfId="7320" hidden="1"/>
    <cellStyle name="Заголовок 2 3 65" xfId="7679" hidden="1"/>
    <cellStyle name="Заголовок 2 3 65" xfId="8098" hidden="1"/>
    <cellStyle name="Заголовок 2 3 65" xfId="8474" hidden="1"/>
    <cellStyle name="Заголовок 2 3 65" xfId="8847" hidden="1"/>
    <cellStyle name="Заголовок 2 3 65" xfId="9215" hidden="1"/>
    <cellStyle name="Заголовок 2 3 65" xfId="9574" hidden="1"/>
    <cellStyle name="Заголовок 2 3 65" xfId="9912" hidden="1"/>
    <cellStyle name="Заголовок 2 3 65" xfId="10217" hidden="1"/>
    <cellStyle name="Заголовок 2 3 65" xfId="10576" hidden="1"/>
    <cellStyle name="Заголовок 2 3 65" xfId="11657" hidden="1"/>
    <cellStyle name="Заголовок 2 3 65" xfId="12033" hidden="1"/>
    <cellStyle name="Заголовок 2 3 65" xfId="12406" hidden="1"/>
    <cellStyle name="Заголовок 2 3 65" xfId="12774" hidden="1"/>
    <cellStyle name="Заголовок 2 3 65" xfId="13133" hidden="1"/>
    <cellStyle name="Заголовок 2 3 65" xfId="13471" hidden="1"/>
    <cellStyle name="Заголовок 2 3 65" xfId="13776" hidden="1"/>
    <cellStyle name="Заголовок 2 3 65" xfId="14135" hidden="1"/>
    <cellStyle name="Заголовок 2 3 65" xfId="14821" hidden="1"/>
    <cellStyle name="Заголовок 2 3 65" xfId="15197" hidden="1"/>
    <cellStyle name="Заголовок 2 3 65" xfId="15570" hidden="1"/>
    <cellStyle name="Заголовок 2 3 65" xfId="15938" hidden="1"/>
    <cellStyle name="Заголовок 2 3 65" xfId="16297" hidden="1"/>
    <cellStyle name="Заголовок 2 3 65" xfId="16635" hidden="1"/>
    <cellStyle name="Заголовок 2 3 65" xfId="16940" hidden="1"/>
    <cellStyle name="Заголовок 2 3 65" xfId="17299" hidden="1"/>
    <cellStyle name="Заголовок 2 3 65" xfId="17977" hidden="1"/>
    <cellStyle name="Заголовок 2 3 65" xfId="18353" hidden="1"/>
    <cellStyle name="Заголовок 2 3 65" xfId="18726" hidden="1"/>
    <cellStyle name="Заголовок 2 3 65" xfId="19094" hidden="1"/>
    <cellStyle name="Заголовок 2 3 65" xfId="19453" hidden="1"/>
    <cellStyle name="Заголовок 2 3 65" xfId="19791" hidden="1"/>
    <cellStyle name="Заголовок 2 3 65" xfId="20096" hidden="1"/>
    <cellStyle name="Заголовок 2 3 65" xfId="20455" hidden="1"/>
    <cellStyle name="Заголовок 2 3 65" xfId="21078" hidden="1"/>
    <cellStyle name="Заголовок 2 3 65" xfId="21454" hidden="1"/>
    <cellStyle name="Заголовок 2 3 65" xfId="21827" hidden="1"/>
    <cellStyle name="Заголовок 2 3 65" xfId="22195" hidden="1"/>
    <cellStyle name="Заголовок 2 3 65" xfId="22554" hidden="1"/>
    <cellStyle name="Заголовок 2 3 65" xfId="22892" hidden="1"/>
    <cellStyle name="Заголовок 2 3 65" xfId="23197" hidden="1"/>
    <cellStyle name="Заголовок 2 3 65" xfId="23556" hidden="1"/>
    <cellStyle name="Заголовок 2 3 65" xfId="24166" hidden="1"/>
    <cellStyle name="Заголовок 2 3 65" xfId="24542" hidden="1"/>
    <cellStyle name="Заголовок 2 3 65" xfId="24915" hidden="1"/>
    <cellStyle name="Заголовок 2 3 65" xfId="25283" hidden="1"/>
    <cellStyle name="Заголовок 2 3 65" xfId="25642" hidden="1"/>
    <cellStyle name="Заголовок 2 3 65" xfId="25980" hidden="1"/>
    <cellStyle name="Заголовок 2 3 65" xfId="26285" hidden="1"/>
    <cellStyle name="Заголовок 2 3 65" xfId="26644" hidden="1"/>
    <cellStyle name="Заголовок 2 3 65" xfId="27189" hidden="1"/>
    <cellStyle name="Заголовок 2 3 65" xfId="27565" hidden="1"/>
    <cellStyle name="Заголовок 2 3 65" xfId="27938" hidden="1"/>
    <cellStyle name="Заголовок 2 3 65" xfId="28306" hidden="1"/>
    <cellStyle name="Заголовок 2 3 65" xfId="28665" hidden="1"/>
    <cellStyle name="Заголовок 2 3 65" xfId="29003" hidden="1"/>
    <cellStyle name="Заголовок 2 3 65" xfId="29308" hidden="1"/>
    <cellStyle name="Заголовок 2 3 65" xfId="29667" hidden="1"/>
    <cellStyle name="Заголовок 2 3 65" xfId="30012" hidden="1"/>
    <cellStyle name="Заголовок 2 3 65" xfId="30388" hidden="1"/>
    <cellStyle name="Заголовок 2 3 65" xfId="30761" hidden="1"/>
    <cellStyle name="Заголовок 2 3 65" xfId="31129" hidden="1"/>
    <cellStyle name="Заголовок 2 3 65" xfId="31488" hidden="1"/>
    <cellStyle name="Заголовок 2 3 65" xfId="31826" hidden="1"/>
    <cellStyle name="Заголовок 2 3 65" xfId="32131" hidden="1"/>
    <cellStyle name="Заголовок 2 3 65" xfId="32490"/>
    <cellStyle name="Заголовок 2 3 66" xfId="1225" hidden="1"/>
    <cellStyle name="Заголовок 2 3 66" xfId="1601" hidden="1"/>
    <cellStyle name="Заголовок 2 3 66" xfId="1974" hidden="1"/>
    <cellStyle name="Заголовок 2 3 66" xfId="2342" hidden="1"/>
    <cellStyle name="Заголовок 2 3 66" xfId="2701" hidden="1"/>
    <cellStyle name="Заголовок 2 3 66" xfId="3039" hidden="1"/>
    <cellStyle name="Заголовок 2 3 66" xfId="3344" hidden="1"/>
    <cellStyle name="Заголовок 2 3 66" xfId="3703" hidden="1"/>
    <cellStyle name="Заголовок 2 3 66" xfId="5209" hidden="1"/>
    <cellStyle name="Заголовок 2 3 66" xfId="5585" hidden="1"/>
    <cellStyle name="Заголовок 2 3 66" xfId="5958" hidden="1"/>
    <cellStyle name="Заголовок 2 3 66" xfId="6326" hidden="1"/>
    <cellStyle name="Заголовок 2 3 66" xfId="6685" hidden="1"/>
    <cellStyle name="Заголовок 2 3 66" xfId="7023" hidden="1"/>
    <cellStyle name="Заголовок 2 3 66" xfId="7328" hidden="1"/>
    <cellStyle name="Заголовок 2 3 66" xfId="7687" hidden="1"/>
    <cellStyle name="Заголовок 2 3 66" xfId="8106" hidden="1"/>
    <cellStyle name="Заголовок 2 3 66" xfId="8482" hidden="1"/>
    <cellStyle name="Заголовок 2 3 66" xfId="8855" hidden="1"/>
    <cellStyle name="Заголовок 2 3 66" xfId="9223" hidden="1"/>
    <cellStyle name="Заголовок 2 3 66" xfId="9582" hidden="1"/>
    <cellStyle name="Заголовок 2 3 66" xfId="9920" hidden="1"/>
    <cellStyle name="Заголовок 2 3 66" xfId="10225" hidden="1"/>
    <cellStyle name="Заголовок 2 3 66" xfId="10584" hidden="1"/>
    <cellStyle name="Заголовок 2 3 66" xfId="11665" hidden="1"/>
    <cellStyle name="Заголовок 2 3 66" xfId="12041" hidden="1"/>
    <cellStyle name="Заголовок 2 3 66" xfId="12414" hidden="1"/>
    <cellStyle name="Заголовок 2 3 66" xfId="12782" hidden="1"/>
    <cellStyle name="Заголовок 2 3 66" xfId="13141" hidden="1"/>
    <cellStyle name="Заголовок 2 3 66" xfId="13479" hidden="1"/>
    <cellStyle name="Заголовок 2 3 66" xfId="13784" hidden="1"/>
    <cellStyle name="Заголовок 2 3 66" xfId="14143" hidden="1"/>
    <cellStyle name="Заголовок 2 3 66" xfId="14829" hidden="1"/>
    <cellStyle name="Заголовок 2 3 66" xfId="15205" hidden="1"/>
    <cellStyle name="Заголовок 2 3 66" xfId="15578" hidden="1"/>
    <cellStyle name="Заголовок 2 3 66" xfId="15946" hidden="1"/>
    <cellStyle name="Заголовок 2 3 66" xfId="16305" hidden="1"/>
    <cellStyle name="Заголовок 2 3 66" xfId="16643" hidden="1"/>
    <cellStyle name="Заголовок 2 3 66" xfId="16948" hidden="1"/>
    <cellStyle name="Заголовок 2 3 66" xfId="17307" hidden="1"/>
    <cellStyle name="Заголовок 2 3 66" xfId="17985" hidden="1"/>
    <cellStyle name="Заголовок 2 3 66" xfId="18361" hidden="1"/>
    <cellStyle name="Заголовок 2 3 66" xfId="18734" hidden="1"/>
    <cellStyle name="Заголовок 2 3 66" xfId="19102" hidden="1"/>
    <cellStyle name="Заголовок 2 3 66" xfId="19461" hidden="1"/>
    <cellStyle name="Заголовок 2 3 66" xfId="19799" hidden="1"/>
    <cellStyle name="Заголовок 2 3 66" xfId="20104" hidden="1"/>
    <cellStyle name="Заголовок 2 3 66" xfId="20463" hidden="1"/>
    <cellStyle name="Заголовок 2 3 66" xfId="21086" hidden="1"/>
    <cellStyle name="Заголовок 2 3 66" xfId="21462" hidden="1"/>
    <cellStyle name="Заголовок 2 3 66" xfId="21835" hidden="1"/>
    <cellStyle name="Заголовок 2 3 66" xfId="22203" hidden="1"/>
    <cellStyle name="Заголовок 2 3 66" xfId="22562" hidden="1"/>
    <cellStyle name="Заголовок 2 3 66" xfId="22900" hidden="1"/>
    <cellStyle name="Заголовок 2 3 66" xfId="23205" hidden="1"/>
    <cellStyle name="Заголовок 2 3 66" xfId="23564" hidden="1"/>
    <cellStyle name="Заголовок 2 3 66" xfId="24174" hidden="1"/>
    <cellStyle name="Заголовок 2 3 66" xfId="24550" hidden="1"/>
    <cellStyle name="Заголовок 2 3 66" xfId="24923" hidden="1"/>
    <cellStyle name="Заголовок 2 3 66" xfId="25291" hidden="1"/>
    <cellStyle name="Заголовок 2 3 66" xfId="25650" hidden="1"/>
    <cellStyle name="Заголовок 2 3 66" xfId="25988" hidden="1"/>
    <cellStyle name="Заголовок 2 3 66" xfId="26293" hidden="1"/>
    <cellStyle name="Заголовок 2 3 66" xfId="26652" hidden="1"/>
    <cellStyle name="Заголовок 2 3 66" xfId="27197" hidden="1"/>
    <cellStyle name="Заголовок 2 3 66" xfId="27573" hidden="1"/>
    <cellStyle name="Заголовок 2 3 66" xfId="27946" hidden="1"/>
    <cellStyle name="Заголовок 2 3 66" xfId="28314" hidden="1"/>
    <cellStyle name="Заголовок 2 3 66" xfId="28673" hidden="1"/>
    <cellStyle name="Заголовок 2 3 66" xfId="29011" hidden="1"/>
    <cellStyle name="Заголовок 2 3 66" xfId="29316" hidden="1"/>
    <cellStyle name="Заголовок 2 3 66" xfId="29675" hidden="1"/>
    <cellStyle name="Заголовок 2 3 66" xfId="30020" hidden="1"/>
    <cellStyle name="Заголовок 2 3 66" xfId="30396" hidden="1"/>
    <cellStyle name="Заголовок 2 3 66" xfId="30769" hidden="1"/>
    <cellStyle name="Заголовок 2 3 66" xfId="31137" hidden="1"/>
    <cellStyle name="Заголовок 2 3 66" xfId="31496" hidden="1"/>
    <cellStyle name="Заголовок 2 3 66" xfId="31834" hidden="1"/>
    <cellStyle name="Заголовок 2 3 66" xfId="32139" hidden="1"/>
    <cellStyle name="Заголовок 2 3 66" xfId="32498"/>
    <cellStyle name="Заголовок 2 3 67" xfId="1218" hidden="1"/>
    <cellStyle name="Заголовок 2 3 67" xfId="1594" hidden="1"/>
    <cellStyle name="Заголовок 2 3 67" xfId="1967" hidden="1"/>
    <cellStyle name="Заголовок 2 3 67" xfId="2335" hidden="1"/>
    <cellStyle name="Заголовок 2 3 67" xfId="2694" hidden="1"/>
    <cellStyle name="Заголовок 2 3 67" xfId="3032" hidden="1"/>
    <cellStyle name="Заголовок 2 3 67" xfId="3337" hidden="1"/>
    <cellStyle name="Заголовок 2 3 67" xfId="3696" hidden="1"/>
    <cellStyle name="Заголовок 2 3 67" xfId="5202" hidden="1"/>
    <cellStyle name="Заголовок 2 3 67" xfId="5578" hidden="1"/>
    <cellStyle name="Заголовок 2 3 67" xfId="5951" hidden="1"/>
    <cellStyle name="Заголовок 2 3 67" xfId="6319" hidden="1"/>
    <cellStyle name="Заголовок 2 3 67" xfId="6678" hidden="1"/>
    <cellStyle name="Заголовок 2 3 67" xfId="7016" hidden="1"/>
    <cellStyle name="Заголовок 2 3 67" xfId="7321" hidden="1"/>
    <cellStyle name="Заголовок 2 3 67" xfId="7680" hidden="1"/>
    <cellStyle name="Заголовок 2 3 67" xfId="8099" hidden="1"/>
    <cellStyle name="Заголовок 2 3 67" xfId="8475" hidden="1"/>
    <cellStyle name="Заголовок 2 3 67" xfId="8848" hidden="1"/>
    <cellStyle name="Заголовок 2 3 67" xfId="9216" hidden="1"/>
    <cellStyle name="Заголовок 2 3 67" xfId="9575" hidden="1"/>
    <cellStyle name="Заголовок 2 3 67" xfId="9913" hidden="1"/>
    <cellStyle name="Заголовок 2 3 67" xfId="10218" hidden="1"/>
    <cellStyle name="Заголовок 2 3 67" xfId="10577" hidden="1"/>
    <cellStyle name="Заголовок 2 3 67" xfId="11658" hidden="1"/>
    <cellStyle name="Заголовок 2 3 67" xfId="12034" hidden="1"/>
    <cellStyle name="Заголовок 2 3 67" xfId="12407" hidden="1"/>
    <cellStyle name="Заголовок 2 3 67" xfId="12775" hidden="1"/>
    <cellStyle name="Заголовок 2 3 67" xfId="13134" hidden="1"/>
    <cellStyle name="Заголовок 2 3 67" xfId="13472" hidden="1"/>
    <cellStyle name="Заголовок 2 3 67" xfId="13777" hidden="1"/>
    <cellStyle name="Заголовок 2 3 67" xfId="14136" hidden="1"/>
    <cellStyle name="Заголовок 2 3 67" xfId="14822" hidden="1"/>
    <cellStyle name="Заголовок 2 3 67" xfId="15198" hidden="1"/>
    <cellStyle name="Заголовок 2 3 67" xfId="15571" hidden="1"/>
    <cellStyle name="Заголовок 2 3 67" xfId="15939" hidden="1"/>
    <cellStyle name="Заголовок 2 3 67" xfId="16298" hidden="1"/>
    <cellStyle name="Заголовок 2 3 67" xfId="16636" hidden="1"/>
    <cellStyle name="Заголовок 2 3 67" xfId="16941" hidden="1"/>
    <cellStyle name="Заголовок 2 3 67" xfId="17300" hidden="1"/>
    <cellStyle name="Заголовок 2 3 67" xfId="17978" hidden="1"/>
    <cellStyle name="Заголовок 2 3 67" xfId="18354" hidden="1"/>
    <cellStyle name="Заголовок 2 3 67" xfId="18727" hidden="1"/>
    <cellStyle name="Заголовок 2 3 67" xfId="19095" hidden="1"/>
    <cellStyle name="Заголовок 2 3 67" xfId="19454" hidden="1"/>
    <cellStyle name="Заголовок 2 3 67" xfId="19792" hidden="1"/>
    <cellStyle name="Заголовок 2 3 67" xfId="20097" hidden="1"/>
    <cellStyle name="Заголовок 2 3 67" xfId="20456" hidden="1"/>
    <cellStyle name="Заголовок 2 3 67" xfId="21079" hidden="1"/>
    <cellStyle name="Заголовок 2 3 67" xfId="21455" hidden="1"/>
    <cellStyle name="Заголовок 2 3 67" xfId="21828" hidden="1"/>
    <cellStyle name="Заголовок 2 3 67" xfId="22196" hidden="1"/>
    <cellStyle name="Заголовок 2 3 67" xfId="22555" hidden="1"/>
    <cellStyle name="Заголовок 2 3 67" xfId="22893" hidden="1"/>
    <cellStyle name="Заголовок 2 3 67" xfId="23198" hidden="1"/>
    <cellStyle name="Заголовок 2 3 67" xfId="23557" hidden="1"/>
    <cellStyle name="Заголовок 2 3 67" xfId="24167" hidden="1"/>
    <cellStyle name="Заголовок 2 3 67" xfId="24543" hidden="1"/>
    <cellStyle name="Заголовок 2 3 67" xfId="24916" hidden="1"/>
    <cellStyle name="Заголовок 2 3 67" xfId="25284" hidden="1"/>
    <cellStyle name="Заголовок 2 3 67" xfId="25643" hidden="1"/>
    <cellStyle name="Заголовок 2 3 67" xfId="25981" hidden="1"/>
    <cellStyle name="Заголовок 2 3 67" xfId="26286" hidden="1"/>
    <cellStyle name="Заголовок 2 3 67" xfId="26645" hidden="1"/>
    <cellStyle name="Заголовок 2 3 67" xfId="27190" hidden="1"/>
    <cellStyle name="Заголовок 2 3 67" xfId="27566" hidden="1"/>
    <cellStyle name="Заголовок 2 3 67" xfId="27939" hidden="1"/>
    <cellStyle name="Заголовок 2 3 67" xfId="28307" hidden="1"/>
    <cellStyle name="Заголовок 2 3 67" xfId="28666" hidden="1"/>
    <cellStyle name="Заголовок 2 3 67" xfId="29004" hidden="1"/>
    <cellStyle name="Заголовок 2 3 67" xfId="29309" hidden="1"/>
    <cellStyle name="Заголовок 2 3 67" xfId="29668" hidden="1"/>
    <cellStyle name="Заголовок 2 3 67" xfId="30013" hidden="1"/>
    <cellStyle name="Заголовок 2 3 67" xfId="30389" hidden="1"/>
    <cellStyle name="Заголовок 2 3 67" xfId="30762" hidden="1"/>
    <cellStyle name="Заголовок 2 3 67" xfId="31130" hidden="1"/>
    <cellStyle name="Заголовок 2 3 67" xfId="31489" hidden="1"/>
    <cellStyle name="Заголовок 2 3 67" xfId="31827" hidden="1"/>
    <cellStyle name="Заголовок 2 3 67" xfId="32132" hidden="1"/>
    <cellStyle name="Заголовок 2 3 67" xfId="32491"/>
    <cellStyle name="Заголовок 2 3 68" xfId="922" hidden="1"/>
    <cellStyle name="Заголовок 2 3 68" xfId="1317" hidden="1"/>
    <cellStyle name="Заголовок 2 3 68" xfId="1691" hidden="1"/>
    <cellStyle name="Заголовок 2 3 68" xfId="2061" hidden="1"/>
    <cellStyle name="Заголовок 2 3 68" xfId="2424" hidden="1"/>
    <cellStyle name="Заголовок 2 3 68" xfId="2777" hidden="1"/>
    <cellStyle name="Заголовок 2 3 68" xfId="3106" hidden="1"/>
    <cellStyle name="Заголовок 2 3 68" xfId="3390" hidden="1"/>
    <cellStyle name="Заголовок 2 3 68" xfId="4906" hidden="1"/>
    <cellStyle name="Заголовок 2 3 68" xfId="5301" hidden="1"/>
    <cellStyle name="Заголовок 2 3 68" xfId="5675" hidden="1"/>
    <cellStyle name="Заголовок 2 3 68" xfId="6045" hidden="1"/>
    <cellStyle name="Заголовок 2 3 68" xfId="6408" hidden="1"/>
    <cellStyle name="Заголовок 2 3 68" xfId="6761" hidden="1"/>
    <cellStyle name="Заголовок 2 3 68" xfId="7090" hidden="1"/>
    <cellStyle name="Заголовок 2 3 68" xfId="7374" hidden="1"/>
    <cellStyle name="Заголовок 2 3 68" xfId="4460" hidden="1"/>
    <cellStyle name="Заголовок 2 3 68" xfId="8198" hidden="1"/>
    <cellStyle name="Заголовок 2 3 68" xfId="8572" hidden="1"/>
    <cellStyle name="Заголовок 2 3 68" xfId="8942" hidden="1"/>
    <cellStyle name="Заголовок 2 3 68" xfId="9305" hidden="1"/>
    <cellStyle name="Заголовок 2 3 68" xfId="9658" hidden="1"/>
    <cellStyle name="Заголовок 2 3 68" xfId="9987" hidden="1"/>
    <cellStyle name="Заголовок 2 3 68" xfId="10271" hidden="1"/>
    <cellStyle name="Заголовок 2 3 68" xfId="11362" hidden="1"/>
    <cellStyle name="Заголовок 2 3 68" xfId="11757" hidden="1"/>
    <cellStyle name="Заголовок 2 3 68" xfId="12131" hidden="1"/>
    <cellStyle name="Заголовок 2 3 68" xfId="12501" hidden="1"/>
    <cellStyle name="Заголовок 2 3 68" xfId="12864" hidden="1"/>
    <cellStyle name="Заголовок 2 3 68" xfId="13217" hidden="1"/>
    <cellStyle name="Заголовок 2 3 68" xfId="13546" hidden="1"/>
    <cellStyle name="Заголовок 2 3 68" xfId="13830" hidden="1"/>
    <cellStyle name="Заголовок 2 3 68" xfId="10904" hidden="1"/>
    <cellStyle name="Заголовок 2 3 68" xfId="14921" hidden="1"/>
    <cellStyle name="Заголовок 2 3 68" xfId="15295" hidden="1"/>
    <cellStyle name="Заголовок 2 3 68" xfId="15665" hidden="1"/>
    <cellStyle name="Заголовок 2 3 68" xfId="16028" hidden="1"/>
    <cellStyle name="Заголовок 2 3 68" xfId="16381" hidden="1"/>
    <cellStyle name="Заголовок 2 3 68" xfId="16710" hidden="1"/>
    <cellStyle name="Заголовок 2 3 68" xfId="16994" hidden="1"/>
    <cellStyle name="Заголовок 2 3 68" xfId="14633" hidden="1"/>
    <cellStyle name="Заголовок 2 3 68" xfId="18077" hidden="1"/>
    <cellStyle name="Заголовок 2 3 68" xfId="18451" hidden="1"/>
    <cellStyle name="Заголовок 2 3 68" xfId="18821" hidden="1"/>
    <cellStyle name="Заголовок 2 3 68" xfId="19184" hidden="1"/>
    <cellStyle name="Заголовок 2 3 68" xfId="19537" hidden="1"/>
    <cellStyle name="Заголовок 2 3 68" xfId="19866" hidden="1"/>
    <cellStyle name="Заголовок 2 3 68" xfId="20150" hidden="1"/>
    <cellStyle name="Заголовок 2 3 68" xfId="20533" hidden="1"/>
    <cellStyle name="Заголовок 2 3 68" xfId="21178" hidden="1"/>
    <cellStyle name="Заголовок 2 3 68" xfId="21552" hidden="1"/>
    <cellStyle name="Заголовок 2 3 68" xfId="21922" hidden="1"/>
    <cellStyle name="Заголовок 2 3 68" xfId="22285" hidden="1"/>
    <cellStyle name="Заголовок 2 3 68" xfId="22638" hidden="1"/>
    <cellStyle name="Заголовок 2 3 68" xfId="22967" hidden="1"/>
    <cellStyle name="Заголовок 2 3 68" xfId="23251" hidden="1"/>
    <cellStyle name="Заголовок 2 3 68" xfId="23634" hidden="1"/>
    <cellStyle name="Заголовок 2 3 68" xfId="24266" hidden="1"/>
    <cellStyle name="Заголовок 2 3 68" xfId="24640" hidden="1"/>
    <cellStyle name="Заголовок 2 3 68" xfId="25010" hidden="1"/>
    <cellStyle name="Заголовок 2 3 68" xfId="25373" hidden="1"/>
    <cellStyle name="Заголовок 2 3 68" xfId="25726" hidden="1"/>
    <cellStyle name="Заголовок 2 3 68" xfId="26055" hidden="1"/>
    <cellStyle name="Заголовок 2 3 68" xfId="26339" hidden="1"/>
    <cellStyle name="Заголовок 2 3 68" xfId="26722" hidden="1"/>
    <cellStyle name="Заголовок 2 3 68" xfId="27289" hidden="1"/>
    <cellStyle name="Заголовок 2 3 68" xfId="27663" hidden="1"/>
    <cellStyle name="Заголовок 2 3 68" xfId="28033" hidden="1"/>
    <cellStyle name="Заголовок 2 3 68" xfId="28396" hidden="1"/>
    <cellStyle name="Заголовок 2 3 68" xfId="28749" hidden="1"/>
    <cellStyle name="Заголовок 2 3 68" xfId="29078" hidden="1"/>
    <cellStyle name="Заголовок 2 3 68" xfId="29362" hidden="1"/>
    <cellStyle name="Заголовок 2 3 68" xfId="29745" hidden="1"/>
    <cellStyle name="Заголовок 2 3 68" xfId="30112" hidden="1"/>
    <cellStyle name="Заголовок 2 3 68" xfId="30486" hidden="1"/>
    <cellStyle name="Заголовок 2 3 68" xfId="30856" hidden="1"/>
    <cellStyle name="Заголовок 2 3 68" xfId="31219" hidden="1"/>
    <cellStyle name="Заголовок 2 3 68" xfId="31572" hidden="1"/>
    <cellStyle name="Заголовок 2 3 68" xfId="31901" hidden="1"/>
    <cellStyle name="Заголовок 2 3 68" xfId="32185"/>
    <cellStyle name="Заголовок 2 3 69" xfId="1239" hidden="1"/>
    <cellStyle name="Заголовок 2 3 69" xfId="1614" hidden="1"/>
    <cellStyle name="Заголовок 2 3 69" xfId="1987" hidden="1"/>
    <cellStyle name="Заголовок 2 3 69" xfId="2355" hidden="1"/>
    <cellStyle name="Заголовок 2 3 69" xfId="2714" hidden="1"/>
    <cellStyle name="Заголовок 2 3 69" xfId="3052" hidden="1"/>
    <cellStyle name="Заголовок 2 3 69" xfId="3353" hidden="1"/>
    <cellStyle name="Заголовок 2 3 69" xfId="3712" hidden="1"/>
    <cellStyle name="Заголовок 2 3 69" xfId="5223" hidden="1"/>
    <cellStyle name="Заголовок 2 3 69" xfId="5598" hidden="1"/>
    <cellStyle name="Заголовок 2 3 69" xfId="5971" hidden="1"/>
    <cellStyle name="Заголовок 2 3 69" xfId="6339" hidden="1"/>
    <cellStyle name="Заголовок 2 3 69" xfId="6698" hidden="1"/>
    <cellStyle name="Заголовок 2 3 69" xfId="7036" hidden="1"/>
    <cellStyle name="Заголовок 2 3 69" xfId="7337" hidden="1"/>
    <cellStyle name="Заголовок 2 3 69" xfId="7696" hidden="1"/>
    <cellStyle name="Заголовок 2 3 69" xfId="8120" hidden="1"/>
    <cellStyle name="Заголовок 2 3 69" xfId="8495" hidden="1"/>
    <cellStyle name="Заголовок 2 3 69" xfId="8868" hidden="1"/>
    <cellStyle name="Заголовок 2 3 69" xfId="9236" hidden="1"/>
    <cellStyle name="Заголовок 2 3 69" xfId="9595" hidden="1"/>
    <cellStyle name="Заголовок 2 3 69" xfId="9933" hidden="1"/>
    <cellStyle name="Заголовок 2 3 69" xfId="10234" hidden="1"/>
    <cellStyle name="Заголовок 2 3 69" xfId="10593" hidden="1"/>
    <cellStyle name="Заголовок 2 3 69" xfId="11679" hidden="1"/>
    <cellStyle name="Заголовок 2 3 69" xfId="12054" hidden="1"/>
    <cellStyle name="Заголовок 2 3 69" xfId="12427" hidden="1"/>
    <cellStyle name="Заголовок 2 3 69" xfId="12795" hidden="1"/>
    <cellStyle name="Заголовок 2 3 69" xfId="13154" hidden="1"/>
    <cellStyle name="Заголовок 2 3 69" xfId="13492" hidden="1"/>
    <cellStyle name="Заголовок 2 3 69" xfId="13793" hidden="1"/>
    <cellStyle name="Заголовок 2 3 69" xfId="14152" hidden="1"/>
    <cellStyle name="Заголовок 2 3 69" xfId="14843" hidden="1"/>
    <cellStyle name="Заголовок 2 3 69" xfId="15218" hidden="1"/>
    <cellStyle name="Заголовок 2 3 69" xfId="15591" hidden="1"/>
    <cellStyle name="Заголовок 2 3 69" xfId="15959" hidden="1"/>
    <cellStyle name="Заголовок 2 3 69" xfId="16318" hidden="1"/>
    <cellStyle name="Заголовок 2 3 69" xfId="16656" hidden="1"/>
    <cellStyle name="Заголовок 2 3 69" xfId="16957" hidden="1"/>
    <cellStyle name="Заголовок 2 3 69" xfId="17316" hidden="1"/>
    <cellStyle name="Заголовок 2 3 69" xfId="17999" hidden="1"/>
    <cellStyle name="Заголовок 2 3 69" xfId="18374" hidden="1"/>
    <cellStyle name="Заголовок 2 3 69" xfId="18747" hidden="1"/>
    <cellStyle name="Заголовок 2 3 69" xfId="19115" hidden="1"/>
    <cellStyle name="Заголовок 2 3 69" xfId="19474" hidden="1"/>
    <cellStyle name="Заголовок 2 3 69" xfId="19812" hidden="1"/>
    <cellStyle name="Заголовок 2 3 69" xfId="20113" hidden="1"/>
    <cellStyle name="Заголовок 2 3 69" xfId="20472" hidden="1"/>
    <cellStyle name="Заголовок 2 3 69" xfId="21100" hidden="1"/>
    <cellStyle name="Заголовок 2 3 69" xfId="21475" hidden="1"/>
    <cellStyle name="Заголовок 2 3 69" xfId="21848" hidden="1"/>
    <cellStyle name="Заголовок 2 3 69" xfId="22216" hidden="1"/>
    <cellStyle name="Заголовок 2 3 69" xfId="22575" hidden="1"/>
    <cellStyle name="Заголовок 2 3 69" xfId="22913" hidden="1"/>
    <cellStyle name="Заголовок 2 3 69" xfId="23214" hidden="1"/>
    <cellStyle name="Заголовок 2 3 69" xfId="23573" hidden="1"/>
    <cellStyle name="Заголовок 2 3 69" xfId="24188" hidden="1"/>
    <cellStyle name="Заголовок 2 3 69" xfId="24563" hidden="1"/>
    <cellStyle name="Заголовок 2 3 69" xfId="24936" hidden="1"/>
    <cellStyle name="Заголовок 2 3 69" xfId="25304" hidden="1"/>
    <cellStyle name="Заголовок 2 3 69" xfId="25663" hidden="1"/>
    <cellStyle name="Заголовок 2 3 69" xfId="26001" hidden="1"/>
    <cellStyle name="Заголовок 2 3 69" xfId="26302" hidden="1"/>
    <cellStyle name="Заголовок 2 3 69" xfId="26661" hidden="1"/>
    <cellStyle name="Заголовок 2 3 69" xfId="27211" hidden="1"/>
    <cellStyle name="Заголовок 2 3 69" xfId="27586" hidden="1"/>
    <cellStyle name="Заголовок 2 3 69" xfId="27959" hidden="1"/>
    <cellStyle name="Заголовок 2 3 69" xfId="28327" hidden="1"/>
    <cellStyle name="Заголовок 2 3 69" xfId="28686" hidden="1"/>
    <cellStyle name="Заголовок 2 3 69" xfId="29024" hidden="1"/>
    <cellStyle name="Заголовок 2 3 69" xfId="29325" hidden="1"/>
    <cellStyle name="Заголовок 2 3 69" xfId="29684" hidden="1"/>
    <cellStyle name="Заголовок 2 3 69" xfId="30034" hidden="1"/>
    <cellStyle name="Заголовок 2 3 69" xfId="30409" hidden="1"/>
    <cellStyle name="Заголовок 2 3 69" xfId="30782" hidden="1"/>
    <cellStyle name="Заголовок 2 3 69" xfId="31150" hidden="1"/>
    <cellStyle name="Заголовок 2 3 69" xfId="31509" hidden="1"/>
    <cellStyle name="Заголовок 2 3 69" xfId="31847" hidden="1"/>
    <cellStyle name="Заголовок 2 3 69" xfId="32148" hidden="1"/>
    <cellStyle name="Заголовок 2 3 69" xfId="32507"/>
    <cellStyle name="Заголовок 2 3 7" xfId="911" hidden="1"/>
    <cellStyle name="Заголовок 2 3 7" xfId="813" hidden="1"/>
    <cellStyle name="Заголовок 2 3 7" xfId="1466" hidden="1"/>
    <cellStyle name="Заголовок 2 3 7" xfId="1840" hidden="1"/>
    <cellStyle name="Заголовок 2 3 7" xfId="2209" hidden="1"/>
    <cellStyle name="Заголовок 2 3 7" xfId="2571" hidden="1"/>
    <cellStyle name="Заголовок 2 3 7" xfId="2915" hidden="1"/>
    <cellStyle name="Заголовок 2 3 7" xfId="3407" hidden="1"/>
    <cellStyle name="Заголовок 2 3 7" xfId="4895" hidden="1"/>
    <cellStyle name="Заголовок 2 3 7" xfId="4797" hidden="1"/>
    <cellStyle name="Заголовок 2 3 7" xfId="5450" hidden="1"/>
    <cellStyle name="Заголовок 2 3 7" xfId="5824" hidden="1"/>
    <cellStyle name="Заголовок 2 3 7" xfId="6193" hidden="1"/>
    <cellStyle name="Заголовок 2 3 7" xfId="6555" hidden="1"/>
    <cellStyle name="Заголовок 2 3 7" xfId="6899" hidden="1"/>
    <cellStyle name="Заголовок 2 3 7" xfId="7391" hidden="1"/>
    <cellStyle name="Заголовок 2 3 7" xfId="4507" hidden="1"/>
    <cellStyle name="Заголовок 2 3 7" xfId="7790" hidden="1"/>
    <cellStyle name="Заголовок 2 3 7" xfId="8347" hidden="1"/>
    <cellStyle name="Заголовок 2 3 7" xfId="8721" hidden="1"/>
    <cellStyle name="Заголовок 2 3 7" xfId="9090" hidden="1"/>
    <cellStyle name="Заголовок 2 3 7" xfId="9452" hidden="1"/>
    <cellStyle name="Заголовок 2 3 7" xfId="9796" hidden="1"/>
    <cellStyle name="Заголовок 2 3 7" xfId="10288" hidden="1"/>
    <cellStyle name="Заголовок 2 3 7" xfId="11351" hidden="1"/>
    <cellStyle name="Заголовок 2 3 7" xfId="11253" hidden="1"/>
    <cellStyle name="Заголовок 2 3 7" xfId="11906" hidden="1"/>
    <cellStyle name="Заголовок 2 3 7" xfId="12280" hidden="1"/>
    <cellStyle name="Заголовок 2 3 7" xfId="12649" hidden="1"/>
    <cellStyle name="Заголовок 2 3 7" xfId="13011" hidden="1"/>
    <cellStyle name="Заголовок 2 3 7" xfId="13355" hidden="1"/>
    <cellStyle name="Заголовок 2 3 7" xfId="13847" hidden="1"/>
    <cellStyle name="Заголовок 2 3 7" xfId="10951" hidden="1"/>
    <cellStyle name="Заголовок 2 3 7" xfId="14246" hidden="1"/>
    <cellStyle name="Заголовок 2 3 7" xfId="15070" hidden="1"/>
    <cellStyle name="Заголовок 2 3 7" xfId="15444" hidden="1"/>
    <cellStyle name="Заголовок 2 3 7" xfId="15813" hidden="1"/>
    <cellStyle name="Заголовок 2 3 7" xfId="16175" hidden="1"/>
    <cellStyle name="Заголовок 2 3 7" xfId="16519" hidden="1"/>
    <cellStyle name="Заголовок 2 3 7" xfId="17011" hidden="1"/>
    <cellStyle name="Заголовок 2 3 7" xfId="14525" hidden="1"/>
    <cellStyle name="Заголовок 2 3 7" xfId="17390" hidden="1"/>
    <cellStyle name="Заголовок 2 3 7" xfId="18226" hidden="1"/>
    <cellStyle name="Заголовок 2 3 7" xfId="18600" hidden="1"/>
    <cellStyle name="Заголовок 2 3 7" xfId="18969" hidden="1"/>
    <cellStyle name="Заголовок 2 3 7" xfId="19331" hidden="1"/>
    <cellStyle name="Заголовок 2 3 7" xfId="19675" hidden="1"/>
    <cellStyle name="Заголовок 2 3 7" xfId="20167" hidden="1"/>
    <cellStyle name="Заголовок 2 3 7" xfId="14614" hidden="1"/>
    <cellStyle name="Заголовок 2 3 7" xfId="17680" hidden="1"/>
    <cellStyle name="Заголовок 2 3 7" xfId="21327" hidden="1"/>
    <cellStyle name="Заголовок 2 3 7" xfId="21701" hidden="1"/>
    <cellStyle name="Заголовок 2 3 7" xfId="22070" hidden="1"/>
    <cellStyle name="Заголовок 2 3 7" xfId="22432" hidden="1"/>
    <cellStyle name="Заголовок 2 3 7" xfId="22776" hidden="1"/>
    <cellStyle name="Заголовок 2 3 7" xfId="23268" hidden="1"/>
    <cellStyle name="Заголовок 2 3 7" xfId="21047" hidden="1"/>
    <cellStyle name="Заголовок 2 3 7" xfId="20904" hidden="1"/>
    <cellStyle name="Заголовок 2 3 7" xfId="24415" hidden="1"/>
    <cellStyle name="Заголовок 2 3 7" xfId="24789" hidden="1"/>
    <cellStyle name="Заголовок 2 3 7" xfId="25158" hidden="1"/>
    <cellStyle name="Заголовок 2 3 7" xfId="25520" hidden="1"/>
    <cellStyle name="Заголовок 2 3 7" xfId="25864" hidden="1"/>
    <cellStyle name="Заголовок 2 3 7" xfId="26356" hidden="1"/>
    <cellStyle name="Заголовок 2 3 7" xfId="24135" hidden="1"/>
    <cellStyle name="Заголовок 2 3 7" xfId="24004" hidden="1"/>
    <cellStyle name="Заголовок 2 3 7" xfId="27438" hidden="1"/>
    <cellStyle name="Заголовок 2 3 7" xfId="27812" hidden="1"/>
    <cellStyle name="Заголовок 2 3 7" xfId="28181" hidden="1"/>
    <cellStyle name="Заголовок 2 3 7" xfId="28543" hidden="1"/>
    <cellStyle name="Заголовок 2 3 7" xfId="28887" hidden="1"/>
    <cellStyle name="Заголовок 2 3 7" xfId="29379" hidden="1"/>
    <cellStyle name="Заголовок 2 3 7" xfId="27162" hidden="1"/>
    <cellStyle name="Заголовок 2 3 7" xfId="27085" hidden="1"/>
    <cellStyle name="Заголовок 2 3 7" xfId="30261" hidden="1"/>
    <cellStyle name="Заголовок 2 3 7" xfId="30635" hidden="1"/>
    <cellStyle name="Заголовок 2 3 7" xfId="31004" hidden="1"/>
    <cellStyle name="Заголовок 2 3 7" xfId="31366" hidden="1"/>
    <cellStyle name="Заголовок 2 3 7" xfId="31710" hidden="1"/>
    <cellStyle name="Заголовок 2 3 7" xfId="32202"/>
    <cellStyle name="Заголовок 2 3 70" xfId="1232" hidden="1"/>
    <cellStyle name="Заголовок 2 3 70" xfId="1607" hidden="1"/>
    <cellStyle name="Заголовок 2 3 70" xfId="1980" hidden="1"/>
    <cellStyle name="Заголовок 2 3 70" xfId="2348" hidden="1"/>
    <cellStyle name="Заголовок 2 3 70" xfId="2707" hidden="1"/>
    <cellStyle name="Заголовок 2 3 70" xfId="3045" hidden="1"/>
    <cellStyle name="Заголовок 2 3 70" xfId="3346" hidden="1"/>
    <cellStyle name="Заголовок 2 3 70" xfId="3705" hidden="1"/>
    <cellStyle name="Заголовок 2 3 70" xfId="5216" hidden="1"/>
    <cellStyle name="Заголовок 2 3 70" xfId="5591" hidden="1"/>
    <cellStyle name="Заголовок 2 3 70" xfId="5964" hidden="1"/>
    <cellStyle name="Заголовок 2 3 70" xfId="6332" hidden="1"/>
    <cellStyle name="Заголовок 2 3 70" xfId="6691" hidden="1"/>
    <cellStyle name="Заголовок 2 3 70" xfId="7029" hidden="1"/>
    <cellStyle name="Заголовок 2 3 70" xfId="7330" hidden="1"/>
    <cellStyle name="Заголовок 2 3 70" xfId="7689" hidden="1"/>
    <cellStyle name="Заголовок 2 3 70" xfId="8113" hidden="1"/>
    <cellStyle name="Заголовок 2 3 70" xfId="8488" hidden="1"/>
    <cellStyle name="Заголовок 2 3 70" xfId="8861" hidden="1"/>
    <cellStyle name="Заголовок 2 3 70" xfId="9229" hidden="1"/>
    <cellStyle name="Заголовок 2 3 70" xfId="9588" hidden="1"/>
    <cellStyle name="Заголовок 2 3 70" xfId="9926" hidden="1"/>
    <cellStyle name="Заголовок 2 3 70" xfId="10227" hidden="1"/>
    <cellStyle name="Заголовок 2 3 70" xfId="10586" hidden="1"/>
    <cellStyle name="Заголовок 2 3 70" xfId="11672" hidden="1"/>
    <cellStyle name="Заголовок 2 3 70" xfId="12047" hidden="1"/>
    <cellStyle name="Заголовок 2 3 70" xfId="12420" hidden="1"/>
    <cellStyle name="Заголовок 2 3 70" xfId="12788" hidden="1"/>
    <cellStyle name="Заголовок 2 3 70" xfId="13147" hidden="1"/>
    <cellStyle name="Заголовок 2 3 70" xfId="13485" hidden="1"/>
    <cellStyle name="Заголовок 2 3 70" xfId="13786" hidden="1"/>
    <cellStyle name="Заголовок 2 3 70" xfId="14145" hidden="1"/>
    <cellStyle name="Заголовок 2 3 70" xfId="14836" hidden="1"/>
    <cellStyle name="Заголовок 2 3 70" xfId="15211" hidden="1"/>
    <cellStyle name="Заголовок 2 3 70" xfId="15584" hidden="1"/>
    <cellStyle name="Заголовок 2 3 70" xfId="15952" hidden="1"/>
    <cellStyle name="Заголовок 2 3 70" xfId="16311" hidden="1"/>
    <cellStyle name="Заголовок 2 3 70" xfId="16649" hidden="1"/>
    <cellStyle name="Заголовок 2 3 70" xfId="16950" hidden="1"/>
    <cellStyle name="Заголовок 2 3 70" xfId="17309" hidden="1"/>
    <cellStyle name="Заголовок 2 3 70" xfId="17992" hidden="1"/>
    <cellStyle name="Заголовок 2 3 70" xfId="18367" hidden="1"/>
    <cellStyle name="Заголовок 2 3 70" xfId="18740" hidden="1"/>
    <cellStyle name="Заголовок 2 3 70" xfId="19108" hidden="1"/>
    <cellStyle name="Заголовок 2 3 70" xfId="19467" hidden="1"/>
    <cellStyle name="Заголовок 2 3 70" xfId="19805" hidden="1"/>
    <cellStyle name="Заголовок 2 3 70" xfId="20106" hidden="1"/>
    <cellStyle name="Заголовок 2 3 70" xfId="20465" hidden="1"/>
    <cellStyle name="Заголовок 2 3 70" xfId="21093" hidden="1"/>
    <cellStyle name="Заголовок 2 3 70" xfId="21468" hidden="1"/>
    <cellStyle name="Заголовок 2 3 70" xfId="21841" hidden="1"/>
    <cellStyle name="Заголовок 2 3 70" xfId="22209" hidden="1"/>
    <cellStyle name="Заголовок 2 3 70" xfId="22568" hidden="1"/>
    <cellStyle name="Заголовок 2 3 70" xfId="22906" hidden="1"/>
    <cellStyle name="Заголовок 2 3 70" xfId="23207" hidden="1"/>
    <cellStyle name="Заголовок 2 3 70" xfId="23566" hidden="1"/>
    <cellStyle name="Заголовок 2 3 70" xfId="24181" hidden="1"/>
    <cellStyle name="Заголовок 2 3 70" xfId="24556" hidden="1"/>
    <cellStyle name="Заголовок 2 3 70" xfId="24929" hidden="1"/>
    <cellStyle name="Заголовок 2 3 70" xfId="25297" hidden="1"/>
    <cellStyle name="Заголовок 2 3 70" xfId="25656" hidden="1"/>
    <cellStyle name="Заголовок 2 3 70" xfId="25994" hidden="1"/>
    <cellStyle name="Заголовок 2 3 70" xfId="26295" hidden="1"/>
    <cellStyle name="Заголовок 2 3 70" xfId="26654" hidden="1"/>
    <cellStyle name="Заголовок 2 3 70" xfId="27204" hidden="1"/>
    <cellStyle name="Заголовок 2 3 70" xfId="27579" hidden="1"/>
    <cellStyle name="Заголовок 2 3 70" xfId="27952" hidden="1"/>
    <cellStyle name="Заголовок 2 3 70" xfId="28320" hidden="1"/>
    <cellStyle name="Заголовок 2 3 70" xfId="28679" hidden="1"/>
    <cellStyle name="Заголовок 2 3 70" xfId="29017" hidden="1"/>
    <cellStyle name="Заголовок 2 3 70" xfId="29318" hidden="1"/>
    <cellStyle name="Заголовок 2 3 70" xfId="29677" hidden="1"/>
    <cellStyle name="Заголовок 2 3 70" xfId="30027" hidden="1"/>
    <cellStyle name="Заголовок 2 3 70" xfId="30402" hidden="1"/>
    <cellStyle name="Заголовок 2 3 70" xfId="30775" hidden="1"/>
    <cellStyle name="Заголовок 2 3 70" xfId="31143" hidden="1"/>
    <cellStyle name="Заголовок 2 3 70" xfId="31502" hidden="1"/>
    <cellStyle name="Заголовок 2 3 70" xfId="31840" hidden="1"/>
    <cellStyle name="Заголовок 2 3 70" xfId="32141" hidden="1"/>
    <cellStyle name="Заголовок 2 3 70" xfId="32500"/>
    <cellStyle name="Заголовок 2 3 71" xfId="1243" hidden="1"/>
    <cellStyle name="Заголовок 2 3 71" xfId="1618" hidden="1"/>
    <cellStyle name="Заголовок 2 3 71" xfId="1991" hidden="1"/>
    <cellStyle name="Заголовок 2 3 71" xfId="2359" hidden="1"/>
    <cellStyle name="Заголовок 2 3 71" xfId="2718" hidden="1"/>
    <cellStyle name="Заголовок 2 3 71" xfId="3056" hidden="1"/>
    <cellStyle name="Заголовок 2 3 71" xfId="3357" hidden="1"/>
    <cellStyle name="Заголовок 2 3 71" xfId="3716" hidden="1"/>
    <cellStyle name="Заголовок 2 3 71" xfId="5227" hidden="1"/>
    <cellStyle name="Заголовок 2 3 71" xfId="5602" hidden="1"/>
    <cellStyle name="Заголовок 2 3 71" xfId="5975" hidden="1"/>
    <cellStyle name="Заголовок 2 3 71" xfId="6343" hidden="1"/>
    <cellStyle name="Заголовок 2 3 71" xfId="6702" hidden="1"/>
    <cellStyle name="Заголовок 2 3 71" xfId="7040" hidden="1"/>
    <cellStyle name="Заголовок 2 3 71" xfId="7341" hidden="1"/>
    <cellStyle name="Заголовок 2 3 71" xfId="7700" hidden="1"/>
    <cellStyle name="Заголовок 2 3 71" xfId="8124" hidden="1"/>
    <cellStyle name="Заголовок 2 3 71" xfId="8499" hidden="1"/>
    <cellStyle name="Заголовок 2 3 71" xfId="8872" hidden="1"/>
    <cellStyle name="Заголовок 2 3 71" xfId="9240" hidden="1"/>
    <cellStyle name="Заголовок 2 3 71" xfId="9599" hidden="1"/>
    <cellStyle name="Заголовок 2 3 71" xfId="9937" hidden="1"/>
    <cellStyle name="Заголовок 2 3 71" xfId="10238" hidden="1"/>
    <cellStyle name="Заголовок 2 3 71" xfId="10597" hidden="1"/>
    <cellStyle name="Заголовок 2 3 71" xfId="11683" hidden="1"/>
    <cellStyle name="Заголовок 2 3 71" xfId="12058" hidden="1"/>
    <cellStyle name="Заголовок 2 3 71" xfId="12431" hidden="1"/>
    <cellStyle name="Заголовок 2 3 71" xfId="12799" hidden="1"/>
    <cellStyle name="Заголовок 2 3 71" xfId="13158" hidden="1"/>
    <cellStyle name="Заголовок 2 3 71" xfId="13496" hidden="1"/>
    <cellStyle name="Заголовок 2 3 71" xfId="13797" hidden="1"/>
    <cellStyle name="Заголовок 2 3 71" xfId="14156" hidden="1"/>
    <cellStyle name="Заголовок 2 3 71" xfId="14847" hidden="1"/>
    <cellStyle name="Заголовок 2 3 71" xfId="15222" hidden="1"/>
    <cellStyle name="Заголовок 2 3 71" xfId="15595" hidden="1"/>
    <cellStyle name="Заголовок 2 3 71" xfId="15963" hidden="1"/>
    <cellStyle name="Заголовок 2 3 71" xfId="16322" hidden="1"/>
    <cellStyle name="Заголовок 2 3 71" xfId="16660" hidden="1"/>
    <cellStyle name="Заголовок 2 3 71" xfId="16961" hidden="1"/>
    <cellStyle name="Заголовок 2 3 71" xfId="17320" hidden="1"/>
    <cellStyle name="Заголовок 2 3 71" xfId="18003" hidden="1"/>
    <cellStyle name="Заголовок 2 3 71" xfId="18378" hidden="1"/>
    <cellStyle name="Заголовок 2 3 71" xfId="18751" hidden="1"/>
    <cellStyle name="Заголовок 2 3 71" xfId="19119" hidden="1"/>
    <cellStyle name="Заголовок 2 3 71" xfId="19478" hidden="1"/>
    <cellStyle name="Заголовок 2 3 71" xfId="19816" hidden="1"/>
    <cellStyle name="Заголовок 2 3 71" xfId="20117" hidden="1"/>
    <cellStyle name="Заголовок 2 3 71" xfId="20476" hidden="1"/>
    <cellStyle name="Заголовок 2 3 71" xfId="21104" hidden="1"/>
    <cellStyle name="Заголовок 2 3 71" xfId="21479" hidden="1"/>
    <cellStyle name="Заголовок 2 3 71" xfId="21852" hidden="1"/>
    <cellStyle name="Заголовок 2 3 71" xfId="22220" hidden="1"/>
    <cellStyle name="Заголовок 2 3 71" xfId="22579" hidden="1"/>
    <cellStyle name="Заголовок 2 3 71" xfId="22917" hidden="1"/>
    <cellStyle name="Заголовок 2 3 71" xfId="23218" hidden="1"/>
    <cellStyle name="Заголовок 2 3 71" xfId="23577" hidden="1"/>
    <cellStyle name="Заголовок 2 3 71" xfId="24192" hidden="1"/>
    <cellStyle name="Заголовок 2 3 71" xfId="24567" hidden="1"/>
    <cellStyle name="Заголовок 2 3 71" xfId="24940" hidden="1"/>
    <cellStyle name="Заголовок 2 3 71" xfId="25308" hidden="1"/>
    <cellStyle name="Заголовок 2 3 71" xfId="25667" hidden="1"/>
    <cellStyle name="Заголовок 2 3 71" xfId="26005" hidden="1"/>
    <cellStyle name="Заголовок 2 3 71" xfId="26306" hidden="1"/>
    <cellStyle name="Заголовок 2 3 71" xfId="26665" hidden="1"/>
    <cellStyle name="Заголовок 2 3 71" xfId="27215" hidden="1"/>
    <cellStyle name="Заголовок 2 3 71" xfId="27590" hidden="1"/>
    <cellStyle name="Заголовок 2 3 71" xfId="27963" hidden="1"/>
    <cellStyle name="Заголовок 2 3 71" xfId="28331" hidden="1"/>
    <cellStyle name="Заголовок 2 3 71" xfId="28690" hidden="1"/>
    <cellStyle name="Заголовок 2 3 71" xfId="29028" hidden="1"/>
    <cellStyle name="Заголовок 2 3 71" xfId="29329" hidden="1"/>
    <cellStyle name="Заголовок 2 3 71" xfId="29688" hidden="1"/>
    <cellStyle name="Заголовок 2 3 71" xfId="30038" hidden="1"/>
    <cellStyle name="Заголовок 2 3 71" xfId="30413" hidden="1"/>
    <cellStyle name="Заголовок 2 3 71" xfId="30786" hidden="1"/>
    <cellStyle name="Заголовок 2 3 71" xfId="31154" hidden="1"/>
    <cellStyle name="Заголовок 2 3 71" xfId="31513" hidden="1"/>
    <cellStyle name="Заголовок 2 3 71" xfId="31851" hidden="1"/>
    <cellStyle name="Заголовок 2 3 71" xfId="32152" hidden="1"/>
    <cellStyle name="Заголовок 2 3 71" xfId="32511"/>
    <cellStyle name="Заголовок 2 3 72" xfId="1251" hidden="1"/>
    <cellStyle name="Заголовок 2 3 72" xfId="1626" hidden="1"/>
    <cellStyle name="Заголовок 2 3 72" xfId="1999" hidden="1"/>
    <cellStyle name="Заголовок 2 3 72" xfId="2367" hidden="1"/>
    <cellStyle name="Заголовок 2 3 72" xfId="2726" hidden="1"/>
    <cellStyle name="Заголовок 2 3 72" xfId="3064" hidden="1"/>
    <cellStyle name="Заголовок 2 3 72" xfId="3365" hidden="1"/>
    <cellStyle name="Заголовок 2 3 72" xfId="3724" hidden="1"/>
    <cellStyle name="Заголовок 2 3 72" xfId="5235" hidden="1"/>
    <cellStyle name="Заголовок 2 3 72" xfId="5610" hidden="1"/>
    <cellStyle name="Заголовок 2 3 72" xfId="5983" hidden="1"/>
    <cellStyle name="Заголовок 2 3 72" xfId="6351" hidden="1"/>
    <cellStyle name="Заголовок 2 3 72" xfId="6710" hidden="1"/>
    <cellStyle name="Заголовок 2 3 72" xfId="7048" hidden="1"/>
    <cellStyle name="Заголовок 2 3 72" xfId="7349" hidden="1"/>
    <cellStyle name="Заголовок 2 3 72" xfId="7708" hidden="1"/>
    <cellStyle name="Заголовок 2 3 72" xfId="8132" hidden="1"/>
    <cellStyle name="Заголовок 2 3 72" xfId="8507" hidden="1"/>
    <cellStyle name="Заголовок 2 3 72" xfId="8880" hidden="1"/>
    <cellStyle name="Заголовок 2 3 72" xfId="9248" hidden="1"/>
    <cellStyle name="Заголовок 2 3 72" xfId="9607" hidden="1"/>
    <cellStyle name="Заголовок 2 3 72" xfId="9945" hidden="1"/>
    <cellStyle name="Заголовок 2 3 72" xfId="10246" hidden="1"/>
    <cellStyle name="Заголовок 2 3 72" xfId="10605" hidden="1"/>
    <cellStyle name="Заголовок 2 3 72" xfId="11691" hidden="1"/>
    <cellStyle name="Заголовок 2 3 72" xfId="12066" hidden="1"/>
    <cellStyle name="Заголовок 2 3 72" xfId="12439" hidden="1"/>
    <cellStyle name="Заголовок 2 3 72" xfId="12807" hidden="1"/>
    <cellStyle name="Заголовок 2 3 72" xfId="13166" hidden="1"/>
    <cellStyle name="Заголовок 2 3 72" xfId="13504" hidden="1"/>
    <cellStyle name="Заголовок 2 3 72" xfId="13805" hidden="1"/>
    <cellStyle name="Заголовок 2 3 72" xfId="14164" hidden="1"/>
    <cellStyle name="Заголовок 2 3 72" xfId="14855" hidden="1"/>
    <cellStyle name="Заголовок 2 3 72" xfId="15230" hidden="1"/>
    <cellStyle name="Заголовок 2 3 72" xfId="15603" hidden="1"/>
    <cellStyle name="Заголовок 2 3 72" xfId="15971" hidden="1"/>
    <cellStyle name="Заголовок 2 3 72" xfId="16330" hidden="1"/>
    <cellStyle name="Заголовок 2 3 72" xfId="16668" hidden="1"/>
    <cellStyle name="Заголовок 2 3 72" xfId="16969" hidden="1"/>
    <cellStyle name="Заголовок 2 3 72" xfId="17328" hidden="1"/>
    <cellStyle name="Заголовок 2 3 72" xfId="18011" hidden="1"/>
    <cellStyle name="Заголовок 2 3 72" xfId="18386" hidden="1"/>
    <cellStyle name="Заголовок 2 3 72" xfId="18759" hidden="1"/>
    <cellStyle name="Заголовок 2 3 72" xfId="19127" hidden="1"/>
    <cellStyle name="Заголовок 2 3 72" xfId="19486" hidden="1"/>
    <cellStyle name="Заголовок 2 3 72" xfId="19824" hidden="1"/>
    <cellStyle name="Заголовок 2 3 72" xfId="20125" hidden="1"/>
    <cellStyle name="Заголовок 2 3 72" xfId="20484" hidden="1"/>
    <cellStyle name="Заголовок 2 3 72" xfId="21112" hidden="1"/>
    <cellStyle name="Заголовок 2 3 72" xfId="21487" hidden="1"/>
    <cellStyle name="Заголовок 2 3 72" xfId="21860" hidden="1"/>
    <cellStyle name="Заголовок 2 3 72" xfId="22228" hidden="1"/>
    <cellStyle name="Заголовок 2 3 72" xfId="22587" hidden="1"/>
    <cellStyle name="Заголовок 2 3 72" xfId="22925" hidden="1"/>
    <cellStyle name="Заголовок 2 3 72" xfId="23226" hidden="1"/>
    <cellStyle name="Заголовок 2 3 72" xfId="23585" hidden="1"/>
    <cellStyle name="Заголовок 2 3 72" xfId="24200" hidden="1"/>
    <cellStyle name="Заголовок 2 3 72" xfId="24575" hidden="1"/>
    <cellStyle name="Заголовок 2 3 72" xfId="24948" hidden="1"/>
    <cellStyle name="Заголовок 2 3 72" xfId="25316" hidden="1"/>
    <cellStyle name="Заголовок 2 3 72" xfId="25675" hidden="1"/>
    <cellStyle name="Заголовок 2 3 72" xfId="26013" hidden="1"/>
    <cellStyle name="Заголовок 2 3 72" xfId="26314" hidden="1"/>
    <cellStyle name="Заголовок 2 3 72" xfId="26673" hidden="1"/>
    <cellStyle name="Заголовок 2 3 72" xfId="27223" hidden="1"/>
    <cellStyle name="Заголовок 2 3 72" xfId="27598" hidden="1"/>
    <cellStyle name="Заголовок 2 3 72" xfId="27971" hidden="1"/>
    <cellStyle name="Заголовок 2 3 72" xfId="28339" hidden="1"/>
    <cellStyle name="Заголовок 2 3 72" xfId="28698" hidden="1"/>
    <cellStyle name="Заголовок 2 3 72" xfId="29036" hidden="1"/>
    <cellStyle name="Заголовок 2 3 72" xfId="29337" hidden="1"/>
    <cellStyle name="Заголовок 2 3 72" xfId="29696" hidden="1"/>
    <cellStyle name="Заголовок 2 3 72" xfId="30046" hidden="1"/>
    <cellStyle name="Заголовок 2 3 72" xfId="30421" hidden="1"/>
    <cellStyle name="Заголовок 2 3 72" xfId="30794" hidden="1"/>
    <cellStyle name="Заголовок 2 3 72" xfId="31162" hidden="1"/>
    <cellStyle name="Заголовок 2 3 72" xfId="31521" hidden="1"/>
    <cellStyle name="Заголовок 2 3 72" xfId="31859" hidden="1"/>
    <cellStyle name="Заголовок 2 3 72" xfId="32160" hidden="1"/>
    <cellStyle name="Заголовок 2 3 72" xfId="32519"/>
    <cellStyle name="Заголовок 2 3 73" xfId="1244" hidden="1"/>
    <cellStyle name="Заголовок 2 3 73" xfId="1619" hidden="1"/>
    <cellStyle name="Заголовок 2 3 73" xfId="1992" hidden="1"/>
    <cellStyle name="Заголовок 2 3 73" xfId="2360" hidden="1"/>
    <cellStyle name="Заголовок 2 3 73" xfId="2719" hidden="1"/>
    <cellStyle name="Заголовок 2 3 73" xfId="3057" hidden="1"/>
    <cellStyle name="Заголовок 2 3 73" xfId="3358" hidden="1"/>
    <cellStyle name="Заголовок 2 3 73" xfId="3717" hidden="1"/>
    <cellStyle name="Заголовок 2 3 73" xfId="5228" hidden="1"/>
    <cellStyle name="Заголовок 2 3 73" xfId="5603" hidden="1"/>
    <cellStyle name="Заголовок 2 3 73" xfId="5976" hidden="1"/>
    <cellStyle name="Заголовок 2 3 73" xfId="6344" hidden="1"/>
    <cellStyle name="Заголовок 2 3 73" xfId="6703" hidden="1"/>
    <cellStyle name="Заголовок 2 3 73" xfId="7041" hidden="1"/>
    <cellStyle name="Заголовок 2 3 73" xfId="7342" hidden="1"/>
    <cellStyle name="Заголовок 2 3 73" xfId="7701" hidden="1"/>
    <cellStyle name="Заголовок 2 3 73" xfId="8125" hidden="1"/>
    <cellStyle name="Заголовок 2 3 73" xfId="8500" hidden="1"/>
    <cellStyle name="Заголовок 2 3 73" xfId="8873" hidden="1"/>
    <cellStyle name="Заголовок 2 3 73" xfId="9241" hidden="1"/>
    <cellStyle name="Заголовок 2 3 73" xfId="9600" hidden="1"/>
    <cellStyle name="Заголовок 2 3 73" xfId="9938" hidden="1"/>
    <cellStyle name="Заголовок 2 3 73" xfId="10239" hidden="1"/>
    <cellStyle name="Заголовок 2 3 73" xfId="10598" hidden="1"/>
    <cellStyle name="Заголовок 2 3 73" xfId="11684" hidden="1"/>
    <cellStyle name="Заголовок 2 3 73" xfId="12059" hidden="1"/>
    <cellStyle name="Заголовок 2 3 73" xfId="12432" hidden="1"/>
    <cellStyle name="Заголовок 2 3 73" xfId="12800" hidden="1"/>
    <cellStyle name="Заголовок 2 3 73" xfId="13159" hidden="1"/>
    <cellStyle name="Заголовок 2 3 73" xfId="13497" hidden="1"/>
    <cellStyle name="Заголовок 2 3 73" xfId="13798" hidden="1"/>
    <cellStyle name="Заголовок 2 3 73" xfId="14157" hidden="1"/>
    <cellStyle name="Заголовок 2 3 73" xfId="14848" hidden="1"/>
    <cellStyle name="Заголовок 2 3 73" xfId="15223" hidden="1"/>
    <cellStyle name="Заголовок 2 3 73" xfId="15596" hidden="1"/>
    <cellStyle name="Заголовок 2 3 73" xfId="15964" hidden="1"/>
    <cellStyle name="Заголовок 2 3 73" xfId="16323" hidden="1"/>
    <cellStyle name="Заголовок 2 3 73" xfId="16661" hidden="1"/>
    <cellStyle name="Заголовок 2 3 73" xfId="16962" hidden="1"/>
    <cellStyle name="Заголовок 2 3 73" xfId="17321" hidden="1"/>
    <cellStyle name="Заголовок 2 3 73" xfId="18004" hidden="1"/>
    <cellStyle name="Заголовок 2 3 73" xfId="18379" hidden="1"/>
    <cellStyle name="Заголовок 2 3 73" xfId="18752" hidden="1"/>
    <cellStyle name="Заголовок 2 3 73" xfId="19120" hidden="1"/>
    <cellStyle name="Заголовок 2 3 73" xfId="19479" hidden="1"/>
    <cellStyle name="Заголовок 2 3 73" xfId="19817" hidden="1"/>
    <cellStyle name="Заголовок 2 3 73" xfId="20118" hidden="1"/>
    <cellStyle name="Заголовок 2 3 73" xfId="20477" hidden="1"/>
    <cellStyle name="Заголовок 2 3 73" xfId="21105" hidden="1"/>
    <cellStyle name="Заголовок 2 3 73" xfId="21480" hidden="1"/>
    <cellStyle name="Заголовок 2 3 73" xfId="21853" hidden="1"/>
    <cellStyle name="Заголовок 2 3 73" xfId="22221" hidden="1"/>
    <cellStyle name="Заголовок 2 3 73" xfId="22580" hidden="1"/>
    <cellStyle name="Заголовок 2 3 73" xfId="22918" hidden="1"/>
    <cellStyle name="Заголовок 2 3 73" xfId="23219" hidden="1"/>
    <cellStyle name="Заголовок 2 3 73" xfId="23578" hidden="1"/>
    <cellStyle name="Заголовок 2 3 73" xfId="24193" hidden="1"/>
    <cellStyle name="Заголовок 2 3 73" xfId="24568" hidden="1"/>
    <cellStyle name="Заголовок 2 3 73" xfId="24941" hidden="1"/>
    <cellStyle name="Заголовок 2 3 73" xfId="25309" hidden="1"/>
    <cellStyle name="Заголовок 2 3 73" xfId="25668" hidden="1"/>
    <cellStyle name="Заголовок 2 3 73" xfId="26006" hidden="1"/>
    <cellStyle name="Заголовок 2 3 73" xfId="26307" hidden="1"/>
    <cellStyle name="Заголовок 2 3 73" xfId="26666" hidden="1"/>
    <cellStyle name="Заголовок 2 3 73" xfId="27216" hidden="1"/>
    <cellStyle name="Заголовок 2 3 73" xfId="27591" hidden="1"/>
    <cellStyle name="Заголовок 2 3 73" xfId="27964" hidden="1"/>
    <cellStyle name="Заголовок 2 3 73" xfId="28332" hidden="1"/>
    <cellStyle name="Заголовок 2 3 73" xfId="28691" hidden="1"/>
    <cellStyle name="Заголовок 2 3 73" xfId="29029" hidden="1"/>
    <cellStyle name="Заголовок 2 3 73" xfId="29330" hidden="1"/>
    <cellStyle name="Заголовок 2 3 73" xfId="29689" hidden="1"/>
    <cellStyle name="Заголовок 2 3 73" xfId="30039" hidden="1"/>
    <cellStyle name="Заголовок 2 3 73" xfId="30414" hidden="1"/>
    <cellStyle name="Заголовок 2 3 73" xfId="30787" hidden="1"/>
    <cellStyle name="Заголовок 2 3 73" xfId="31155" hidden="1"/>
    <cellStyle name="Заголовок 2 3 73" xfId="31514" hidden="1"/>
    <cellStyle name="Заголовок 2 3 73" xfId="31852" hidden="1"/>
    <cellStyle name="Заголовок 2 3 73" xfId="32153" hidden="1"/>
    <cellStyle name="Заголовок 2 3 73" xfId="32512"/>
    <cellStyle name="Заголовок 2 3 74" xfId="921" hidden="1"/>
    <cellStyle name="Заголовок 2 3 74" xfId="983" hidden="1"/>
    <cellStyle name="Заголовок 2 3 74" xfId="1506" hidden="1"/>
    <cellStyle name="Заголовок 2 3 74" xfId="1880" hidden="1"/>
    <cellStyle name="Заголовок 2 3 74" xfId="2249" hidden="1"/>
    <cellStyle name="Заголовок 2 3 74" xfId="2609" hidden="1"/>
    <cellStyle name="Заголовок 2 3 74" xfId="2952" hidden="1"/>
    <cellStyle name="Заголовок 2 3 74" xfId="3391" hidden="1"/>
    <cellStyle name="Заголовок 2 3 74" xfId="4905" hidden="1"/>
    <cellStyle name="Заголовок 2 3 74" xfId="4967" hidden="1"/>
    <cellStyle name="Заголовок 2 3 74" xfId="5490" hidden="1"/>
    <cellStyle name="Заголовок 2 3 74" xfId="5864" hidden="1"/>
    <cellStyle name="Заголовок 2 3 74" xfId="6233" hidden="1"/>
    <cellStyle name="Заголовок 2 3 74" xfId="6593" hidden="1"/>
    <cellStyle name="Заголовок 2 3 74" xfId="6936" hidden="1"/>
    <cellStyle name="Заголовок 2 3 74" xfId="7375" hidden="1"/>
    <cellStyle name="Заголовок 2 3 74" xfId="4471" hidden="1"/>
    <cellStyle name="Заголовок 2 3 74" xfId="4525" hidden="1"/>
    <cellStyle name="Заголовок 2 3 74" xfId="8387" hidden="1"/>
    <cellStyle name="Заголовок 2 3 74" xfId="8761" hidden="1"/>
    <cellStyle name="Заголовок 2 3 74" xfId="9130" hidden="1"/>
    <cellStyle name="Заголовок 2 3 74" xfId="9490" hidden="1"/>
    <cellStyle name="Заголовок 2 3 74" xfId="9833" hidden="1"/>
    <cellStyle name="Заголовок 2 3 74" xfId="10272" hidden="1"/>
    <cellStyle name="Заголовок 2 3 74" xfId="11361" hidden="1"/>
    <cellStyle name="Заголовок 2 3 74" xfId="11423" hidden="1"/>
    <cellStyle name="Заголовок 2 3 74" xfId="11946" hidden="1"/>
    <cellStyle name="Заголовок 2 3 74" xfId="12320" hidden="1"/>
    <cellStyle name="Заголовок 2 3 74" xfId="12689" hidden="1"/>
    <cellStyle name="Заголовок 2 3 74" xfId="13049" hidden="1"/>
    <cellStyle name="Заголовок 2 3 74" xfId="13392" hidden="1"/>
    <cellStyle name="Заголовок 2 3 74" xfId="13831" hidden="1"/>
    <cellStyle name="Заголовок 2 3 74" xfId="10915" hidden="1"/>
    <cellStyle name="Заголовок 2 3 74" xfId="10969" hidden="1"/>
    <cellStyle name="Заголовок 2 3 74" xfId="15110" hidden="1"/>
    <cellStyle name="Заголовок 2 3 74" xfId="15484" hidden="1"/>
    <cellStyle name="Заголовок 2 3 74" xfId="15853" hidden="1"/>
    <cellStyle name="Заголовок 2 3 74" xfId="16213" hidden="1"/>
    <cellStyle name="Заголовок 2 3 74" xfId="16556" hidden="1"/>
    <cellStyle name="Заголовок 2 3 74" xfId="16995" hidden="1"/>
    <cellStyle name="Заголовок 2 3 74" xfId="14544" hidden="1"/>
    <cellStyle name="Заголовок 2 3 74" xfId="11138" hidden="1"/>
    <cellStyle name="Заголовок 2 3 74" xfId="18266" hidden="1"/>
    <cellStyle name="Заголовок 2 3 74" xfId="18640" hidden="1"/>
    <cellStyle name="Заголовок 2 3 74" xfId="19009" hidden="1"/>
    <cellStyle name="Заголовок 2 3 74" xfId="19369" hidden="1"/>
    <cellStyle name="Заголовок 2 3 74" xfId="19712" hidden="1"/>
    <cellStyle name="Заголовок 2 3 74" xfId="20151" hidden="1"/>
    <cellStyle name="Заголовок 2 3 74" xfId="20534" hidden="1"/>
    <cellStyle name="Заголовок 2 3 74" xfId="10669" hidden="1"/>
    <cellStyle name="Заголовок 2 3 74" xfId="21367" hidden="1"/>
    <cellStyle name="Заголовок 2 3 74" xfId="21741" hidden="1"/>
    <cellStyle name="Заголовок 2 3 74" xfId="22110" hidden="1"/>
    <cellStyle name="Заголовок 2 3 74" xfId="22470" hidden="1"/>
    <cellStyle name="Заголовок 2 3 74" xfId="22813" hidden="1"/>
    <cellStyle name="Заголовок 2 3 74" xfId="23252" hidden="1"/>
    <cellStyle name="Заголовок 2 3 74" xfId="23635" hidden="1"/>
    <cellStyle name="Заголовок 2 3 74" xfId="20817" hidden="1"/>
    <cellStyle name="Заголовок 2 3 74" xfId="24455" hidden="1"/>
    <cellStyle name="Заголовок 2 3 74" xfId="24829" hidden="1"/>
    <cellStyle name="Заголовок 2 3 74" xfId="25198" hidden="1"/>
    <cellStyle name="Заголовок 2 3 74" xfId="25558" hidden="1"/>
    <cellStyle name="Заголовок 2 3 74" xfId="25901" hidden="1"/>
    <cellStyle name="Заголовок 2 3 74" xfId="26340" hidden="1"/>
    <cellStyle name="Заголовок 2 3 74" xfId="26723" hidden="1"/>
    <cellStyle name="Заголовок 2 3 74" xfId="23917" hidden="1"/>
    <cellStyle name="Заголовок 2 3 74" xfId="27478" hidden="1"/>
    <cellStyle name="Заголовок 2 3 74" xfId="27852" hidden="1"/>
    <cellStyle name="Заголовок 2 3 74" xfId="28221" hidden="1"/>
    <cellStyle name="Заголовок 2 3 74" xfId="28581" hidden="1"/>
    <cellStyle name="Заголовок 2 3 74" xfId="28924" hidden="1"/>
    <cellStyle name="Заголовок 2 3 74" xfId="29363" hidden="1"/>
    <cellStyle name="Заголовок 2 3 74" xfId="29746" hidden="1"/>
    <cellStyle name="Заголовок 2 3 74" xfId="26998" hidden="1"/>
    <cellStyle name="Заголовок 2 3 74" xfId="30301" hidden="1"/>
    <cellStyle name="Заголовок 2 3 74" xfId="30675" hidden="1"/>
    <cellStyle name="Заголовок 2 3 74" xfId="31044" hidden="1"/>
    <cellStyle name="Заголовок 2 3 74" xfId="31404" hidden="1"/>
    <cellStyle name="Заголовок 2 3 74" xfId="31747" hidden="1"/>
    <cellStyle name="Заголовок 2 3 74" xfId="32186"/>
    <cellStyle name="Заголовок 2 3 75" xfId="1259" hidden="1"/>
    <cellStyle name="Заголовок 2 3 75" xfId="1634" hidden="1"/>
    <cellStyle name="Заголовок 2 3 75" xfId="2007" hidden="1"/>
    <cellStyle name="Заголовок 2 3 75" xfId="2375" hidden="1"/>
    <cellStyle name="Заголовок 2 3 75" xfId="2734" hidden="1"/>
    <cellStyle name="Заголовок 2 3 75" xfId="3072" hidden="1"/>
    <cellStyle name="Заголовок 2 3 75" xfId="3373" hidden="1"/>
    <cellStyle name="Заголовок 2 3 75" xfId="3732" hidden="1"/>
    <cellStyle name="Заголовок 2 3 75" xfId="5243" hidden="1"/>
    <cellStyle name="Заголовок 2 3 75" xfId="5618" hidden="1"/>
    <cellStyle name="Заголовок 2 3 75" xfId="5991" hidden="1"/>
    <cellStyle name="Заголовок 2 3 75" xfId="6359" hidden="1"/>
    <cellStyle name="Заголовок 2 3 75" xfId="6718" hidden="1"/>
    <cellStyle name="Заголовок 2 3 75" xfId="7056" hidden="1"/>
    <cellStyle name="Заголовок 2 3 75" xfId="7357" hidden="1"/>
    <cellStyle name="Заголовок 2 3 75" xfId="7716" hidden="1"/>
    <cellStyle name="Заголовок 2 3 75" xfId="8140" hidden="1"/>
    <cellStyle name="Заголовок 2 3 75" xfId="8515" hidden="1"/>
    <cellStyle name="Заголовок 2 3 75" xfId="8888" hidden="1"/>
    <cellStyle name="Заголовок 2 3 75" xfId="9256" hidden="1"/>
    <cellStyle name="Заголовок 2 3 75" xfId="9615" hidden="1"/>
    <cellStyle name="Заголовок 2 3 75" xfId="9953" hidden="1"/>
    <cellStyle name="Заголовок 2 3 75" xfId="10254" hidden="1"/>
    <cellStyle name="Заголовок 2 3 75" xfId="10613" hidden="1"/>
    <cellStyle name="Заголовок 2 3 75" xfId="11699" hidden="1"/>
    <cellStyle name="Заголовок 2 3 75" xfId="12074" hidden="1"/>
    <cellStyle name="Заголовок 2 3 75" xfId="12447" hidden="1"/>
    <cellStyle name="Заголовок 2 3 75" xfId="12815" hidden="1"/>
    <cellStyle name="Заголовок 2 3 75" xfId="13174" hidden="1"/>
    <cellStyle name="Заголовок 2 3 75" xfId="13512" hidden="1"/>
    <cellStyle name="Заголовок 2 3 75" xfId="13813" hidden="1"/>
    <cellStyle name="Заголовок 2 3 75" xfId="14172" hidden="1"/>
    <cellStyle name="Заголовок 2 3 75" xfId="14863" hidden="1"/>
    <cellStyle name="Заголовок 2 3 75" xfId="15238" hidden="1"/>
    <cellStyle name="Заголовок 2 3 75" xfId="15611" hidden="1"/>
    <cellStyle name="Заголовок 2 3 75" xfId="15979" hidden="1"/>
    <cellStyle name="Заголовок 2 3 75" xfId="16338" hidden="1"/>
    <cellStyle name="Заголовок 2 3 75" xfId="16676" hidden="1"/>
    <cellStyle name="Заголовок 2 3 75" xfId="16977" hidden="1"/>
    <cellStyle name="Заголовок 2 3 75" xfId="17336" hidden="1"/>
    <cellStyle name="Заголовок 2 3 75" xfId="18019" hidden="1"/>
    <cellStyle name="Заголовок 2 3 75" xfId="18394" hidden="1"/>
    <cellStyle name="Заголовок 2 3 75" xfId="18767" hidden="1"/>
    <cellStyle name="Заголовок 2 3 75" xfId="19135" hidden="1"/>
    <cellStyle name="Заголовок 2 3 75" xfId="19494" hidden="1"/>
    <cellStyle name="Заголовок 2 3 75" xfId="19832" hidden="1"/>
    <cellStyle name="Заголовок 2 3 75" xfId="20133" hidden="1"/>
    <cellStyle name="Заголовок 2 3 75" xfId="20492" hidden="1"/>
    <cellStyle name="Заголовок 2 3 75" xfId="21120" hidden="1"/>
    <cellStyle name="Заголовок 2 3 75" xfId="21495" hidden="1"/>
    <cellStyle name="Заголовок 2 3 75" xfId="21868" hidden="1"/>
    <cellStyle name="Заголовок 2 3 75" xfId="22236" hidden="1"/>
    <cellStyle name="Заголовок 2 3 75" xfId="22595" hidden="1"/>
    <cellStyle name="Заголовок 2 3 75" xfId="22933" hidden="1"/>
    <cellStyle name="Заголовок 2 3 75" xfId="23234" hidden="1"/>
    <cellStyle name="Заголовок 2 3 75" xfId="23593" hidden="1"/>
    <cellStyle name="Заголовок 2 3 75" xfId="24208" hidden="1"/>
    <cellStyle name="Заголовок 2 3 75" xfId="24583" hidden="1"/>
    <cellStyle name="Заголовок 2 3 75" xfId="24956" hidden="1"/>
    <cellStyle name="Заголовок 2 3 75" xfId="25324" hidden="1"/>
    <cellStyle name="Заголовок 2 3 75" xfId="25683" hidden="1"/>
    <cellStyle name="Заголовок 2 3 75" xfId="26021" hidden="1"/>
    <cellStyle name="Заголовок 2 3 75" xfId="26322" hidden="1"/>
    <cellStyle name="Заголовок 2 3 75" xfId="26681" hidden="1"/>
    <cellStyle name="Заголовок 2 3 75" xfId="27231" hidden="1"/>
    <cellStyle name="Заголовок 2 3 75" xfId="27606" hidden="1"/>
    <cellStyle name="Заголовок 2 3 75" xfId="27979" hidden="1"/>
    <cellStyle name="Заголовок 2 3 75" xfId="28347" hidden="1"/>
    <cellStyle name="Заголовок 2 3 75" xfId="28706" hidden="1"/>
    <cellStyle name="Заголовок 2 3 75" xfId="29044" hidden="1"/>
    <cellStyle name="Заголовок 2 3 75" xfId="29345" hidden="1"/>
    <cellStyle name="Заголовок 2 3 75" xfId="29704" hidden="1"/>
    <cellStyle name="Заголовок 2 3 75" xfId="30054" hidden="1"/>
    <cellStyle name="Заголовок 2 3 75" xfId="30429" hidden="1"/>
    <cellStyle name="Заголовок 2 3 75" xfId="30802" hidden="1"/>
    <cellStyle name="Заголовок 2 3 75" xfId="31170" hidden="1"/>
    <cellStyle name="Заголовок 2 3 75" xfId="31529" hidden="1"/>
    <cellStyle name="Заголовок 2 3 75" xfId="31867" hidden="1"/>
    <cellStyle name="Заголовок 2 3 75" xfId="32168" hidden="1"/>
    <cellStyle name="Заголовок 2 3 75" xfId="32527"/>
    <cellStyle name="Заголовок 2 3 76" xfId="1252" hidden="1"/>
    <cellStyle name="Заголовок 2 3 76" xfId="1627" hidden="1"/>
    <cellStyle name="Заголовок 2 3 76" xfId="2000" hidden="1"/>
    <cellStyle name="Заголовок 2 3 76" xfId="2368" hidden="1"/>
    <cellStyle name="Заголовок 2 3 76" xfId="2727" hidden="1"/>
    <cellStyle name="Заголовок 2 3 76" xfId="3065" hidden="1"/>
    <cellStyle name="Заголовок 2 3 76" xfId="3366" hidden="1"/>
    <cellStyle name="Заголовок 2 3 76" xfId="3725" hidden="1"/>
    <cellStyle name="Заголовок 2 3 76" xfId="5236" hidden="1"/>
    <cellStyle name="Заголовок 2 3 76" xfId="5611" hidden="1"/>
    <cellStyle name="Заголовок 2 3 76" xfId="5984" hidden="1"/>
    <cellStyle name="Заголовок 2 3 76" xfId="6352" hidden="1"/>
    <cellStyle name="Заголовок 2 3 76" xfId="6711" hidden="1"/>
    <cellStyle name="Заголовок 2 3 76" xfId="7049" hidden="1"/>
    <cellStyle name="Заголовок 2 3 76" xfId="7350" hidden="1"/>
    <cellStyle name="Заголовок 2 3 76" xfId="7709" hidden="1"/>
    <cellStyle name="Заголовок 2 3 76" xfId="8133" hidden="1"/>
    <cellStyle name="Заголовок 2 3 76" xfId="8508" hidden="1"/>
    <cellStyle name="Заголовок 2 3 76" xfId="8881" hidden="1"/>
    <cellStyle name="Заголовок 2 3 76" xfId="9249" hidden="1"/>
    <cellStyle name="Заголовок 2 3 76" xfId="9608" hidden="1"/>
    <cellStyle name="Заголовок 2 3 76" xfId="9946" hidden="1"/>
    <cellStyle name="Заголовок 2 3 76" xfId="10247" hidden="1"/>
    <cellStyle name="Заголовок 2 3 76" xfId="10606" hidden="1"/>
    <cellStyle name="Заголовок 2 3 76" xfId="11692" hidden="1"/>
    <cellStyle name="Заголовок 2 3 76" xfId="12067" hidden="1"/>
    <cellStyle name="Заголовок 2 3 76" xfId="12440" hidden="1"/>
    <cellStyle name="Заголовок 2 3 76" xfId="12808" hidden="1"/>
    <cellStyle name="Заголовок 2 3 76" xfId="13167" hidden="1"/>
    <cellStyle name="Заголовок 2 3 76" xfId="13505" hidden="1"/>
    <cellStyle name="Заголовок 2 3 76" xfId="13806" hidden="1"/>
    <cellStyle name="Заголовок 2 3 76" xfId="14165" hidden="1"/>
    <cellStyle name="Заголовок 2 3 76" xfId="14856" hidden="1"/>
    <cellStyle name="Заголовок 2 3 76" xfId="15231" hidden="1"/>
    <cellStyle name="Заголовок 2 3 76" xfId="15604" hidden="1"/>
    <cellStyle name="Заголовок 2 3 76" xfId="15972" hidden="1"/>
    <cellStyle name="Заголовок 2 3 76" xfId="16331" hidden="1"/>
    <cellStyle name="Заголовок 2 3 76" xfId="16669" hidden="1"/>
    <cellStyle name="Заголовок 2 3 76" xfId="16970" hidden="1"/>
    <cellStyle name="Заголовок 2 3 76" xfId="17329" hidden="1"/>
    <cellStyle name="Заголовок 2 3 76" xfId="18012" hidden="1"/>
    <cellStyle name="Заголовок 2 3 76" xfId="18387" hidden="1"/>
    <cellStyle name="Заголовок 2 3 76" xfId="18760" hidden="1"/>
    <cellStyle name="Заголовок 2 3 76" xfId="19128" hidden="1"/>
    <cellStyle name="Заголовок 2 3 76" xfId="19487" hidden="1"/>
    <cellStyle name="Заголовок 2 3 76" xfId="19825" hidden="1"/>
    <cellStyle name="Заголовок 2 3 76" xfId="20126" hidden="1"/>
    <cellStyle name="Заголовок 2 3 76" xfId="20485" hidden="1"/>
    <cellStyle name="Заголовок 2 3 76" xfId="21113" hidden="1"/>
    <cellStyle name="Заголовок 2 3 76" xfId="21488" hidden="1"/>
    <cellStyle name="Заголовок 2 3 76" xfId="21861" hidden="1"/>
    <cellStyle name="Заголовок 2 3 76" xfId="22229" hidden="1"/>
    <cellStyle name="Заголовок 2 3 76" xfId="22588" hidden="1"/>
    <cellStyle name="Заголовок 2 3 76" xfId="22926" hidden="1"/>
    <cellStyle name="Заголовок 2 3 76" xfId="23227" hidden="1"/>
    <cellStyle name="Заголовок 2 3 76" xfId="23586" hidden="1"/>
    <cellStyle name="Заголовок 2 3 76" xfId="24201" hidden="1"/>
    <cellStyle name="Заголовок 2 3 76" xfId="24576" hidden="1"/>
    <cellStyle name="Заголовок 2 3 76" xfId="24949" hidden="1"/>
    <cellStyle name="Заголовок 2 3 76" xfId="25317" hidden="1"/>
    <cellStyle name="Заголовок 2 3 76" xfId="25676" hidden="1"/>
    <cellStyle name="Заголовок 2 3 76" xfId="26014" hidden="1"/>
    <cellStyle name="Заголовок 2 3 76" xfId="26315" hidden="1"/>
    <cellStyle name="Заголовок 2 3 76" xfId="26674" hidden="1"/>
    <cellStyle name="Заголовок 2 3 76" xfId="27224" hidden="1"/>
    <cellStyle name="Заголовок 2 3 76" xfId="27599" hidden="1"/>
    <cellStyle name="Заголовок 2 3 76" xfId="27972" hidden="1"/>
    <cellStyle name="Заголовок 2 3 76" xfId="28340" hidden="1"/>
    <cellStyle name="Заголовок 2 3 76" xfId="28699" hidden="1"/>
    <cellStyle name="Заголовок 2 3 76" xfId="29037" hidden="1"/>
    <cellStyle name="Заголовок 2 3 76" xfId="29338" hidden="1"/>
    <cellStyle name="Заголовок 2 3 76" xfId="29697" hidden="1"/>
    <cellStyle name="Заголовок 2 3 76" xfId="30047" hidden="1"/>
    <cellStyle name="Заголовок 2 3 76" xfId="30422" hidden="1"/>
    <cellStyle name="Заголовок 2 3 76" xfId="30795" hidden="1"/>
    <cellStyle name="Заголовок 2 3 76" xfId="31163" hidden="1"/>
    <cellStyle name="Заголовок 2 3 76" xfId="31522" hidden="1"/>
    <cellStyle name="Заголовок 2 3 76" xfId="31860" hidden="1"/>
    <cellStyle name="Заголовок 2 3 76" xfId="32161" hidden="1"/>
    <cellStyle name="Заголовок 2 3 76" xfId="32520"/>
    <cellStyle name="Заголовок 2 3 77" xfId="1263" hidden="1"/>
    <cellStyle name="Заголовок 2 3 77" xfId="1638" hidden="1"/>
    <cellStyle name="Заголовок 2 3 77" xfId="2011" hidden="1"/>
    <cellStyle name="Заголовок 2 3 77" xfId="2379" hidden="1"/>
    <cellStyle name="Заголовок 2 3 77" xfId="2738" hidden="1"/>
    <cellStyle name="Заголовок 2 3 77" xfId="3076" hidden="1"/>
    <cellStyle name="Заголовок 2 3 77" xfId="3377" hidden="1"/>
    <cellStyle name="Заголовок 2 3 77" xfId="3736" hidden="1"/>
    <cellStyle name="Заголовок 2 3 77" xfId="5247" hidden="1"/>
    <cellStyle name="Заголовок 2 3 77" xfId="5622" hidden="1"/>
    <cellStyle name="Заголовок 2 3 77" xfId="5995" hidden="1"/>
    <cellStyle name="Заголовок 2 3 77" xfId="6363" hidden="1"/>
    <cellStyle name="Заголовок 2 3 77" xfId="6722" hidden="1"/>
    <cellStyle name="Заголовок 2 3 77" xfId="7060" hidden="1"/>
    <cellStyle name="Заголовок 2 3 77" xfId="7361" hidden="1"/>
    <cellStyle name="Заголовок 2 3 77" xfId="7720" hidden="1"/>
    <cellStyle name="Заголовок 2 3 77" xfId="8144" hidden="1"/>
    <cellStyle name="Заголовок 2 3 77" xfId="8519" hidden="1"/>
    <cellStyle name="Заголовок 2 3 77" xfId="8892" hidden="1"/>
    <cellStyle name="Заголовок 2 3 77" xfId="9260" hidden="1"/>
    <cellStyle name="Заголовок 2 3 77" xfId="9619" hidden="1"/>
    <cellStyle name="Заголовок 2 3 77" xfId="9957" hidden="1"/>
    <cellStyle name="Заголовок 2 3 77" xfId="10258" hidden="1"/>
    <cellStyle name="Заголовок 2 3 77" xfId="10617" hidden="1"/>
    <cellStyle name="Заголовок 2 3 77" xfId="11703" hidden="1"/>
    <cellStyle name="Заголовок 2 3 77" xfId="12078" hidden="1"/>
    <cellStyle name="Заголовок 2 3 77" xfId="12451" hidden="1"/>
    <cellStyle name="Заголовок 2 3 77" xfId="12819" hidden="1"/>
    <cellStyle name="Заголовок 2 3 77" xfId="13178" hidden="1"/>
    <cellStyle name="Заголовок 2 3 77" xfId="13516" hidden="1"/>
    <cellStyle name="Заголовок 2 3 77" xfId="13817" hidden="1"/>
    <cellStyle name="Заголовок 2 3 77" xfId="14176" hidden="1"/>
    <cellStyle name="Заголовок 2 3 77" xfId="14867" hidden="1"/>
    <cellStyle name="Заголовок 2 3 77" xfId="15242" hidden="1"/>
    <cellStyle name="Заголовок 2 3 77" xfId="15615" hidden="1"/>
    <cellStyle name="Заголовок 2 3 77" xfId="15983" hidden="1"/>
    <cellStyle name="Заголовок 2 3 77" xfId="16342" hidden="1"/>
    <cellStyle name="Заголовок 2 3 77" xfId="16680" hidden="1"/>
    <cellStyle name="Заголовок 2 3 77" xfId="16981" hidden="1"/>
    <cellStyle name="Заголовок 2 3 77" xfId="17340" hidden="1"/>
    <cellStyle name="Заголовок 2 3 77" xfId="18023" hidden="1"/>
    <cellStyle name="Заголовок 2 3 77" xfId="18398" hidden="1"/>
    <cellStyle name="Заголовок 2 3 77" xfId="18771" hidden="1"/>
    <cellStyle name="Заголовок 2 3 77" xfId="19139" hidden="1"/>
    <cellStyle name="Заголовок 2 3 77" xfId="19498" hidden="1"/>
    <cellStyle name="Заголовок 2 3 77" xfId="19836" hidden="1"/>
    <cellStyle name="Заголовок 2 3 77" xfId="20137" hidden="1"/>
    <cellStyle name="Заголовок 2 3 77" xfId="20496" hidden="1"/>
    <cellStyle name="Заголовок 2 3 77" xfId="21124" hidden="1"/>
    <cellStyle name="Заголовок 2 3 77" xfId="21499" hidden="1"/>
    <cellStyle name="Заголовок 2 3 77" xfId="21872" hidden="1"/>
    <cellStyle name="Заголовок 2 3 77" xfId="22240" hidden="1"/>
    <cellStyle name="Заголовок 2 3 77" xfId="22599" hidden="1"/>
    <cellStyle name="Заголовок 2 3 77" xfId="22937" hidden="1"/>
    <cellStyle name="Заголовок 2 3 77" xfId="23238" hidden="1"/>
    <cellStyle name="Заголовок 2 3 77" xfId="23597" hidden="1"/>
    <cellStyle name="Заголовок 2 3 77" xfId="24212" hidden="1"/>
    <cellStyle name="Заголовок 2 3 77" xfId="24587" hidden="1"/>
    <cellStyle name="Заголовок 2 3 77" xfId="24960" hidden="1"/>
    <cellStyle name="Заголовок 2 3 77" xfId="25328" hidden="1"/>
    <cellStyle name="Заголовок 2 3 77" xfId="25687" hidden="1"/>
    <cellStyle name="Заголовок 2 3 77" xfId="26025" hidden="1"/>
    <cellStyle name="Заголовок 2 3 77" xfId="26326" hidden="1"/>
    <cellStyle name="Заголовок 2 3 77" xfId="26685" hidden="1"/>
    <cellStyle name="Заголовок 2 3 77" xfId="27235" hidden="1"/>
    <cellStyle name="Заголовок 2 3 77" xfId="27610" hidden="1"/>
    <cellStyle name="Заголовок 2 3 77" xfId="27983" hidden="1"/>
    <cellStyle name="Заголовок 2 3 77" xfId="28351" hidden="1"/>
    <cellStyle name="Заголовок 2 3 77" xfId="28710" hidden="1"/>
    <cellStyle name="Заголовок 2 3 77" xfId="29048" hidden="1"/>
    <cellStyle name="Заголовок 2 3 77" xfId="29349" hidden="1"/>
    <cellStyle name="Заголовок 2 3 77" xfId="29708" hidden="1"/>
    <cellStyle name="Заголовок 2 3 77" xfId="30058" hidden="1"/>
    <cellStyle name="Заголовок 2 3 77" xfId="30433" hidden="1"/>
    <cellStyle name="Заголовок 2 3 77" xfId="30806" hidden="1"/>
    <cellStyle name="Заголовок 2 3 77" xfId="31174" hidden="1"/>
    <cellStyle name="Заголовок 2 3 77" xfId="31533" hidden="1"/>
    <cellStyle name="Заголовок 2 3 77" xfId="31871" hidden="1"/>
    <cellStyle name="Заголовок 2 3 77" xfId="32172" hidden="1"/>
    <cellStyle name="Заголовок 2 3 77" xfId="32531"/>
    <cellStyle name="Заголовок 2 3 78" xfId="1271" hidden="1"/>
    <cellStyle name="Заголовок 2 3 78" xfId="1646" hidden="1"/>
    <cellStyle name="Заголовок 2 3 78" xfId="2019" hidden="1"/>
    <cellStyle name="Заголовок 2 3 78" xfId="2387" hidden="1"/>
    <cellStyle name="Заголовок 2 3 78" xfId="2746" hidden="1"/>
    <cellStyle name="Заголовок 2 3 78" xfId="3084" hidden="1"/>
    <cellStyle name="Заголовок 2 3 78" xfId="3385" hidden="1"/>
    <cellStyle name="Заголовок 2 3 78" xfId="3744" hidden="1"/>
    <cellStyle name="Заголовок 2 3 78" xfId="5255" hidden="1"/>
    <cellStyle name="Заголовок 2 3 78" xfId="5630" hidden="1"/>
    <cellStyle name="Заголовок 2 3 78" xfId="6003" hidden="1"/>
    <cellStyle name="Заголовок 2 3 78" xfId="6371" hidden="1"/>
    <cellStyle name="Заголовок 2 3 78" xfId="6730" hidden="1"/>
    <cellStyle name="Заголовок 2 3 78" xfId="7068" hidden="1"/>
    <cellStyle name="Заголовок 2 3 78" xfId="7369" hidden="1"/>
    <cellStyle name="Заголовок 2 3 78" xfId="7728" hidden="1"/>
    <cellStyle name="Заголовок 2 3 78" xfId="8152" hidden="1"/>
    <cellStyle name="Заголовок 2 3 78" xfId="8527" hidden="1"/>
    <cellStyle name="Заголовок 2 3 78" xfId="8900" hidden="1"/>
    <cellStyle name="Заголовок 2 3 78" xfId="9268" hidden="1"/>
    <cellStyle name="Заголовок 2 3 78" xfId="9627" hidden="1"/>
    <cellStyle name="Заголовок 2 3 78" xfId="9965" hidden="1"/>
    <cellStyle name="Заголовок 2 3 78" xfId="10266" hidden="1"/>
    <cellStyle name="Заголовок 2 3 78" xfId="10625" hidden="1"/>
    <cellStyle name="Заголовок 2 3 78" xfId="11711" hidden="1"/>
    <cellStyle name="Заголовок 2 3 78" xfId="12086" hidden="1"/>
    <cellStyle name="Заголовок 2 3 78" xfId="12459" hidden="1"/>
    <cellStyle name="Заголовок 2 3 78" xfId="12827" hidden="1"/>
    <cellStyle name="Заголовок 2 3 78" xfId="13186" hidden="1"/>
    <cellStyle name="Заголовок 2 3 78" xfId="13524" hidden="1"/>
    <cellStyle name="Заголовок 2 3 78" xfId="13825" hidden="1"/>
    <cellStyle name="Заголовок 2 3 78" xfId="14184" hidden="1"/>
    <cellStyle name="Заголовок 2 3 78" xfId="14875" hidden="1"/>
    <cellStyle name="Заголовок 2 3 78" xfId="15250" hidden="1"/>
    <cellStyle name="Заголовок 2 3 78" xfId="15623" hidden="1"/>
    <cellStyle name="Заголовок 2 3 78" xfId="15991" hidden="1"/>
    <cellStyle name="Заголовок 2 3 78" xfId="16350" hidden="1"/>
    <cellStyle name="Заголовок 2 3 78" xfId="16688" hidden="1"/>
    <cellStyle name="Заголовок 2 3 78" xfId="16989" hidden="1"/>
    <cellStyle name="Заголовок 2 3 78" xfId="17348" hidden="1"/>
    <cellStyle name="Заголовок 2 3 78" xfId="18031" hidden="1"/>
    <cellStyle name="Заголовок 2 3 78" xfId="18406" hidden="1"/>
    <cellStyle name="Заголовок 2 3 78" xfId="18779" hidden="1"/>
    <cellStyle name="Заголовок 2 3 78" xfId="19147" hidden="1"/>
    <cellStyle name="Заголовок 2 3 78" xfId="19506" hidden="1"/>
    <cellStyle name="Заголовок 2 3 78" xfId="19844" hidden="1"/>
    <cellStyle name="Заголовок 2 3 78" xfId="20145" hidden="1"/>
    <cellStyle name="Заголовок 2 3 78" xfId="20504" hidden="1"/>
    <cellStyle name="Заголовок 2 3 78" xfId="21132" hidden="1"/>
    <cellStyle name="Заголовок 2 3 78" xfId="21507" hidden="1"/>
    <cellStyle name="Заголовок 2 3 78" xfId="21880" hidden="1"/>
    <cellStyle name="Заголовок 2 3 78" xfId="22248" hidden="1"/>
    <cellStyle name="Заголовок 2 3 78" xfId="22607" hidden="1"/>
    <cellStyle name="Заголовок 2 3 78" xfId="22945" hidden="1"/>
    <cellStyle name="Заголовок 2 3 78" xfId="23246" hidden="1"/>
    <cellStyle name="Заголовок 2 3 78" xfId="23605" hidden="1"/>
    <cellStyle name="Заголовок 2 3 78" xfId="24220" hidden="1"/>
    <cellStyle name="Заголовок 2 3 78" xfId="24595" hidden="1"/>
    <cellStyle name="Заголовок 2 3 78" xfId="24968" hidden="1"/>
    <cellStyle name="Заголовок 2 3 78" xfId="25336" hidden="1"/>
    <cellStyle name="Заголовок 2 3 78" xfId="25695" hidden="1"/>
    <cellStyle name="Заголовок 2 3 78" xfId="26033" hidden="1"/>
    <cellStyle name="Заголовок 2 3 78" xfId="26334" hidden="1"/>
    <cellStyle name="Заголовок 2 3 78" xfId="26693" hidden="1"/>
    <cellStyle name="Заголовок 2 3 78" xfId="27243" hidden="1"/>
    <cellStyle name="Заголовок 2 3 78" xfId="27618" hidden="1"/>
    <cellStyle name="Заголовок 2 3 78" xfId="27991" hidden="1"/>
    <cellStyle name="Заголовок 2 3 78" xfId="28359" hidden="1"/>
    <cellStyle name="Заголовок 2 3 78" xfId="28718" hidden="1"/>
    <cellStyle name="Заголовок 2 3 78" xfId="29056" hidden="1"/>
    <cellStyle name="Заголовок 2 3 78" xfId="29357" hidden="1"/>
    <cellStyle name="Заголовок 2 3 78" xfId="29716" hidden="1"/>
    <cellStyle name="Заголовок 2 3 78" xfId="30066" hidden="1"/>
    <cellStyle name="Заголовок 2 3 78" xfId="30441" hidden="1"/>
    <cellStyle name="Заголовок 2 3 78" xfId="30814" hidden="1"/>
    <cellStyle name="Заголовок 2 3 78" xfId="31182" hidden="1"/>
    <cellStyle name="Заголовок 2 3 78" xfId="31541" hidden="1"/>
    <cellStyle name="Заголовок 2 3 78" xfId="31879" hidden="1"/>
    <cellStyle name="Заголовок 2 3 78" xfId="32180" hidden="1"/>
    <cellStyle name="Заголовок 2 3 78" xfId="32539"/>
    <cellStyle name="Заголовок 2 3 79" xfId="1264" hidden="1"/>
    <cellStyle name="Заголовок 2 3 79" xfId="1639" hidden="1"/>
    <cellStyle name="Заголовок 2 3 79" xfId="2012" hidden="1"/>
    <cellStyle name="Заголовок 2 3 79" xfId="2380" hidden="1"/>
    <cellStyle name="Заголовок 2 3 79" xfId="2739" hidden="1"/>
    <cellStyle name="Заголовок 2 3 79" xfId="3077" hidden="1"/>
    <cellStyle name="Заголовок 2 3 79" xfId="3378" hidden="1"/>
    <cellStyle name="Заголовок 2 3 79" xfId="3737" hidden="1"/>
    <cellStyle name="Заголовок 2 3 79" xfId="5248" hidden="1"/>
    <cellStyle name="Заголовок 2 3 79" xfId="5623" hidden="1"/>
    <cellStyle name="Заголовок 2 3 79" xfId="5996" hidden="1"/>
    <cellStyle name="Заголовок 2 3 79" xfId="6364" hidden="1"/>
    <cellStyle name="Заголовок 2 3 79" xfId="6723" hidden="1"/>
    <cellStyle name="Заголовок 2 3 79" xfId="7061" hidden="1"/>
    <cellStyle name="Заголовок 2 3 79" xfId="7362" hidden="1"/>
    <cellStyle name="Заголовок 2 3 79" xfId="7721" hidden="1"/>
    <cellStyle name="Заголовок 2 3 79" xfId="8145" hidden="1"/>
    <cellStyle name="Заголовок 2 3 79" xfId="8520" hidden="1"/>
    <cellStyle name="Заголовок 2 3 79" xfId="8893" hidden="1"/>
    <cellStyle name="Заголовок 2 3 79" xfId="9261" hidden="1"/>
    <cellStyle name="Заголовок 2 3 79" xfId="9620" hidden="1"/>
    <cellStyle name="Заголовок 2 3 79" xfId="9958" hidden="1"/>
    <cellStyle name="Заголовок 2 3 79" xfId="10259" hidden="1"/>
    <cellStyle name="Заголовок 2 3 79" xfId="10618" hidden="1"/>
    <cellStyle name="Заголовок 2 3 79" xfId="11704" hidden="1"/>
    <cellStyle name="Заголовок 2 3 79" xfId="12079" hidden="1"/>
    <cellStyle name="Заголовок 2 3 79" xfId="12452" hidden="1"/>
    <cellStyle name="Заголовок 2 3 79" xfId="12820" hidden="1"/>
    <cellStyle name="Заголовок 2 3 79" xfId="13179" hidden="1"/>
    <cellStyle name="Заголовок 2 3 79" xfId="13517" hidden="1"/>
    <cellStyle name="Заголовок 2 3 79" xfId="13818" hidden="1"/>
    <cellStyle name="Заголовок 2 3 79" xfId="14177" hidden="1"/>
    <cellStyle name="Заголовок 2 3 79" xfId="14868" hidden="1"/>
    <cellStyle name="Заголовок 2 3 79" xfId="15243" hidden="1"/>
    <cellStyle name="Заголовок 2 3 79" xfId="15616" hidden="1"/>
    <cellStyle name="Заголовок 2 3 79" xfId="15984" hidden="1"/>
    <cellStyle name="Заголовок 2 3 79" xfId="16343" hidden="1"/>
    <cellStyle name="Заголовок 2 3 79" xfId="16681" hidden="1"/>
    <cellStyle name="Заголовок 2 3 79" xfId="16982" hidden="1"/>
    <cellStyle name="Заголовок 2 3 79" xfId="17341" hidden="1"/>
    <cellStyle name="Заголовок 2 3 79" xfId="18024" hidden="1"/>
    <cellStyle name="Заголовок 2 3 79" xfId="18399" hidden="1"/>
    <cellStyle name="Заголовок 2 3 79" xfId="18772" hidden="1"/>
    <cellStyle name="Заголовок 2 3 79" xfId="19140" hidden="1"/>
    <cellStyle name="Заголовок 2 3 79" xfId="19499" hidden="1"/>
    <cellStyle name="Заголовок 2 3 79" xfId="19837" hidden="1"/>
    <cellStyle name="Заголовок 2 3 79" xfId="20138" hidden="1"/>
    <cellStyle name="Заголовок 2 3 79" xfId="20497" hidden="1"/>
    <cellStyle name="Заголовок 2 3 79" xfId="21125" hidden="1"/>
    <cellStyle name="Заголовок 2 3 79" xfId="21500" hidden="1"/>
    <cellStyle name="Заголовок 2 3 79" xfId="21873" hidden="1"/>
    <cellStyle name="Заголовок 2 3 79" xfId="22241" hidden="1"/>
    <cellStyle name="Заголовок 2 3 79" xfId="22600" hidden="1"/>
    <cellStyle name="Заголовок 2 3 79" xfId="22938" hidden="1"/>
    <cellStyle name="Заголовок 2 3 79" xfId="23239" hidden="1"/>
    <cellStyle name="Заголовок 2 3 79" xfId="23598" hidden="1"/>
    <cellStyle name="Заголовок 2 3 79" xfId="24213" hidden="1"/>
    <cellStyle name="Заголовок 2 3 79" xfId="24588" hidden="1"/>
    <cellStyle name="Заголовок 2 3 79" xfId="24961" hidden="1"/>
    <cellStyle name="Заголовок 2 3 79" xfId="25329" hidden="1"/>
    <cellStyle name="Заголовок 2 3 79" xfId="25688" hidden="1"/>
    <cellStyle name="Заголовок 2 3 79" xfId="26026" hidden="1"/>
    <cellStyle name="Заголовок 2 3 79" xfId="26327" hidden="1"/>
    <cellStyle name="Заголовок 2 3 79" xfId="26686" hidden="1"/>
    <cellStyle name="Заголовок 2 3 79" xfId="27236" hidden="1"/>
    <cellStyle name="Заголовок 2 3 79" xfId="27611" hidden="1"/>
    <cellStyle name="Заголовок 2 3 79" xfId="27984" hidden="1"/>
    <cellStyle name="Заголовок 2 3 79" xfId="28352" hidden="1"/>
    <cellStyle name="Заголовок 2 3 79" xfId="28711" hidden="1"/>
    <cellStyle name="Заголовок 2 3 79" xfId="29049" hidden="1"/>
    <cellStyle name="Заголовок 2 3 79" xfId="29350" hidden="1"/>
    <cellStyle name="Заголовок 2 3 79" xfId="29709" hidden="1"/>
    <cellStyle name="Заголовок 2 3 79" xfId="30059" hidden="1"/>
    <cellStyle name="Заголовок 2 3 79" xfId="30434" hidden="1"/>
    <cellStyle name="Заголовок 2 3 79" xfId="30807" hidden="1"/>
    <cellStyle name="Заголовок 2 3 79" xfId="31175" hidden="1"/>
    <cellStyle name="Заголовок 2 3 79" xfId="31534" hidden="1"/>
    <cellStyle name="Заголовок 2 3 79" xfId="31872" hidden="1"/>
    <cellStyle name="Заголовок 2 3 79" xfId="32173" hidden="1"/>
    <cellStyle name="Заголовок 2 3 79" xfId="32532"/>
    <cellStyle name="Заголовок 2 3 8" xfId="969" hidden="1"/>
    <cellStyle name="Заголовок 2 3 8" xfId="1562" hidden="1"/>
    <cellStyle name="Заголовок 2 3 8" xfId="1936" hidden="1"/>
    <cellStyle name="Заголовок 2 3 8" xfId="2304" hidden="1"/>
    <cellStyle name="Заголовок 2 3 8" xfId="2664" hidden="1"/>
    <cellStyle name="Заголовок 2 3 8" xfId="3005" hidden="1"/>
    <cellStyle name="Заголовок 2 3 8" xfId="3313" hidden="1"/>
    <cellStyle name="Заголовок 2 3 8" xfId="3498" hidden="1"/>
    <cellStyle name="Заголовок 2 3 8" xfId="4953" hidden="1"/>
    <cellStyle name="Заголовок 2 3 8" xfId="5546" hidden="1"/>
    <cellStyle name="Заголовок 2 3 8" xfId="5920" hidden="1"/>
    <cellStyle name="Заголовок 2 3 8" xfId="6288" hidden="1"/>
    <cellStyle name="Заголовок 2 3 8" xfId="6648" hidden="1"/>
    <cellStyle name="Заголовок 2 3 8" xfId="6989" hidden="1"/>
    <cellStyle name="Заголовок 2 3 8" xfId="7297" hidden="1"/>
    <cellStyle name="Заголовок 2 3 8" xfId="7482" hidden="1"/>
    <cellStyle name="Заголовок 2 3 8" xfId="4574" hidden="1"/>
    <cellStyle name="Заголовок 2 3 8" xfId="8443" hidden="1"/>
    <cellStyle name="Заголовок 2 3 8" xfId="8817" hidden="1"/>
    <cellStyle name="Заголовок 2 3 8" xfId="9185" hidden="1"/>
    <cellStyle name="Заголовок 2 3 8" xfId="9545" hidden="1"/>
    <cellStyle name="Заголовок 2 3 8" xfId="9886" hidden="1"/>
    <cellStyle name="Заголовок 2 3 8" xfId="10194" hidden="1"/>
    <cellStyle name="Заголовок 2 3 8" xfId="10379" hidden="1"/>
    <cellStyle name="Заголовок 2 3 8" xfId="11409" hidden="1"/>
    <cellStyle name="Заголовок 2 3 8" xfId="12002" hidden="1"/>
    <cellStyle name="Заголовок 2 3 8" xfId="12376" hidden="1"/>
    <cellStyle name="Заголовок 2 3 8" xfId="12744" hidden="1"/>
    <cellStyle name="Заголовок 2 3 8" xfId="13104" hidden="1"/>
    <cellStyle name="Заголовок 2 3 8" xfId="13445" hidden="1"/>
    <cellStyle name="Заголовок 2 3 8" xfId="13753" hidden="1"/>
    <cellStyle name="Заголовок 2 3 8" xfId="13938" hidden="1"/>
    <cellStyle name="Заголовок 2 3 8" xfId="11018" hidden="1"/>
    <cellStyle name="Заголовок 2 3 8" xfId="15166" hidden="1"/>
    <cellStyle name="Заголовок 2 3 8" xfId="15540" hidden="1"/>
    <cellStyle name="Заголовок 2 3 8" xfId="15908" hidden="1"/>
    <cellStyle name="Заголовок 2 3 8" xfId="16268" hidden="1"/>
    <cellStyle name="Заголовок 2 3 8" xfId="16609" hidden="1"/>
    <cellStyle name="Заголовок 2 3 8" xfId="16917" hidden="1"/>
    <cellStyle name="Заголовок 2 3 8" xfId="17102" hidden="1"/>
    <cellStyle name="Заголовок 2 3 8" xfId="14474" hidden="1"/>
    <cellStyle name="Заголовок 2 3 8" xfId="18322" hidden="1"/>
    <cellStyle name="Заголовок 2 3 8" xfId="18696" hidden="1"/>
    <cellStyle name="Заголовок 2 3 8" xfId="19064" hidden="1"/>
    <cellStyle name="Заголовок 2 3 8" xfId="19424" hidden="1"/>
    <cellStyle name="Заголовок 2 3 8" xfId="19765" hidden="1"/>
    <cellStyle name="Заголовок 2 3 8" xfId="20073" hidden="1"/>
    <cellStyle name="Заголовок 2 3 8" xfId="20258" hidden="1"/>
    <cellStyle name="Заголовок 2 3 8" xfId="17546" hidden="1"/>
    <cellStyle name="Заголовок 2 3 8" xfId="21423" hidden="1"/>
    <cellStyle name="Заголовок 2 3 8" xfId="21797" hidden="1"/>
    <cellStyle name="Заголовок 2 3 8" xfId="22165" hidden="1"/>
    <cellStyle name="Заголовок 2 3 8" xfId="22525" hidden="1"/>
    <cellStyle name="Заголовок 2 3 8" xfId="22866" hidden="1"/>
    <cellStyle name="Заголовок 2 3 8" xfId="23174" hidden="1"/>
    <cellStyle name="Заголовок 2 3 8" xfId="23359" hidden="1"/>
    <cellStyle name="Заголовок 2 3 8" xfId="20774" hidden="1"/>
    <cellStyle name="Заголовок 2 3 8" xfId="24511" hidden="1"/>
    <cellStyle name="Заголовок 2 3 8" xfId="24885" hidden="1"/>
    <cellStyle name="Заголовок 2 3 8" xfId="25253" hidden="1"/>
    <cellStyle name="Заголовок 2 3 8" xfId="25613" hidden="1"/>
    <cellStyle name="Заголовок 2 3 8" xfId="25954" hidden="1"/>
    <cellStyle name="Заголовок 2 3 8" xfId="26262" hidden="1"/>
    <cellStyle name="Заголовок 2 3 8" xfId="26447" hidden="1"/>
    <cellStyle name="Заголовок 2 3 8" xfId="23874" hidden="1"/>
    <cellStyle name="Заголовок 2 3 8" xfId="27534" hidden="1"/>
    <cellStyle name="Заголовок 2 3 8" xfId="27908" hidden="1"/>
    <cellStyle name="Заголовок 2 3 8" xfId="28276" hidden="1"/>
    <cellStyle name="Заголовок 2 3 8" xfId="28636" hidden="1"/>
    <cellStyle name="Заголовок 2 3 8" xfId="28977" hidden="1"/>
    <cellStyle name="Заголовок 2 3 8" xfId="29285" hidden="1"/>
    <cellStyle name="Заголовок 2 3 8" xfId="29470" hidden="1"/>
    <cellStyle name="Заголовок 2 3 8" xfId="26956" hidden="1"/>
    <cellStyle name="Заголовок 2 3 8" xfId="30357" hidden="1"/>
    <cellStyle name="Заголовок 2 3 8" xfId="30731" hidden="1"/>
    <cellStyle name="Заголовок 2 3 8" xfId="31099" hidden="1"/>
    <cellStyle name="Заголовок 2 3 8" xfId="31459" hidden="1"/>
    <cellStyle name="Заголовок 2 3 8" xfId="31800" hidden="1"/>
    <cellStyle name="Заголовок 2 3 8" xfId="32108" hidden="1"/>
    <cellStyle name="Заголовок 2 3 8" xfId="32293"/>
    <cellStyle name="Заголовок 2 3 9" xfId="1029" hidden="1"/>
    <cellStyle name="Заголовок 2 3 9" xfId="1348" hidden="1"/>
    <cellStyle name="Заголовок 2 3 9" xfId="1722" hidden="1"/>
    <cellStyle name="Заголовок 2 3 9" xfId="2091" hidden="1"/>
    <cellStyle name="Заголовок 2 3 9" xfId="2454" hidden="1"/>
    <cellStyle name="Заголовок 2 3 9" xfId="2807" hidden="1"/>
    <cellStyle name="Заголовок 2 3 9" xfId="3135" hidden="1"/>
    <cellStyle name="Заголовок 2 3 9" xfId="3511" hidden="1"/>
    <cellStyle name="Заголовок 2 3 9" xfId="5013" hidden="1"/>
    <cellStyle name="Заголовок 2 3 9" xfId="5332" hidden="1"/>
    <cellStyle name="Заголовок 2 3 9" xfId="5706" hidden="1"/>
    <cellStyle name="Заголовок 2 3 9" xfId="6075" hidden="1"/>
    <cellStyle name="Заголовок 2 3 9" xfId="6438" hidden="1"/>
    <cellStyle name="Заголовок 2 3 9" xfId="6791" hidden="1"/>
    <cellStyle name="Заголовок 2 3 9" xfId="7119" hidden="1"/>
    <cellStyle name="Заголовок 2 3 9" xfId="7495" hidden="1"/>
    <cellStyle name="Заголовок 2 3 9" xfId="4653" hidden="1"/>
    <cellStyle name="Заголовок 2 3 9" xfId="8229" hidden="1"/>
    <cellStyle name="Заголовок 2 3 9" xfId="8603" hidden="1"/>
    <cellStyle name="Заголовок 2 3 9" xfId="8972" hidden="1"/>
    <cellStyle name="Заголовок 2 3 9" xfId="9335" hidden="1"/>
    <cellStyle name="Заголовок 2 3 9" xfId="9688" hidden="1"/>
    <cellStyle name="Заголовок 2 3 9" xfId="10016" hidden="1"/>
    <cellStyle name="Заголовок 2 3 9" xfId="10392" hidden="1"/>
    <cellStyle name="Заголовок 2 3 9" xfId="11469" hidden="1"/>
    <cellStyle name="Заголовок 2 3 9" xfId="11788" hidden="1"/>
    <cellStyle name="Заголовок 2 3 9" xfId="12162" hidden="1"/>
    <cellStyle name="Заголовок 2 3 9" xfId="12531" hidden="1"/>
    <cellStyle name="Заголовок 2 3 9" xfId="12894" hidden="1"/>
    <cellStyle name="Заголовок 2 3 9" xfId="13247" hidden="1"/>
    <cellStyle name="Заголовок 2 3 9" xfId="13575" hidden="1"/>
    <cellStyle name="Заголовок 2 3 9" xfId="13951" hidden="1"/>
    <cellStyle name="Заголовок 2 3 9" xfId="11099" hidden="1"/>
    <cellStyle name="Заголовок 2 3 9" xfId="14952" hidden="1"/>
    <cellStyle name="Заголовок 2 3 9" xfId="15326" hidden="1"/>
    <cellStyle name="Заголовок 2 3 9" xfId="15695" hidden="1"/>
    <cellStyle name="Заголовок 2 3 9" xfId="16058" hidden="1"/>
    <cellStyle name="Заголовок 2 3 9" xfId="16411" hidden="1"/>
    <cellStyle name="Заголовок 2 3 9" xfId="16739" hidden="1"/>
    <cellStyle name="Заголовок 2 3 9" xfId="17115" hidden="1"/>
    <cellStyle name="Заголовок 2 3 9" xfId="14608" hidden="1"/>
    <cellStyle name="Заголовок 2 3 9" xfId="18108" hidden="1"/>
    <cellStyle name="Заголовок 2 3 9" xfId="18482" hidden="1"/>
    <cellStyle name="Заголовок 2 3 9" xfId="18851" hidden="1"/>
    <cellStyle name="Заголовок 2 3 9" xfId="19214" hidden="1"/>
    <cellStyle name="Заголовок 2 3 9" xfId="19567" hidden="1"/>
    <cellStyle name="Заголовок 2 3 9" xfId="19895" hidden="1"/>
    <cellStyle name="Заголовок 2 3 9" xfId="20271" hidden="1"/>
    <cellStyle name="Заголовок 2 3 9" xfId="17490" hidden="1"/>
    <cellStyle name="Заголовок 2 3 9" xfId="21209" hidden="1"/>
    <cellStyle name="Заголовок 2 3 9" xfId="21583" hidden="1"/>
    <cellStyle name="Заголовок 2 3 9" xfId="21952" hidden="1"/>
    <cellStyle name="Заголовок 2 3 9" xfId="22315" hidden="1"/>
    <cellStyle name="Заголовок 2 3 9" xfId="22668" hidden="1"/>
    <cellStyle name="Заголовок 2 3 9" xfId="22996" hidden="1"/>
    <cellStyle name="Заголовок 2 3 9" xfId="23372" hidden="1"/>
    <cellStyle name="Заголовок 2 3 9" xfId="20726" hidden="1"/>
    <cellStyle name="Заголовок 2 3 9" xfId="24297" hidden="1"/>
    <cellStyle name="Заголовок 2 3 9" xfId="24671" hidden="1"/>
    <cellStyle name="Заголовок 2 3 9" xfId="25040" hidden="1"/>
    <cellStyle name="Заголовок 2 3 9" xfId="25403" hidden="1"/>
    <cellStyle name="Заголовок 2 3 9" xfId="25756" hidden="1"/>
    <cellStyle name="Заголовок 2 3 9" xfId="26084" hidden="1"/>
    <cellStyle name="Заголовок 2 3 9" xfId="26460" hidden="1"/>
    <cellStyle name="Заголовок 2 3 9" xfId="23826" hidden="1"/>
    <cellStyle name="Заголовок 2 3 9" xfId="27320" hidden="1"/>
    <cellStyle name="Заголовок 2 3 9" xfId="27694" hidden="1"/>
    <cellStyle name="Заголовок 2 3 9" xfId="28063" hidden="1"/>
    <cellStyle name="Заголовок 2 3 9" xfId="28426" hidden="1"/>
    <cellStyle name="Заголовок 2 3 9" xfId="28779" hidden="1"/>
    <cellStyle name="Заголовок 2 3 9" xfId="29107" hidden="1"/>
    <cellStyle name="Заголовок 2 3 9" xfId="29483" hidden="1"/>
    <cellStyle name="Заголовок 2 3 9" xfId="26908" hidden="1"/>
    <cellStyle name="Заголовок 2 3 9" xfId="30143" hidden="1"/>
    <cellStyle name="Заголовок 2 3 9" xfId="30517" hidden="1"/>
    <cellStyle name="Заголовок 2 3 9" xfId="30886" hidden="1"/>
    <cellStyle name="Заголовок 2 3 9" xfId="31249" hidden="1"/>
    <cellStyle name="Заголовок 2 3 9" xfId="31602" hidden="1"/>
    <cellStyle name="Заголовок 2 3 9" xfId="31930" hidden="1"/>
    <cellStyle name="Заголовок 2 3 9" xfId="32306"/>
    <cellStyle name="Заголовок 2 4" xfId="649"/>
    <cellStyle name="Заголовок 3" xfId="6" builtinId="18" hidden="1"/>
    <cellStyle name="Заголовок 3" xfId="57" builtinId="18" hidden="1"/>
    <cellStyle name="Заголовок 3" xfId="100" builtinId="18" hidden="1"/>
    <cellStyle name="Заголовок 3" xfId="143" builtinId="18" hidden="1"/>
    <cellStyle name="Заголовок 4" xfId="7" builtinId="19" hidden="1"/>
    <cellStyle name="Заголовок 4" xfId="58" builtinId="19" hidden="1"/>
    <cellStyle name="Заголовок 4" xfId="101" builtinId="19" hidden="1"/>
    <cellStyle name="Заголовок 4" xfId="144" builtinId="19" hidden="1"/>
    <cellStyle name="Итог" xfId="18" builtinId="25" hidden="1"/>
    <cellStyle name="Итог" xfId="69" builtinId="25" hidden="1"/>
    <cellStyle name="Итог" xfId="112" builtinId="25" hidden="1"/>
    <cellStyle name="Итог" xfId="155" builtinId="25" hidden="1"/>
    <cellStyle name="Контрольная ячейка" xfId="14" builtinId="23" hidden="1"/>
    <cellStyle name="Контрольная ячейка" xfId="65" builtinId="23" hidden="1"/>
    <cellStyle name="Контрольная ячейка" xfId="108" builtinId="23" hidden="1"/>
    <cellStyle name="Контрольная ячейка" xfId="151" builtinId="23" hidden="1"/>
    <cellStyle name="Название" xfId="3" builtinId="15" hidden="1" customBuiltin="1"/>
    <cellStyle name="Название" xfId="56" builtinId="15" hidden="1" customBuiltin="1"/>
    <cellStyle name="Название" xfId="97" builtinId="15" hidden="1" customBuiltin="1"/>
    <cellStyle name="Название" xfId="142" builtinId="15" hidden="1" customBuiltin="1"/>
    <cellStyle name="Нейтральный" xfId="10" builtinId="28" hidden="1"/>
    <cellStyle name="Нейтральный" xfId="61" builtinId="28" hidden="1"/>
    <cellStyle name="Нейтральный" xfId="104" builtinId="28" hidden="1"/>
    <cellStyle name="Нейтральный" xfId="147" builtinId="28" hidden="1"/>
    <cellStyle name="Обычный" xfId="0" builtinId="0" customBuiltin="1"/>
    <cellStyle name="Обычный 10" xfId="3749"/>
    <cellStyle name="Обычный 10 2" xfId="3750"/>
    <cellStyle name="Обычный 10 2 2" xfId="3751"/>
    <cellStyle name="Обычный 10 2 2 2" xfId="3752"/>
    <cellStyle name="Обычный 10 2 2 2 2" xfId="3753"/>
    <cellStyle name="Обычный 10 2 2 2 2 2" xfId="7737"/>
    <cellStyle name="Обычный 10 2 2 2 2 3" xfId="14193"/>
    <cellStyle name="Обычный 10 2 2 2 3" xfId="3754"/>
    <cellStyle name="Обычный 10 2 2 2 3 2" xfId="7738"/>
    <cellStyle name="Обычный 10 2 2 2 3 3" xfId="14194"/>
    <cellStyle name="Обычный 10 2 2 2 4" xfId="3755"/>
    <cellStyle name="Обычный 10 2 2 2 4 2" xfId="7739"/>
    <cellStyle name="Обычный 10 2 2 2 4 3" xfId="14195"/>
    <cellStyle name="Обычный 10 2 2 2 5" xfId="7736"/>
    <cellStyle name="Обычный 10 2 2 2 6" xfId="14192"/>
    <cellStyle name="Обычный 10 2 2 2_Компенсация_2014,4" xfId="3756"/>
    <cellStyle name="Обычный 10 2 2 3" xfId="3757"/>
    <cellStyle name="Обычный 10 2 2 3 2" xfId="7740"/>
    <cellStyle name="Обычный 10 2 2 3 3" xfId="14196"/>
    <cellStyle name="Обычный 10 2 2 4" xfId="3758"/>
    <cellStyle name="Обычный 10 2 2 4 2" xfId="7741"/>
    <cellStyle name="Обычный 10 2 2 4 3" xfId="14197"/>
    <cellStyle name="Обычный 10 2 2 5" xfId="3759"/>
    <cellStyle name="Обычный 10 2 2 5 2" xfId="7742"/>
    <cellStyle name="Обычный 10 2 2 5 3" xfId="14198"/>
    <cellStyle name="Обычный 10 2 2 6" xfId="7735"/>
    <cellStyle name="Обычный 10 2 2 7" xfId="14191"/>
    <cellStyle name="Обычный 10 2 2_Компенсация_2014,4" xfId="3760"/>
    <cellStyle name="Обычный 10 2 3" xfId="3761"/>
    <cellStyle name="Обычный 10 2 3 2" xfId="3762"/>
    <cellStyle name="Обычный 10 2 3 2 2" xfId="7744"/>
    <cellStyle name="Обычный 10 2 3 2 3" xfId="14200"/>
    <cellStyle name="Обычный 10 2 3 3" xfId="3763"/>
    <cellStyle name="Обычный 10 2 3 3 2" xfId="7745"/>
    <cellStyle name="Обычный 10 2 3 3 3" xfId="14201"/>
    <cellStyle name="Обычный 10 2 3 4" xfId="3764"/>
    <cellStyle name="Обычный 10 2 3 4 2" xfId="7746"/>
    <cellStyle name="Обычный 10 2 3 4 3" xfId="14202"/>
    <cellStyle name="Обычный 10 2 3 5" xfId="7743"/>
    <cellStyle name="Обычный 10 2 3 6" xfId="14199"/>
    <cellStyle name="Обычный 10 2 3_Компенсация_2014,4" xfId="3765"/>
    <cellStyle name="Обычный 10 2 4" xfId="3766"/>
    <cellStyle name="Обычный 10 2 5" xfId="3767"/>
    <cellStyle name="Обычный 10 2 5 2" xfId="7748"/>
    <cellStyle name="Обычный 10 2 5 3" xfId="14204"/>
    <cellStyle name="Обычный 10 3" xfId="3768"/>
    <cellStyle name="Обычный 10 3 2" xfId="3769"/>
    <cellStyle name="Обычный 10 3 2 2" xfId="3770"/>
    <cellStyle name="Обычный 10 3 2 2 2" xfId="7751"/>
    <cellStyle name="Обычный 10 3 2 2 3" xfId="14207"/>
    <cellStyle name="Обычный 10 3 2 3" xfId="3771"/>
    <cellStyle name="Обычный 10 3 2 3 2" xfId="7752"/>
    <cellStyle name="Обычный 10 3 2 3 3" xfId="14208"/>
    <cellStyle name="Обычный 10 3 2 4" xfId="3772"/>
    <cellStyle name="Обычный 10 3 2 4 2" xfId="7753"/>
    <cellStyle name="Обычный 10 3 2 4 3" xfId="14209"/>
    <cellStyle name="Обычный 10 3 2 5" xfId="7750"/>
    <cellStyle name="Обычный 10 3 2 6" xfId="14206"/>
    <cellStyle name="Обычный 10 3 2_Компенсация_2014,4" xfId="3773"/>
    <cellStyle name="Обычный 10 3 3" xfId="3774"/>
    <cellStyle name="Обычный 10 3 3 2" xfId="7754"/>
    <cellStyle name="Обычный 10 3 3 3" xfId="14210"/>
    <cellStyle name="Обычный 10 3 4" xfId="3775"/>
    <cellStyle name="Обычный 10 3 4 2" xfId="7755"/>
    <cellStyle name="Обычный 10 3 4 3" xfId="14211"/>
    <cellStyle name="Обычный 10 3 5" xfId="3776"/>
    <cellStyle name="Обычный 10 3 5 2" xfId="7756"/>
    <cellStyle name="Обычный 10 3 5 3" xfId="14212"/>
    <cellStyle name="Обычный 10 3 6" xfId="7749"/>
    <cellStyle name="Обычный 10 3 7" xfId="14205"/>
    <cellStyle name="Обычный 10 3_Компенсация_2014,4" xfId="3777"/>
    <cellStyle name="Обычный 10_Компенсация_2014,4" xfId="3778"/>
    <cellStyle name="Обычный 11" xfId="3779"/>
    <cellStyle name="Обычный 11 2" xfId="3780"/>
    <cellStyle name="Обычный 11 3" xfId="3781"/>
    <cellStyle name="Обычный 11 4" xfId="3782"/>
    <cellStyle name="Обычный 11_Компенсация_2014,4" xfId="3783"/>
    <cellStyle name="Обычный 12" xfId="223"/>
    <cellStyle name="Обычный 12 2" xfId="3784"/>
    <cellStyle name="Обычный 12_Компенсация_2014,4" xfId="3785"/>
    <cellStyle name="Обычный 13" xfId="224"/>
    <cellStyle name="Обычный 13 2" xfId="586"/>
    <cellStyle name="Обычный 13_Компенсация_2014,4" xfId="3786"/>
    <cellStyle name="Обычный 14" xfId="3787"/>
    <cellStyle name="Обычный 14 2" xfId="3788"/>
    <cellStyle name="Обычный 14_Компенсация_2014,4" xfId="3789"/>
    <cellStyle name="Обычный 15" xfId="3790"/>
    <cellStyle name="Обычный 15 2" xfId="3791"/>
    <cellStyle name="Обычный 16" xfId="3792"/>
    <cellStyle name="Обычный 16 2" xfId="3793"/>
    <cellStyle name="Обычный 16_Компенсация_2014,4" xfId="3794"/>
    <cellStyle name="Обычный 17" xfId="3795"/>
    <cellStyle name="Обычный 17 2" xfId="3796"/>
    <cellStyle name="Обычный 17_Компенсация_2014,4" xfId="3797"/>
    <cellStyle name="Обычный 18" xfId="3798"/>
    <cellStyle name="Обычный 18 2" xfId="3799"/>
    <cellStyle name="Обычный 18 3" xfId="3800"/>
    <cellStyle name="Обычный 18 4" xfId="3801"/>
    <cellStyle name="Обычный 18 4 2" xfId="7780"/>
    <cellStyle name="Обычный 18 4 3" xfId="14236"/>
    <cellStyle name="Обычный 18_Компенсация_2014,4" xfId="3802"/>
    <cellStyle name="Обычный 19" xfId="3803"/>
    <cellStyle name="Обычный 19 2" xfId="3804"/>
    <cellStyle name="Обычный 19 3" xfId="3805"/>
    <cellStyle name="Обычный 19 4" xfId="3806"/>
    <cellStyle name="Обычный 19 4 2" xfId="7785"/>
    <cellStyle name="Обычный 19 4 3" xfId="14241"/>
    <cellStyle name="Обычный 2" xfId="221"/>
    <cellStyle name="Обычный 2 2" xfId="225"/>
    <cellStyle name="Обычный 2 2 2" xfId="226"/>
    <cellStyle name="Обычный 2 2 2 2" xfId="3746"/>
    <cellStyle name="Обычный 2 2 2_Компенсация_2014,4" xfId="3807"/>
    <cellStyle name="Обычный 2 2 3" xfId="250"/>
    <cellStyle name="Обычный 2 2 3 2" xfId="3808"/>
    <cellStyle name="Обычный 2 2 3_Компенсация_2014,4" xfId="3809"/>
    <cellStyle name="Обычный 2 2 4" xfId="3810"/>
    <cellStyle name="Обычный 2 2_Компенсация_2014,4" xfId="3811"/>
    <cellStyle name="Обычный 2 3" xfId="251"/>
    <cellStyle name="Обычный 2 3 2" xfId="3812"/>
    <cellStyle name="Обычный 2 3_Компенсация_2014,4" xfId="3813"/>
    <cellStyle name="Обычный 2 4" xfId="227"/>
    <cellStyle name="Обычный 2 4 2" xfId="3814"/>
    <cellStyle name="Обычный 2 4_Компенсация_2014,4" xfId="3815"/>
    <cellStyle name="Обычный 2 5" xfId="3816"/>
    <cellStyle name="Обычный 2_Компенсация_2014,4" xfId="3817"/>
    <cellStyle name="Обычный 20" xfId="3818"/>
    <cellStyle name="Обычный 20 2" xfId="3819"/>
    <cellStyle name="Обычный 21" xfId="3820"/>
    <cellStyle name="Обычный 22" xfId="3821"/>
    <cellStyle name="Обычный 23" xfId="3822"/>
    <cellStyle name="Обычный 24" xfId="3823"/>
    <cellStyle name="Обычный 25" xfId="3745"/>
    <cellStyle name="Обычный 25 2" xfId="3824"/>
    <cellStyle name="Обычный 25 3" xfId="3825"/>
    <cellStyle name="Обычный 25 3 2" xfId="7804"/>
    <cellStyle name="Обычный 25 3 3" xfId="14260"/>
    <cellStyle name="Обычный 25 4" xfId="3826"/>
    <cellStyle name="Обычный 25 4 2" xfId="7805"/>
    <cellStyle name="Обычный 25 4 3" xfId="14261"/>
    <cellStyle name="Обычный 25_Компенсация_2014,4" xfId="3827"/>
    <cellStyle name="Обычный 26" xfId="3828"/>
    <cellStyle name="Обычный 27" xfId="3829"/>
    <cellStyle name="Обычный 28" xfId="3830"/>
    <cellStyle name="Обычный 28 2" xfId="7808"/>
    <cellStyle name="Обычный 28 3" xfId="14264"/>
    <cellStyle name="Обычный 29" xfId="3831"/>
    <cellStyle name="Обычный 3" xfId="228"/>
    <cellStyle name="Обычный 3 2" xfId="252"/>
    <cellStyle name="Обычный 3 2 2" xfId="3747"/>
    <cellStyle name="Обычный 3 2_Компенсация_2014,4" xfId="3832"/>
    <cellStyle name="Обычный 3 3" xfId="253"/>
    <cellStyle name="Обычный 3 3 2" xfId="3833"/>
    <cellStyle name="Обычный 3 3_Компенсация_2014,4" xfId="3834"/>
    <cellStyle name="Обычный 3 4" xfId="3835"/>
    <cellStyle name="Обычный 3_Компенсация_2014,4" xfId="3836"/>
    <cellStyle name="Обычный 4" xfId="229"/>
    <cellStyle name="Обычный 4 2" xfId="254"/>
    <cellStyle name="Обычный 4 2 2" xfId="3837"/>
    <cellStyle name="Обычный 4 2_Компенсация_2014,4" xfId="3838"/>
    <cellStyle name="Обычный 4 3" xfId="3839"/>
    <cellStyle name="Обычный 4_Компенсация_2014,4" xfId="3840"/>
    <cellStyle name="Обычный 5" xfId="230"/>
    <cellStyle name="Обычный 5 2" xfId="255"/>
    <cellStyle name="Обычный 5 2 2" xfId="3841"/>
    <cellStyle name="Обычный 5 2_Компенсация_2014,4" xfId="3842"/>
    <cellStyle name="Обычный 5 3" xfId="3843"/>
    <cellStyle name="Обычный 5 4" xfId="3844"/>
    <cellStyle name="Обычный 5 4 2" xfId="3845"/>
    <cellStyle name="Обычный 5 4 2 2" xfId="7823"/>
    <cellStyle name="Обычный 5 4 2 3" xfId="14279"/>
    <cellStyle name="Обычный 5 4 3" xfId="3846"/>
    <cellStyle name="Обычный 5 4 3 2" xfId="7824"/>
    <cellStyle name="Обычный 5 4 3 3" xfId="14280"/>
    <cellStyle name="Обычный 5 4 4" xfId="3847"/>
    <cellStyle name="Обычный 5 4 4 2" xfId="7825"/>
    <cellStyle name="Обычный 5 4 4 3" xfId="14281"/>
    <cellStyle name="Обычный 5 4 5" xfId="7822"/>
    <cellStyle name="Обычный 5 4 6" xfId="14278"/>
    <cellStyle name="Обычный 5 4_Компенсация_2014,4" xfId="3848"/>
    <cellStyle name="Обычный 5_Компенсация_2014,4" xfId="3849"/>
    <cellStyle name="Обычный 6" xfId="231"/>
    <cellStyle name="Обычный 6 2" xfId="256"/>
    <cellStyle name="Обычный 6 2 2" xfId="3850"/>
    <cellStyle name="Обычный 6 2_Компенсация_2014,4" xfId="3851"/>
    <cellStyle name="Обычный 6 3" xfId="3852"/>
    <cellStyle name="Обычный 6_Компенсация_2014,4" xfId="3853"/>
    <cellStyle name="Обычный 7" xfId="232"/>
    <cellStyle name="Обычный 7 2" xfId="257"/>
    <cellStyle name="Обычный 7 2 2" xfId="3854"/>
    <cellStyle name="Обычный 7 2_Компенсация_2014,4" xfId="3855"/>
    <cellStyle name="Обычный 7 3" xfId="3856"/>
    <cellStyle name="Обычный 7_Компенсация_2014,4" xfId="3857"/>
    <cellStyle name="Обычный 8" xfId="258"/>
    <cellStyle name="Обычный 8 2" xfId="442"/>
    <cellStyle name="Обычный 8 2 2" xfId="1021"/>
    <cellStyle name="Обычный 8 2 2 2" xfId="3858"/>
    <cellStyle name="Обычный 8 2 2 2 2" xfId="3859"/>
    <cellStyle name="Обычный 8 2 2 2 2 2" xfId="7836"/>
    <cellStyle name="Обычный 8 2 2 2 2 3" xfId="14292"/>
    <cellStyle name="Обычный 8 2 2 2 3" xfId="3860"/>
    <cellStyle name="Обычный 8 2 2 2 3 2" xfId="7837"/>
    <cellStyle name="Обычный 8 2 2 2 3 3" xfId="14293"/>
    <cellStyle name="Обычный 8 2 2 2 4" xfId="3861"/>
    <cellStyle name="Обычный 8 2 2 2 4 2" xfId="7838"/>
    <cellStyle name="Обычный 8 2 2 2 4 3" xfId="14294"/>
    <cellStyle name="Обычный 8 2 2 2 5" xfId="7835"/>
    <cellStyle name="Обычный 8 2 2 2 6" xfId="14291"/>
    <cellStyle name="Обычный 8 2 2 2_Компенсация_2014,4" xfId="3862"/>
    <cellStyle name="Обычный 8 2 2 3" xfId="3863"/>
    <cellStyle name="Обычный 8 2 2 3 2" xfId="7839"/>
    <cellStyle name="Обычный 8 2 2 3 3" xfId="14295"/>
    <cellStyle name="Обычный 8 2 2 4" xfId="3864"/>
    <cellStyle name="Обычный 8 2 2 4 2" xfId="7840"/>
    <cellStyle name="Обычный 8 2 2 4 3" xfId="14296"/>
    <cellStyle name="Обычный 8 2 2 5" xfId="3865"/>
    <cellStyle name="Обычный 8 2 2 5 2" xfId="7841"/>
    <cellStyle name="Обычный 8 2 2 5 3" xfId="14297"/>
    <cellStyle name="Обычный 8 2 2 6" xfId="5005"/>
    <cellStyle name="Обычный 8 2 2 7" xfId="11461"/>
    <cellStyle name="Обычный 8 2 2_Компенсация_2014,4" xfId="3866"/>
    <cellStyle name="Обычный 8 2 3" xfId="3867"/>
    <cellStyle name="Обычный 8 2 3 2" xfId="3868"/>
    <cellStyle name="Обычный 8 2 3 2 2" xfId="7843"/>
    <cellStyle name="Обычный 8 2 3 2 3" xfId="14299"/>
    <cellStyle name="Обычный 8 2 3 3" xfId="3869"/>
    <cellStyle name="Обычный 8 2 3 3 2" xfId="7844"/>
    <cellStyle name="Обычный 8 2 3 3 3" xfId="14300"/>
    <cellStyle name="Обычный 8 2 3 4" xfId="3870"/>
    <cellStyle name="Обычный 8 2 3 4 2" xfId="7845"/>
    <cellStyle name="Обычный 8 2 3 4 3" xfId="14301"/>
    <cellStyle name="Обычный 8 2 3 5" xfId="7842"/>
    <cellStyle name="Обычный 8 2 3 6" xfId="14298"/>
    <cellStyle name="Обычный 8 2 3_Компенсация_2014,4" xfId="3871"/>
    <cellStyle name="Обычный 8 2 4" xfId="3872"/>
    <cellStyle name="Обычный 8 2 5" xfId="3873"/>
    <cellStyle name="Обычный 8 2 5 2" xfId="7847"/>
    <cellStyle name="Обычный 8 2 5 3" xfId="14303"/>
    <cellStyle name="Обычный 8 2 6" xfId="4438"/>
    <cellStyle name="Обычный 8 2 7" xfId="10882"/>
    <cellStyle name="Обычный 8 3" xfId="3874"/>
    <cellStyle name="Обычный 8 3 2" xfId="3875"/>
    <cellStyle name="Обычный 8 3 2 2" xfId="3876"/>
    <cellStyle name="Обычный 8 3 2 2 2" xfId="7850"/>
    <cellStyle name="Обычный 8 3 2 2 3" xfId="14306"/>
    <cellStyle name="Обычный 8 3 2 3" xfId="3877"/>
    <cellStyle name="Обычный 8 3 2 3 2" xfId="7851"/>
    <cellStyle name="Обычный 8 3 2 3 3" xfId="14307"/>
    <cellStyle name="Обычный 8 3 2 4" xfId="3878"/>
    <cellStyle name="Обычный 8 3 2 4 2" xfId="7852"/>
    <cellStyle name="Обычный 8 3 2 4 3" xfId="14308"/>
    <cellStyle name="Обычный 8 3 2 5" xfId="7849"/>
    <cellStyle name="Обычный 8 3 2 6" xfId="14305"/>
    <cellStyle name="Обычный 8 3 2_Компенсация_2014,4" xfId="3879"/>
    <cellStyle name="Обычный 8 3 3" xfId="3880"/>
    <cellStyle name="Обычный 8 3 3 2" xfId="7853"/>
    <cellStyle name="Обычный 8 3 3 3" xfId="14309"/>
    <cellStyle name="Обычный 8 3 4" xfId="3881"/>
    <cellStyle name="Обычный 8 3 4 2" xfId="7854"/>
    <cellStyle name="Обычный 8 3 4 3" xfId="14310"/>
    <cellStyle name="Обычный 8 3 5" xfId="3882"/>
    <cellStyle name="Обычный 8 3 5 2" xfId="7855"/>
    <cellStyle name="Обычный 8 3 5 3" xfId="14311"/>
    <cellStyle name="Обычный 8 3 6" xfId="7848"/>
    <cellStyle name="Обычный 8 3 7" xfId="14304"/>
    <cellStyle name="Обычный 8 3_Компенсация_2014,4" xfId="3883"/>
    <cellStyle name="Обычный 8_Компенсация_2014,4" xfId="3884"/>
    <cellStyle name="Обычный 9" xfId="3885"/>
    <cellStyle name="Обычный 9 2" xfId="3886"/>
    <cellStyle name="Обычный 9 2 2" xfId="3887"/>
    <cellStyle name="Обычный 9 2 2 2" xfId="3888"/>
    <cellStyle name="Обычный 9 2 2 2 2" xfId="3889"/>
    <cellStyle name="Обычный 9 2 2 2 2 2" xfId="7861"/>
    <cellStyle name="Обычный 9 2 2 2 2 3" xfId="14317"/>
    <cellStyle name="Обычный 9 2 2 2 3" xfId="3890"/>
    <cellStyle name="Обычный 9 2 2 2 3 2" xfId="7862"/>
    <cellStyle name="Обычный 9 2 2 2 3 3" xfId="14318"/>
    <cellStyle name="Обычный 9 2 2 2 4" xfId="3891"/>
    <cellStyle name="Обычный 9 2 2 2 4 2" xfId="7863"/>
    <cellStyle name="Обычный 9 2 2 2 4 3" xfId="14319"/>
    <cellStyle name="Обычный 9 2 2 2 5" xfId="7860"/>
    <cellStyle name="Обычный 9 2 2 2 6" xfId="14316"/>
    <cellStyle name="Обычный 9 2 2 2_Компенсация_2014,4" xfId="3892"/>
    <cellStyle name="Обычный 9 2 2 3" xfId="3893"/>
    <cellStyle name="Обычный 9 2 2 3 2" xfId="7864"/>
    <cellStyle name="Обычный 9 2 2 3 3" xfId="14320"/>
    <cellStyle name="Обычный 9 2 2 4" xfId="3894"/>
    <cellStyle name="Обычный 9 2 2 4 2" xfId="7865"/>
    <cellStyle name="Обычный 9 2 2 4 3" xfId="14321"/>
    <cellStyle name="Обычный 9 2 2 5" xfId="3895"/>
    <cellStyle name="Обычный 9 2 2 5 2" xfId="7866"/>
    <cellStyle name="Обычный 9 2 2 5 3" xfId="14322"/>
    <cellStyle name="Обычный 9 2 2 6" xfId="3896"/>
    <cellStyle name="Обычный 9 2 2 6 2" xfId="7867"/>
    <cellStyle name="Обычный 9 2 2 6 3" xfId="14323"/>
    <cellStyle name="Обычный 9 2 2 7" xfId="7859"/>
    <cellStyle name="Обычный 9 2 2 8" xfId="14315"/>
    <cellStyle name="Обычный 9 2 2_Компенсация_2014,4" xfId="3897"/>
    <cellStyle name="Обычный 9 2 3" xfId="3898"/>
    <cellStyle name="Обычный 9 2 3 2" xfId="3899"/>
    <cellStyle name="Обычный 9 2 3 2 2" xfId="7869"/>
    <cellStyle name="Обычный 9 2 3 2 3" xfId="14325"/>
    <cellStyle name="Обычный 9 2 3 3" xfId="3900"/>
    <cellStyle name="Обычный 9 2 3 3 2" xfId="7870"/>
    <cellStyle name="Обычный 9 2 3 3 3" xfId="14326"/>
    <cellStyle name="Обычный 9 2 3 4" xfId="3901"/>
    <cellStyle name="Обычный 9 2 3 4 2" xfId="7871"/>
    <cellStyle name="Обычный 9 2 3 4 3" xfId="14327"/>
    <cellStyle name="Обычный 9 2 3 5" xfId="7868"/>
    <cellStyle name="Обычный 9 2 3 6" xfId="14324"/>
    <cellStyle name="Обычный 9 2 3_Компенсация_2014,4" xfId="3902"/>
    <cellStyle name="Обычный 9 2 4" xfId="3903"/>
    <cellStyle name="Обычный 9 2 5" xfId="3904"/>
    <cellStyle name="Обычный 9 2 5 2" xfId="7873"/>
    <cellStyle name="Обычный 9 2 5 3" xfId="14329"/>
    <cellStyle name="Обычный 9 3" xfId="3905"/>
    <cellStyle name="Обычный 9 3 2" xfId="3906"/>
    <cellStyle name="Обычный 9 3 2 2" xfId="3907"/>
    <cellStyle name="Обычный 9 3 2 2 2" xfId="7876"/>
    <cellStyle name="Обычный 9 3 2 2 3" xfId="14332"/>
    <cellStyle name="Обычный 9 3 2 3" xfId="3908"/>
    <cellStyle name="Обычный 9 3 2 3 2" xfId="7877"/>
    <cellStyle name="Обычный 9 3 2 3 3" xfId="14333"/>
    <cellStyle name="Обычный 9 3 2 4" xfId="3909"/>
    <cellStyle name="Обычный 9 3 2 4 2" xfId="7878"/>
    <cellStyle name="Обычный 9 3 2 4 3" xfId="14334"/>
    <cellStyle name="Обычный 9 3 2 5" xfId="7875"/>
    <cellStyle name="Обычный 9 3 2 6" xfId="14331"/>
    <cellStyle name="Обычный 9 3 2_Компенсация_2014,4" xfId="3910"/>
    <cellStyle name="Обычный 9 3 3" xfId="3911"/>
    <cellStyle name="Обычный 9 3 3 2" xfId="7879"/>
    <cellStyle name="Обычный 9 3 3 3" xfId="14335"/>
    <cellStyle name="Обычный 9 3 4" xfId="3912"/>
    <cellStyle name="Обычный 9 3 4 2" xfId="7880"/>
    <cellStyle name="Обычный 9 3 4 3" xfId="14336"/>
    <cellStyle name="Обычный 9 3 5" xfId="3913"/>
    <cellStyle name="Обычный 9 3 5 2" xfId="7881"/>
    <cellStyle name="Обычный 9 3 5 3" xfId="14337"/>
    <cellStyle name="Обычный 9 3 6" xfId="7874"/>
    <cellStyle name="Обычный 9 3 7" xfId="14330"/>
    <cellStyle name="Обычный 9 3_Компенсация_2014,4" xfId="3914"/>
    <cellStyle name="Обычный 9_Компенсация_2014,4" xfId="3915"/>
    <cellStyle name="Открывавшаяся гиперссылка" xfId="182" builtinId="9" hidden="1"/>
    <cellStyle name="Открывавшаяся гиперссылка" xfId="186" builtinId="9" hidden="1"/>
    <cellStyle name="Открывавшаяся гиперссылка" xfId="189" builtinId="9" hidden="1"/>
    <cellStyle name="Открывавшаяся гиперссылка" xfId="215" builtinId="9" hidden="1"/>
    <cellStyle name="Плохой" xfId="9" builtinId="27" hidden="1"/>
    <cellStyle name="Плохой" xfId="60" builtinId="27" hidden="1"/>
    <cellStyle name="Плохой" xfId="103" builtinId="27" hidden="1"/>
    <cellStyle name="Плохой" xfId="146" builtinId="27" hidden="1"/>
    <cellStyle name="Пояснение" xfId="17" builtinId="53" hidden="1"/>
    <cellStyle name="Пояснение" xfId="68" builtinId="53" hidden="1"/>
    <cellStyle name="Пояснение" xfId="111" builtinId="53" hidden="1"/>
    <cellStyle name="Пояснение" xfId="154" builtinId="53" hidden="1"/>
    <cellStyle name="Примечание" xfId="16" builtinId="10" hidden="1"/>
    <cellStyle name="Примечание" xfId="67" builtinId="10" hidden="1"/>
    <cellStyle name="Примечание" xfId="110" builtinId="10" hidden="1"/>
    <cellStyle name="Примечание" xfId="153" builtinId="10" hidden="1"/>
    <cellStyle name="Процентный" xfId="23" builtinId="5" customBuiltin="1"/>
    <cellStyle name="Процентный 10" xfId="3916"/>
    <cellStyle name="Процентный 10 2" xfId="3917"/>
    <cellStyle name="Процентный 10 3" xfId="3918"/>
    <cellStyle name="Процентный 10 4" xfId="3919"/>
    <cellStyle name="Процентный 10_Компенсация_2014,4" xfId="3920"/>
    <cellStyle name="Процентный 11" xfId="3921"/>
    <cellStyle name="Процентный 11 2" xfId="3922"/>
    <cellStyle name="Процентный 12" xfId="3923"/>
    <cellStyle name="Процентный 13" xfId="3924"/>
    <cellStyle name="Процентный 14" xfId="3925"/>
    <cellStyle name="Процентный 15" xfId="3926"/>
    <cellStyle name="Процентный 2" xfId="233"/>
    <cellStyle name="Процентный 2 10" xfId="3927"/>
    <cellStyle name="Процентный 2 11" xfId="3928"/>
    <cellStyle name="Процентный 2 11 2" xfId="3929"/>
    <cellStyle name="Процентный 2 11 3" xfId="3930"/>
    <cellStyle name="Процентный 2 12" xfId="3931"/>
    <cellStyle name="Процентный 2 2" xfId="259"/>
    <cellStyle name="Процентный 2 2 2" xfId="260"/>
    <cellStyle name="Процентный 2 2 2 2" xfId="439"/>
    <cellStyle name="Процентный 2 2 2_Компенсация_2014,4" xfId="3932"/>
    <cellStyle name="Процентный 2 2 3" xfId="440"/>
    <cellStyle name="Процентный 2 2_Компенсация_2014,4" xfId="3933"/>
    <cellStyle name="Процентный 2 3" xfId="261"/>
    <cellStyle name="Процентный 2 3 2" xfId="438"/>
    <cellStyle name="Процентный 2 3_Компенсация_2014,4" xfId="3934"/>
    <cellStyle name="Процентный 2 4" xfId="3935"/>
    <cellStyle name="Процентный 2 4 2" xfId="3936"/>
    <cellStyle name="Процентный 2 4 3" xfId="3937"/>
    <cellStyle name="Процентный 2 4 4" xfId="3938"/>
    <cellStyle name="Процентный 2 4_Компенсация_2014,4" xfId="3939"/>
    <cellStyle name="Процентный 2 5" xfId="3940"/>
    <cellStyle name="Процентный 2 5 2" xfId="3941"/>
    <cellStyle name="Процентный 2 5 3" xfId="3942"/>
    <cellStyle name="Процентный 2 5 4" xfId="3943"/>
    <cellStyle name="Процентный 2 5_Компенсация_2014,4" xfId="3944"/>
    <cellStyle name="Процентный 2 6" xfId="3945"/>
    <cellStyle name="Процентный 2 6 2" xfId="3946"/>
    <cellStyle name="Процентный 2 6 3" xfId="3947"/>
    <cellStyle name="Процентный 2 6 4" xfId="3948"/>
    <cellStyle name="Процентный 2 6_Компенсация_2014,4" xfId="3949"/>
    <cellStyle name="Процентный 2 7" xfId="3950"/>
    <cellStyle name="Процентный 2 7 2" xfId="3951"/>
    <cellStyle name="Процентный 2 7 3" xfId="3952"/>
    <cellStyle name="Процентный 2 7 4" xfId="3953"/>
    <cellStyle name="Процентный 2 7_Компенсация_2014,4" xfId="3954"/>
    <cellStyle name="Процентный 2 8" xfId="3955"/>
    <cellStyle name="Процентный 2 9" xfId="3956"/>
    <cellStyle name="Процентный 2_Компенсация_2014,4" xfId="3957"/>
    <cellStyle name="Процентный 3" xfId="234"/>
    <cellStyle name="Процентный 3 10" xfId="3958"/>
    <cellStyle name="Процентный 3 11" xfId="3959"/>
    <cellStyle name="Процентный 3 11 2" xfId="3960"/>
    <cellStyle name="Процентный 3 11 3" xfId="3961"/>
    <cellStyle name="Процентный 3 12" xfId="3962"/>
    <cellStyle name="Процентный 3 2" xfId="235"/>
    <cellStyle name="Процентный 3 2 10" xfId="3963"/>
    <cellStyle name="Процентный 3 2 10 2" xfId="3964"/>
    <cellStyle name="Процентный 3 2 10 3" xfId="3965"/>
    <cellStyle name="Процентный 3 2 2" xfId="262"/>
    <cellStyle name="Процентный 3 2 2 2" xfId="263"/>
    <cellStyle name="Процентный 3 2 2 2 2" xfId="434"/>
    <cellStyle name="Процентный 3 2 2 2_Компенсация_2014,4" xfId="3966"/>
    <cellStyle name="Процентный 3 2 2 3" xfId="435"/>
    <cellStyle name="Процентный 3 2 2_Компенсация_2014,4" xfId="3967"/>
    <cellStyle name="Процентный 3 2 3" xfId="264"/>
    <cellStyle name="Процентный 3 2 3 2" xfId="433"/>
    <cellStyle name="Процентный 3 2 3_Компенсация_2014,4" xfId="3968"/>
    <cellStyle name="Процентный 3 2 4" xfId="436"/>
    <cellStyle name="Процентный 3 2 4 2" xfId="3969"/>
    <cellStyle name="Процентный 3 2 4 3" xfId="3970"/>
    <cellStyle name="Процентный 3 2 4 4" xfId="3971"/>
    <cellStyle name="Процентный 3 2 4_Компенсация_2014,4" xfId="3972"/>
    <cellStyle name="Процентный 3 2 5" xfId="3973"/>
    <cellStyle name="Процентный 3 2 5 2" xfId="3974"/>
    <cellStyle name="Процентный 3 2 5 3" xfId="3975"/>
    <cellStyle name="Процентный 3 2 5 4" xfId="3976"/>
    <cellStyle name="Процентный 3 2 5_Компенсация_2014,4" xfId="3977"/>
    <cellStyle name="Процентный 3 2 6" xfId="3978"/>
    <cellStyle name="Процентный 3 2 6 2" xfId="3979"/>
    <cellStyle name="Процентный 3 2 6 3" xfId="3980"/>
    <cellStyle name="Процентный 3 2 6 4" xfId="3981"/>
    <cellStyle name="Процентный 3 2 6_Компенсация_2014,4" xfId="3982"/>
    <cellStyle name="Процентный 3 2 7" xfId="3983"/>
    <cellStyle name="Процентный 3 2 8" xfId="3984"/>
    <cellStyle name="Процентный 3 2 9" xfId="3985"/>
    <cellStyle name="Процентный 3 2_Компенсация_2014,4" xfId="3986"/>
    <cellStyle name="Процентный 3 3" xfId="236"/>
    <cellStyle name="Процентный 3 3 10" xfId="3987"/>
    <cellStyle name="Процентный 3 3 10 2" xfId="3988"/>
    <cellStyle name="Процентный 3 3 10 3" xfId="3989"/>
    <cellStyle name="Процентный 3 3 2" xfId="265"/>
    <cellStyle name="Процентный 3 3 2 2" xfId="266"/>
    <cellStyle name="Процентный 3 3 2 2 2" xfId="430"/>
    <cellStyle name="Процентный 3 3 2 2_Компенсация_2014,4" xfId="3990"/>
    <cellStyle name="Процентный 3 3 2 3" xfId="431"/>
    <cellStyle name="Процентный 3 3 2_Компенсация_2014,4" xfId="3991"/>
    <cellStyle name="Процентный 3 3 3" xfId="267"/>
    <cellStyle name="Процентный 3 3 3 2" xfId="429"/>
    <cellStyle name="Процентный 3 3 3_Компенсация_2014,4" xfId="3992"/>
    <cellStyle name="Процентный 3 3 4" xfId="432"/>
    <cellStyle name="Процентный 3 3 4 2" xfId="3993"/>
    <cellStyle name="Процентный 3 3 4 3" xfId="3994"/>
    <cellStyle name="Процентный 3 3 4 4" xfId="3995"/>
    <cellStyle name="Процентный 3 3 4_Компенсация_2014,4" xfId="3996"/>
    <cellStyle name="Процентный 3 3 5" xfId="3997"/>
    <cellStyle name="Процентный 3 3 5 2" xfId="3998"/>
    <cellStyle name="Процентный 3 3 5 3" xfId="3999"/>
    <cellStyle name="Процентный 3 3 5 4" xfId="4000"/>
    <cellStyle name="Процентный 3 3 5_Компенсация_2014,4" xfId="4001"/>
    <cellStyle name="Процентный 3 3 6" xfId="4002"/>
    <cellStyle name="Процентный 3 3 6 2" xfId="4003"/>
    <cellStyle name="Процентный 3 3 6 3" xfId="4004"/>
    <cellStyle name="Процентный 3 3 6 4" xfId="4005"/>
    <cellStyle name="Процентный 3 3 6_Компенсация_2014,4" xfId="4006"/>
    <cellStyle name="Процентный 3 3 7" xfId="4007"/>
    <cellStyle name="Процентный 3 3 8" xfId="4008"/>
    <cellStyle name="Процентный 3 3 9" xfId="4009"/>
    <cellStyle name="Процентный 3 3_Компенсация_2014,4" xfId="4010"/>
    <cellStyle name="Процентный 3 4" xfId="237"/>
    <cellStyle name="Процентный 3 4 10" xfId="4011"/>
    <cellStyle name="Процентный 3 4 10 2" xfId="4012"/>
    <cellStyle name="Процентный 3 4 10 3" xfId="4013"/>
    <cellStyle name="Процентный 3 4 2" xfId="268"/>
    <cellStyle name="Процентный 3 4 2 2" xfId="269"/>
    <cellStyle name="Процентный 3 4 2 2 2" xfId="426"/>
    <cellStyle name="Процентный 3 4 2 2_Компенсация_2014,4" xfId="4014"/>
    <cellStyle name="Процентный 3 4 2 3" xfId="427"/>
    <cellStyle name="Процентный 3 4 2_Компенсация_2014,4" xfId="4015"/>
    <cellStyle name="Процентный 3 4 3" xfId="270"/>
    <cellStyle name="Процентный 3 4 3 2" xfId="425"/>
    <cellStyle name="Процентный 3 4 3_Компенсация_2014,4" xfId="4016"/>
    <cellStyle name="Процентный 3 4 4" xfId="428"/>
    <cellStyle name="Процентный 3 4 5" xfId="4017"/>
    <cellStyle name="Процентный 3 4 6" xfId="4018"/>
    <cellStyle name="Процентный 3 4 7" xfId="4019"/>
    <cellStyle name="Процентный 3 4 8" xfId="4020"/>
    <cellStyle name="Процентный 3 4 9" xfId="4021"/>
    <cellStyle name="Процентный 3 4_Компенсация_2014,4" xfId="4022"/>
    <cellStyle name="Процентный 3 5" xfId="271"/>
    <cellStyle name="Процентный 3 5 2" xfId="272"/>
    <cellStyle name="Процентный 3 5 2 2" xfId="423"/>
    <cellStyle name="Процентный 3 5 2_Компенсация_2014,4" xfId="4023"/>
    <cellStyle name="Процентный 3 5 3" xfId="424"/>
    <cellStyle name="Процентный 3 5_Компенсация_2014,4" xfId="4024"/>
    <cellStyle name="Процентный 3 6" xfId="273"/>
    <cellStyle name="Процентный 3 6 2" xfId="422"/>
    <cellStyle name="Процентный 3 6_Компенсация_2014,4" xfId="4025"/>
    <cellStyle name="Процентный 3 7" xfId="437"/>
    <cellStyle name="Процентный 3 7 2" xfId="4026"/>
    <cellStyle name="Процентный 3 7 3" xfId="4027"/>
    <cellStyle name="Процентный 3 7 4" xfId="4028"/>
    <cellStyle name="Процентный 3 7_Компенсация_2014,4" xfId="4029"/>
    <cellStyle name="Процентный 3 8" xfId="4030"/>
    <cellStyle name="Процентный 3 8 2" xfId="4031"/>
    <cellStyle name="Процентный 3 8 3" xfId="4032"/>
    <cellStyle name="Процентный 3 8 4" xfId="4033"/>
    <cellStyle name="Процентный 3 8_Компенсация_2014,4" xfId="4034"/>
    <cellStyle name="Процентный 3 9" xfId="4035"/>
    <cellStyle name="Процентный 3 9 2" xfId="4036"/>
    <cellStyle name="Процентный 3 9 3" xfId="4037"/>
    <cellStyle name="Процентный 3 9 4" xfId="4038"/>
    <cellStyle name="Процентный 3 9_Компенсация_2014,4" xfId="4039"/>
    <cellStyle name="Процентный 3_Компенсация_2014,4" xfId="4040"/>
    <cellStyle name="Процентный 4" xfId="238"/>
    <cellStyle name="Процентный 4 10" xfId="4041"/>
    <cellStyle name="Процентный 4 10 2" xfId="4042"/>
    <cellStyle name="Процентный 4 10 3" xfId="4043"/>
    <cellStyle name="Процентный 4 2" xfId="274"/>
    <cellStyle name="Процентный 4 2 2" xfId="275"/>
    <cellStyle name="Процентный 4 2 2 2" xfId="419"/>
    <cellStyle name="Процентный 4 2 2_Компенсация_2014,4" xfId="4044"/>
    <cellStyle name="Процентный 4 2 3" xfId="420"/>
    <cellStyle name="Процентный 4 2_Компенсация_2014,4" xfId="4045"/>
    <cellStyle name="Процентный 4 3" xfId="276"/>
    <cellStyle name="Процентный 4 3 2" xfId="418"/>
    <cellStyle name="Процентный 4 3_Компенсация_2014,4" xfId="4046"/>
    <cellStyle name="Процентный 4 4" xfId="421"/>
    <cellStyle name="Процентный 4 4 2" xfId="4047"/>
    <cellStyle name="Процентный 4 4 3" xfId="4048"/>
    <cellStyle name="Процентный 4 4 4" xfId="4049"/>
    <cellStyle name="Процентный 4 4_Компенсация_2014,4" xfId="4050"/>
    <cellStyle name="Процентный 4 5" xfId="4051"/>
    <cellStyle name="Процентный 4 5 2" xfId="4052"/>
    <cellStyle name="Процентный 4 5 3" xfId="4053"/>
    <cellStyle name="Процентный 4 5 4" xfId="4054"/>
    <cellStyle name="Процентный 4 5_Компенсация_2014,4" xfId="4055"/>
    <cellStyle name="Процентный 4 6" xfId="4056"/>
    <cellStyle name="Процентный 4 6 2" xfId="4057"/>
    <cellStyle name="Процентный 4 6 3" xfId="4058"/>
    <cellStyle name="Процентный 4 6 4" xfId="4059"/>
    <cellStyle name="Процентный 4 6_Компенсация_2014,4" xfId="4060"/>
    <cellStyle name="Процентный 4 7" xfId="4061"/>
    <cellStyle name="Процентный 4 8" xfId="4062"/>
    <cellStyle name="Процентный 4 9" xfId="4063"/>
    <cellStyle name="Процентный 4_Компенсация_2014,4" xfId="4064"/>
    <cellStyle name="Процентный 5" xfId="239"/>
    <cellStyle name="Процентный 5 2" xfId="277"/>
    <cellStyle name="Процентный 5 2 2" xfId="416"/>
    <cellStyle name="Процентный 5 2_Компенсация_2014,4" xfId="4065"/>
    <cellStyle name="Процентный 5 3" xfId="417"/>
    <cellStyle name="Процентный 5_Компенсация_2014,4" xfId="4066"/>
    <cellStyle name="Процентный 6" xfId="278"/>
    <cellStyle name="Процентный 6 2" xfId="279"/>
    <cellStyle name="Процентный 6 2 2" xfId="414"/>
    <cellStyle name="Процентный 6 3" xfId="415"/>
    <cellStyle name="Процентный 6_Компенсация_2014,4" xfId="4067"/>
    <cellStyle name="Процентный 7" xfId="280"/>
    <cellStyle name="Процентный 7 2" xfId="413"/>
    <cellStyle name="Процентный 7_Компенсация_2014,4" xfId="4068"/>
    <cellStyle name="Процентный 8" xfId="4069"/>
    <cellStyle name="Процентный 8 2" xfId="4070"/>
    <cellStyle name="Процентный 8 3" xfId="4071"/>
    <cellStyle name="Процентный 8 4" xfId="4072"/>
    <cellStyle name="Процентный 8_Компенсация_2014,4" xfId="4073"/>
    <cellStyle name="Процентный 9" xfId="4074"/>
    <cellStyle name="Процентный 9 2" xfId="4075"/>
    <cellStyle name="Процентный 9 3" xfId="4076"/>
    <cellStyle name="Процентный 9 4" xfId="4077"/>
    <cellStyle name="Процентный 9_Компенсация_2014,4" xfId="4078"/>
    <cellStyle name="Связанная ячейка" xfId="13" builtinId="24" hidden="1"/>
    <cellStyle name="Связанная ячейка" xfId="64" builtinId="24" hidden="1"/>
    <cellStyle name="Связанная ячейка" xfId="107" builtinId="24" hidden="1"/>
    <cellStyle name="Связанная ячейка" xfId="150" builtinId="24" hidden="1"/>
    <cellStyle name="Таб: +|-" xfId="53"/>
    <cellStyle name="Таб: +|- 2" xfId="412"/>
    <cellStyle name="Таб: Графа" xfId="216"/>
    <cellStyle name="Таб: Номер" xfId="51"/>
    <cellStyle name="Таб: Номер 2" xfId="411"/>
    <cellStyle name="Текст предупреждения" xfId="15" builtinId="11" hidden="1"/>
    <cellStyle name="Текст предупреждения" xfId="66" builtinId="11" hidden="1"/>
    <cellStyle name="Текст предупреждения" xfId="109" builtinId="11" hidden="1"/>
    <cellStyle name="Текст предупреждения" xfId="152" builtinId="11" hidden="1"/>
    <cellStyle name="Финансовый" xfId="21" builtinId="3" customBuiltin="1"/>
    <cellStyle name="Финансовый [0]" xfId="1" builtinId="6" hidden="1"/>
    <cellStyle name="Финансовый [0]" xfId="54" builtinId="6" hidden="1"/>
    <cellStyle name="Финансовый [0]" xfId="95" builtinId="6" hidden="1"/>
    <cellStyle name="Финансовый [0]" xfId="140" builtinId="6" hidden="1"/>
    <cellStyle name="Финансовый 10" xfId="4079"/>
    <cellStyle name="Финансовый 10 2" xfId="4080"/>
    <cellStyle name="Финансовый 10 3" xfId="4081"/>
    <cellStyle name="Финансовый 10_Компенсация_2014,4" xfId="4082"/>
    <cellStyle name="Финансовый 11" xfId="4083"/>
    <cellStyle name="Финансовый 11 2" xfId="4084"/>
    <cellStyle name="Финансовый 11_Компенсация_2014,4" xfId="4085"/>
    <cellStyle name="Финансовый 12" xfId="4086"/>
    <cellStyle name="Финансовый 12 2" xfId="4087"/>
    <cellStyle name="Финансовый 13" xfId="4088"/>
    <cellStyle name="Финансовый 14" xfId="4089"/>
    <cellStyle name="Финансовый 15" xfId="4090"/>
    <cellStyle name="Финансовый 16" xfId="4091"/>
    <cellStyle name="Финансовый 17" xfId="4092"/>
    <cellStyle name="Финансовый 2" xfId="220"/>
    <cellStyle name="Финансовый 2 10" xfId="4093"/>
    <cellStyle name="Финансовый 2 11" xfId="4094"/>
    <cellStyle name="Финансовый 2 11 2" xfId="4095"/>
    <cellStyle name="Финансовый 2 11 3" xfId="4096"/>
    <cellStyle name="Финансовый 2 12" xfId="463"/>
    <cellStyle name="Финансовый 2 13" xfId="4097"/>
    <cellStyle name="Финансовый 2 2" xfId="240"/>
    <cellStyle name="Финансовый 2 2 10" xfId="4098"/>
    <cellStyle name="Финансовый 2 2 11" xfId="4099"/>
    <cellStyle name="Финансовый 2 2 11 2" xfId="4100"/>
    <cellStyle name="Финансовый 2 2 11 3" xfId="4101"/>
    <cellStyle name="Финансовый 2 2 12" xfId="4102"/>
    <cellStyle name="Финансовый 2 2 2" xfId="281"/>
    <cellStyle name="Финансовый 2 2 2 2" xfId="282"/>
    <cellStyle name="Финансовый 2 2 2 2 2" xfId="408"/>
    <cellStyle name="Финансовый 2 2 2 2_Компенсация_2014,4" xfId="4103"/>
    <cellStyle name="Финансовый 2 2 2 3" xfId="409"/>
    <cellStyle name="Финансовый 2 2 2 3 2" xfId="4104"/>
    <cellStyle name="Финансовый 2 2 2 3 3" xfId="4105"/>
    <cellStyle name="Финансовый 2 2 2_Компенсация_2014,4" xfId="4106"/>
    <cellStyle name="Финансовый 2 2 3" xfId="283"/>
    <cellStyle name="Финансовый 2 2 3 2" xfId="407"/>
    <cellStyle name="Финансовый 2 2 3_Компенсация_2014,4" xfId="4107"/>
    <cellStyle name="Финансовый 2 2 4" xfId="410"/>
    <cellStyle name="Финансовый 2 2 4 2" xfId="4108"/>
    <cellStyle name="Финансовый 2 2 4 3" xfId="4109"/>
    <cellStyle name="Финансовый 2 2 4 4" xfId="4110"/>
    <cellStyle name="Финансовый 2 2 4_Компенсация_2014,4" xfId="4111"/>
    <cellStyle name="Финансовый 2 2 5" xfId="696"/>
    <cellStyle name="Финансовый 2 2 5 2" xfId="4112"/>
    <cellStyle name="Финансовый 2 2 5 3" xfId="4113"/>
    <cellStyle name="Финансовый 2 2 5 4" xfId="4114"/>
    <cellStyle name="Финансовый 2 2 5_Компенсация_2014,4" xfId="4115"/>
    <cellStyle name="Финансовый 2 2 6" xfId="695"/>
    <cellStyle name="Финансовый 2 2 6 2" xfId="4116"/>
    <cellStyle name="Финансовый 2 2 6 3" xfId="4117"/>
    <cellStyle name="Финансовый 2 2 6 4" xfId="4118"/>
    <cellStyle name="Финансовый 2 2 6_Компенсация_2014,4" xfId="4119"/>
    <cellStyle name="Финансовый 2 2 7" xfId="4120"/>
    <cellStyle name="Финансовый 2 2 8" xfId="4121"/>
    <cellStyle name="Финансовый 2 2 9" xfId="4122"/>
    <cellStyle name="Финансовый 2 2_Компенсация_2014,4" xfId="4123"/>
    <cellStyle name="Финансовый 2 3" xfId="284"/>
    <cellStyle name="Финансовый 2 3 2" xfId="285"/>
    <cellStyle name="Финансовый 2 3 2 2" xfId="405"/>
    <cellStyle name="Финансовый 2 3 2 2 2" xfId="4124"/>
    <cellStyle name="Финансовый 2 3 2 2 3" xfId="4125"/>
    <cellStyle name="Финансовый 2 3 2_Компенсация_2014,4" xfId="4126"/>
    <cellStyle name="Финансовый 2 3 3" xfId="406"/>
    <cellStyle name="Финансовый 2 3 3 2" xfId="4127"/>
    <cellStyle name="Финансовый 2 3 3 3" xfId="4128"/>
    <cellStyle name="Финансовый 2 3 4" xfId="4129"/>
    <cellStyle name="Финансовый 2 3_Компенсация_2014,4" xfId="4130"/>
    <cellStyle name="Финансовый 2 4" xfId="286"/>
    <cellStyle name="Финансовый 2 4 2" xfId="404"/>
    <cellStyle name="Финансовый 2 4_Компенсация_2014,4" xfId="4131"/>
    <cellStyle name="Финансовый 2 5" xfId="241"/>
    <cellStyle name="Финансовый 2 5 2" xfId="4132"/>
    <cellStyle name="Финансовый 2 5 2 2" xfId="4133"/>
    <cellStyle name="Финансовый 2 5 2 3" xfId="4134"/>
    <cellStyle name="Финансовый 2 5 3" xfId="4135"/>
    <cellStyle name="Финансовый 2 5 4" xfId="4136"/>
    <cellStyle name="Финансовый 2 5_Компенсация_2014,4" xfId="4137"/>
    <cellStyle name="Финансовый 2 6" xfId="4138"/>
    <cellStyle name="Финансовый 2 6 2" xfId="4139"/>
    <cellStyle name="Финансовый 2 6 3" xfId="4140"/>
    <cellStyle name="Финансовый 2 6 4" xfId="4141"/>
    <cellStyle name="Финансовый 2 6_Компенсация_2014,4" xfId="4142"/>
    <cellStyle name="Финансовый 2 7" xfId="4143"/>
    <cellStyle name="Финансовый 2 7 2" xfId="4144"/>
    <cellStyle name="Финансовый 2 7 3" xfId="4145"/>
    <cellStyle name="Финансовый 2 7 4" xfId="4146"/>
    <cellStyle name="Финансовый 2 7_Компенсация_2014,4" xfId="4147"/>
    <cellStyle name="Финансовый 2 8" xfId="4148"/>
    <cellStyle name="Финансовый 2 8 2" xfId="4149"/>
    <cellStyle name="Финансовый 2 8 3" xfId="4150"/>
    <cellStyle name="Финансовый 2 8 4" xfId="4151"/>
    <cellStyle name="Финансовый 2 8_Компенсация_2014,4" xfId="4152"/>
    <cellStyle name="Финансовый 2 9" xfId="4153"/>
    <cellStyle name="Финансовый 2_Компенсация_2014,4" xfId="4154"/>
    <cellStyle name="Финансовый 3" xfId="222"/>
    <cellStyle name="Финансовый 3 10" xfId="4155"/>
    <cellStyle name="Финансовый 3 10 2" xfId="4156"/>
    <cellStyle name="Финансовый 3 10 3" xfId="4157"/>
    <cellStyle name="Финансовый 3 11" xfId="4158"/>
    <cellStyle name="Финансовый 3 12" xfId="4159"/>
    <cellStyle name="Финансовый 3 2" xfId="287"/>
    <cellStyle name="Финансовый 3 2 2" xfId="288"/>
    <cellStyle name="Финансовый 3 2 2 2" xfId="402"/>
    <cellStyle name="Финансовый 3 2 2_Компенсация_2014,4" xfId="4160"/>
    <cellStyle name="Финансовый 3 2 3" xfId="403"/>
    <cellStyle name="Финансовый 3 2_Компенсация_2014,4" xfId="4161"/>
    <cellStyle name="Финансовый 3 3" xfId="289"/>
    <cellStyle name="Финансовый 3 3 2" xfId="401"/>
    <cellStyle name="Финансовый 3 3_Компенсация_2014,4" xfId="4162"/>
    <cellStyle name="Финансовый 3 4" xfId="4163"/>
    <cellStyle name="Финансовый 3 4 2" xfId="4164"/>
    <cellStyle name="Финансовый 3 4 3" xfId="4165"/>
    <cellStyle name="Финансовый 3 4 4" xfId="4166"/>
    <cellStyle name="Финансовый 3 4_Компенсация_2014,4" xfId="4167"/>
    <cellStyle name="Финансовый 3 5" xfId="4168"/>
    <cellStyle name="Финансовый 3 5 2" xfId="4169"/>
    <cellStyle name="Финансовый 3 5 3" xfId="4170"/>
    <cellStyle name="Финансовый 3 5 4" xfId="4171"/>
    <cellStyle name="Финансовый 3 5_Компенсация_2014,4" xfId="4172"/>
    <cellStyle name="Финансовый 3 6" xfId="4173"/>
    <cellStyle name="Финансовый 3 6 2" xfId="4174"/>
    <cellStyle name="Финансовый 3 6 3" xfId="4175"/>
    <cellStyle name="Финансовый 3 6 4" xfId="4176"/>
    <cellStyle name="Финансовый 3 6_Компенсация_2014,4" xfId="4177"/>
    <cellStyle name="Финансовый 3 7" xfId="4178"/>
    <cellStyle name="Финансовый 3 8" xfId="4179"/>
    <cellStyle name="Финансовый 3 9" xfId="4180"/>
    <cellStyle name="Финансовый 3_Компенсация_2014,4" xfId="4181"/>
    <cellStyle name="Финансовый 4" xfId="242"/>
    <cellStyle name="Финансовый 4 10" xfId="4182"/>
    <cellStyle name="Финансовый 4 11" xfId="4183"/>
    <cellStyle name="Финансовый 4 11 2" xfId="4184"/>
    <cellStyle name="Финансовый 4 11 3" xfId="4185"/>
    <cellStyle name="Финансовый 4 12" xfId="4186"/>
    <cellStyle name="Финансовый 4 2" xfId="243"/>
    <cellStyle name="Финансовый 4 2 10" xfId="4187"/>
    <cellStyle name="Финансовый 4 2 10 2" xfId="4188"/>
    <cellStyle name="Финансовый 4 2 10 3" xfId="4189"/>
    <cellStyle name="Финансовый 4 2 2" xfId="290"/>
    <cellStyle name="Финансовый 4 2 2 2" xfId="291"/>
    <cellStyle name="Финансовый 4 2 2 2 2" xfId="397"/>
    <cellStyle name="Финансовый 4 2 2 2_Компенсация_2014,4" xfId="4190"/>
    <cellStyle name="Финансовый 4 2 2 3" xfId="398"/>
    <cellStyle name="Финансовый 4 2 2_Компенсация_2014,4" xfId="4191"/>
    <cellStyle name="Финансовый 4 2 3" xfId="292"/>
    <cellStyle name="Финансовый 4 2 3 2" xfId="396"/>
    <cellStyle name="Финансовый 4 2 3_Компенсация_2014,4" xfId="4192"/>
    <cellStyle name="Финансовый 4 2 4" xfId="399"/>
    <cellStyle name="Финансовый 4 2 4 2" xfId="4193"/>
    <cellStyle name="Финансовый 4 2 4 3" xfId="4194"/>
    <cellStyle name="Финансовый 4 2 4 4" xfId="4195"/>
    <cellStyle name="Финансовый 4 2 4_Компенсация_2014,4" xfId="4196"/>
    <cellStyle name="Финансовый 4 2 5" xfId="698"/>
    <cellStyle name="Финансовый 4 2 5 2" xfId="4197"/>
    <cellStyle name="Финансовый 4 2 5 3" xfId="4198"/>
    <cellStyle name="Финансовый 4 2 5 4" xfId="4199"/>
    <cellStyle name="Финансовый 4 2 5_Компенсация_2014,4" xfId="4200"/>
    <cellStyle name="Финансовый 4 2 6" xfId="693"/>
    <cellStyle name="Финансовый 4 2 6 2" xfId="4201"/>
    <cellStyle name="Финансовый 4 2 6 3" xfId="4202"/>
    <cellStyle name="Финансовый 4 2 6 4" xfId="4203"/>
    <cellStyle name="Финансовый 4 2 6_Компенсация_2014,4" xfId="4204"/>
    <cellStyle name="Финансовый 4 2 7" xfId="4205"/>
    <cellStyle name="Финансовый 4 2 8" xfId="4206"/>
    <cellStyle name="Финансовый 4 2 9" xfId="4207"/>
    <cellStyle name="Финансовый 4 2_Компенсация_2014,4" xfId="4208"/>
    <cellStyle name="Финансовый 4 3" xfId="244"/>
    <cellStyle name="Финансовый 4 3 10" xfId="4209"/>
    <cellStyle name="Финансовый 4 3 10 2" xfId="4210"/>
    <cellStyle name="Финансовый 4 3 10 3" xfId="4211"/>
    <cellStyle name="Финансовый 4 3 2" xfId="293"/>
    <cellStyle name="Финансовый 4 3 2 2" xfId="294"/>
    <cellStyle name="Финансовый 4 3 2 2 2" xfId="393"/>
    <cellStyle name="Финансовый 4 3 2 2_Компенсация_2014,4" xfId="4212"/>
    <cellStyle name="Финансовый 4 3 2 3" xfId="394"/>
    <cellStyle name="Финансовый 4 3 2_Компенсация_2014,4" xfId="4213"/>
    <cellStyle name="Финансовый 4 3 3" xfId="295"/>
    <cellStyle name="Финансовый 4 3 3 2" xfId="392"/>
    <cellStyle name="Финансовый 4 3 3_Компенсация_2014,4" xfId="4214"/>
    <cellStyle name="Финансовый 4 3 4" xfId="395"/>
    <cellStyle name="Финансовый 4 3 4 2" xfId="4215"/>
    <cellStyle name="Финансовый 4 3 4 3" xfId="4216"/>
    <cellStyle name="Финансовый 4 3 4 4" xfId="4217"/>
    <cellStyle name="Финансовый 4 3 4_Компенсация_2014,4" xfId="4218"/>
    <cellStyle name="Финансовый 4 3 5" xfId="699"/>
    <cellStyle name="Финансовый 4 3 5 2" xfId="4219"/>
    <cellStyle name="Финансовый 4 3 5 3" xfId="4220"/>
    <cellStyle name="Финансовый 4 3 5 4" xfId="4221"/>
    <cellStyle name="Финансовый 4 3 5_Компенсация_2014,4" xfId="4222"/>
    <cellStyle name="Финансовый 4 3 6" xfId="585"/>
    <cellStyle name="Финансовый 4 3 6 2" xfId="4223"/>
    <cellStyle name="Финансовый 4 3 6 3" xfId="4224"/>
    <cellStyle name="Финансовый 4 3 6 4" xfId="4225"/>
    <cellStyle name="Финансовый 4 3 6_Компенсация_2014,4" xfId="4226"/>
    <cellStyle name="Финансовый 4 3 7" xfId="4227"/>
    <cellStyle name="Финансовый 4 3 8" xfId="4228"/>
    <cellStyle name="Финансовый 4 3 9" xfId="4229"/>
    <cellStyle name="Финансовый 4 3_Компенсация_2014,4" xfId="4230"/>
    <cellStyle name="Финансовый 4 4" xfId="245"/>
    <cellStyle name="Финансовый 4 4 10" xfId="4231"/>
    <cellStyle name="Финансовый 4 4 10 2" xfId="4232"/>
    <cellStyle name="Финансовый 4 4 10 3" xfId="4233"/>
    <cellStyle name="Финансовый 4 4 2" xfId="296"/>
    <cellStyle name="Финансовый 4 4 2 2" xfId="297"/>
    <cellStyle name="Финансовый 4 4 2 2 2" xfId="385"/>
    <cellStyle name="Финансовый 4 4 2 2_Компенсация_2014,4" xfId="4234"/>
    <cellStyle name="Финансовый 4 4 2 3" xfId="389"/>
    <cellStyle name="Финансовый 4 4 2_Компенсация_2014,4" xfId="4235"/>
    <cellStyle name="Финансовый 4 4 3" xfId="298"/>
    <cellStyle name="Финансовый 4 4 3 2" xfId="377"/>
    <cellStyle name="Финансовый 4 4 3_Компенсация_2014,4" xfId="4236"/>
    <cellStyle name="Финансовый 4 4 4" xfId="391"/>
    <cellStyle name="Финансовый 4 4 4 2" xfId="4237"/>
    <cellStyle name="Финансовый 4 4 4 3" xfId="4238"/>
    <cellStyle name="Финансовый 4 4 4 4" xfId="4239"/>
    <cellStyle name="Финансовый 4 4 4_Компенсация_2014,4" xfId="4240"/>
    <cellStyle name="Финансовый 4 4 5" xfId="700"/>
    <cellStyle name="Финансовый 4 4 6" xfId="584"/>
    <cellStyle name="Финансовый 4 4 7" xfId="4241"/>
    <cellStyle name="Финансовый 4 4 8" xfId="4242"/>
    <cellStyle name="Финансовый 4 4 9" xfId="4243"/>
    <cellStyle name="Финансовый 4 4_Компенсация_2014,4" xfId="4244"/>
    <cellStyle name="Финансовый 4 5" xfId="299"/>
    <cellStyle name="Финансовый 4 5 2" xfId="300"/>
    <cellStyle name="Финансовый 4 5 2 2" xfId="371"/>
    <cellStyle name="Финансовый 4 5 2_Компенсация_2014,4" xfId="4245"/>
    <cellStyle name="Финансовый 4 5 3" xfId="372"/>
    <cellStyle name="Финансовый 4 5_Компенсация_2014,4" xfId="4246"/>
    <cellStyle name="Финансовый 4 6" xfId="301"/>
    <cellStyle name="Финансовый 4 6 2" xfId="364"/>
    <cellStyle name="Финансовый 4 6_Компенсация_2014,4" xfId="4247"/>
    <cellStyle name="Финансовый 4 7" xfId="400"/>
    <cellStyle name="Финансовый 4 7 2" xfId="4248"/>
    <cellStyle name="Финансовый 4 7 3" xfId="4249"/>
    <cellStyle name="Финансовый 4 7 4" xfId="4250"/>
    <cellStyle name="Финансовый 4 7_Компенсация_2014,4" xfId="4251"/>
    <cellStyle name="Финансовый 4 8" xfId="697"/>
    <cellStyle name="Финансовый 4 8 2" xfId="4252"/>
    <cellStyle name="Финансовый 4 8 3" xfId="4253"/>
    <cellStyle name="Финансовый 4 8 4" xfId="4254"/>
    <cellStyle name="Финансовый 4 8_Компенсация_2014,4" xfId="4255"/>
    <cellStyle name="Финансовый 4 9" xfId="694"/>
    <cellStyle name="Финансовый 4 9 2" xfId="4256"/>
    <cellStyle name="Финансовый 4 9 3" xfId="4257"/>
    <cellStyle name="Финансовый 4 9 4" xfId="4258"/>
    <cellStyle name="Финансовый 4 9_Компенсация_2014,4" xfId="4259"/>
    <cellStyle name="Финансовый 4_Компенсация_2014,4" xfId="4260"/>
    <cellStyle name="Финансовый 5" xfId="246"/>
    <cellStyle name="Финансовый 5 10" xfId="4261"/>
    <cellStyle name="Финансовый 5 10 2" xfId="4262"/>
    <cellStyle name="Финансовый 5 10 3" xfId="4263"/>
    <cellStyle name="Финансовый 5 11" xfId="4264"/>
    <cellStyle name="Финансовый 5 2" xfId="302"/>
    <cellStyle name="Финансовый 5 2 2" xfId="303"/>
    <cellStyle name="Финансовый 5 2 2 2" xfId="359"/>
    <cellStyle name="Финансовый 5 2 2_Компенсация_2014,4" xfId="4265"/>
    <cellStyle name="Финансовый 5 2 3" xfId="361"/>
    <cellStyle name="Финансовый 5 2 3 2" xfId="4266"/>
    <cellStyle name="Финансовый 5 2 3 3" xfId="4267"/>
    <cellStyle name="Финансовый 5 2_Компенсация_2014,4" xfId="4268"/>
    <cellStyle name="Финансовый 5 3" xfId="304"/>
    <cellStyle name="Финансовый 5 3 2" xfId="355"/>
    <cellStyle name="Финансовый 5 3_Компенсация_2014,4" xfId="4269"/>
    <cellStyle name="Финансовый 5 4" xfId="363"/>
    <cellStyle name="Финансовый 5 4 2" xfId="4270"/>
    <cellStyle name="Финансовый 5 4 3" xfId="4271"/>
    <cellStyle name="Финансовый 5 4 4" xfId="4272"/>
    <cellStyle name="Финансовый 5 4_Компенсация_2014,4" xfId="4273"/>
    <cellStyle name="Финансовый 5 5" xfId="701"/>
    <cellStyle name="Финансовый 5 5 2" xfId="4274"/>
    <cellStyle name="Финансовый 5 5 3" xfId="4275"/>
    <cellStyle name="Финансовый 5 5 4" xfId="4276"/>
    <cellStyle name="Финансовый 5 5_Компенсация_2014,4" xfId="4277"/>
    <cellStyle name="Финансовый 5 6" xfId="441"/>
    <cellStyle name="Финансовый 5 6 2" xfId="4278"/>
    <cellStyle name="Финансовый 5 6 3" xfId="4279"/>
    <cellStyle name="Финансовый 5 6 4" xfId="4280"/>
    <cellStyle name="Финансовый 5 6_Компенсация_2014,4" xfId="4281"/>
    <cellStyle name="Финансовый 5 7" xfId="4282"/>
    <cellStyle name="Финансовый 5 7 2" xfId="4283"/>
    <cellStyle name="Финансовый 5 7 3" xfId="4284"/>
    <cellStyle name="Финансовый 5 7 4" xfId="4285"/>
    <cellStyle name="Финансовый 5 7_Компенсация_2014,4" xfId="4286"/>
    <cellStyle name="Финансовый 5 8" xfId="4287"/>
    <cellStyle name="Финансовый 5 9" xfId="4288"/>
    <cellStyle name="Финансовый 5_Компенсация_2014,4" xfId="4289"/>
    <cellStyle name="Финансовый 6" xfId="247"/>
    <cellStyle name="Финансовый 6 2" xfId="305"/>
    <cellStyle name="Финансовый 6 2 2" xfId="345"/>
    <cellStyle name="Финансовый 6 2_Компенсация_2014,4" xfId="4290"/>
    <cellStyle name="Финансовый 6 3" xfId="347"/>
    <cellStyle name="Финансовый 6 3 2" xfId="4291"/>
    <cellStyle name="Финансовый 6 3 3" xfId="4292"/>
    <cellStyle name="Финансовый 6 4" xfId="4293"/>
    <cellStyle name="Финансовый 6 5" xfId="4294"/>
    <cellStyle name="Финансовый 6_Школы" xfId="306"/>
    <cellStyle name="Финансовый 7" xfId="248"/>
    <cellStyle name="Финансовый 7 2" xfId="307"/>
    <cellStyle name="Финансовый 7 2 2" xfId="343"/>
    <cellStyle name="Финансовый 7 2_Компенсация_2014,4" xfId="4295"/>
    <cellStyle name="Финансовый 7 3" xfId="344"/>
    <cellStyle name="Финансовый 7 3 2" xfId="4296"/>
    <cellStyle name="Финансовый 7 3_Компенсация_2014,4" xfId="4297"/>
    <cellStyle name="Финансовый 7 4" xfId="4298"/>
    <cellStyle name="Финансовый 7 4 2" xfId="4299"/>
    <cellStyle name="Финансовый 7 5" xfId="4300"/>
    <cellStyle name="Финансовый 7_Компенсация_2014,4" xfId="4301"/>
    <cellStyle name="Финансовый 8" xfId="249"/>
    <cellStyle name="Финансовый 8 2" xfId="342"/>
    <cellStyle name="Финансовый 8 2 2" xfId="4302"/>
    <cellStyle name="Финансовый 8 2 3" xfId="4303"/>
    <cellStyle name="Финансовый 8_Компенсация_2014,4" xfId="4304"/>
    <cellStyle name="Финансовый 9" xfId="4305"/>
    <cellStyle name="Финансовый 9 2" xfId="4306"/>
    <cellStyle name="Финансовый 9 2 2" xfId="4307"/>
    <cellStyle name="Финансовый 9 2 3" xfId="4308"/>
    <cellStyle name="Финансовый 9 3" xfId="4309"/>
    <cellStyle name="Финансовый 9 4" xfId="4310"/>
    <cellStyle name="Финансовый 9_Компенсация_2014,4" xfId="4311"/>
    <cellStyle name="Хороший" xfId="8" builtinId="26" hidden="1"/>
    <cellStyle name="Хороший" xfId="59" builtinId="26" hidden="1"/>
    <cellStyle name="Хороший" xfId="102" builtinId="26" hidden="1"/>
    <cellStyle name="Хороший" xfId="145" builtinId="26"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New-Тетрадь">
      <a:majorFont>
        <a:latin typeface="Century"/>
        <a:ea typeface=""/>
        <a:cs typeface=""/>
      </a:majorFont>
      <a:minorFont>
        <a:latin typeface="Century Gothic"/>
        <a:ea typeface=""/>
        <a:cs typeface=""/>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outlinePr summaryBelow="0" summaryRight="0"/>
  </sheetPr>
  <dimension ref="A1:E52"/>
  <sheetViews>
    <sheetView showGridLines="0" zoomScale="130" zoomScaleNormal="130" zoomScaleSheetLayoutView="130" workbookViewId="0">
      <selection activeCell="E1" sqref="E1:E2"/>
    </sheetView>
  </sheetViews>
  <sheetFormatPr defaultColWidth="9.19921875" defaultRowHeight="10.5" x14ac:dyDescent="0.25"/>
  <cols>
    <col min="1" max="1" width="30" style="272" customWidth="1"/>
    <col min="2" max="2" width="11.59765625" style="272" customWidth="1"/>
    <col min="3" max="3" width="19.796875" style="272" customWidth="1"/>
    <col min="4" max="4" width="16.19921875" style="272" customWidth="1"/>
    <col min="5" max="5" width="21.3984375" style="272" customWidth="1"/>
    <col min="6" max="16384" width="9.19921875" style="272"/>
  </cols>
  <sheetData>
    <row r="1" spans="1:5" ht="12" x14ac:dyDescent="0.2">
      <c r="E1" s="297" t="s">
        <v>168</v>
      </c>
    </row>
    <row r="2" spans="1:5" ht="12" x14ac:dyDescent="0.25">
      <c r="E2" s="296" t="s">
        <v>169</v>
      </c>
    </row>
    <row r="3" spans="1:5" ht="152.25" customHeight="1" x14ac:dyDescent="0.25">
      <c r="A3" s="298" t="s">
        <v>165</v>
      </c>
      <c r="B3" s="299"/>
      <c r="C3" s="299"/>
      <c r="D3" s="299"/>
      <c r="E3" s="300"/>
    </row>
    <row r="4" spans="1:5" ht="27" customHeight="1" x14ac:dyDescent="0.25">
      <c r="A4" s="304" t="s">
        <v>164</v>
      </c>
      <c r="B4" s="301" t="s">
        <v>95</v>
      </c>
      <c r="C4" s="301"/>
      <c r="D4" s="302" t="s">
        <v>167</v>
      </c>
      <c r="E4" s="303"/>
    </row>
    <row r="5" spans="1:5" ht="33.75" customHeight="1" x14ac:dyDescent="0.25">
      <c r="A5" s="304"/>
      <c r="B5" s="273" t="s">
        <v>92</v>
      </c>
      <c r="C5" s="274" t="s">
        <v>147</v>
      </c>
      <c r="D5" s="274" t="s">
        <v>92</v>
      </c>
      <c r="E5" s="274" t="s">
        <v>147</v>
      </c>
    </row>
    <row r="6" spans="1:5" ht="11.25" x14ac:dyDescent="0.25">
      <c r="A6" s="275" t="s">
        <v>1</v>
      </c>
      <c r="B6" s="288">
        <v>1542</v>
      </c>
      <c r="C6" s="289">
        <v>280588.89299999998</v>
      </c>
      <c r="D6" s="290">
        <v>1552</v>
      </c>
      <c r="E6" s="291">
        <v>282468.2</v>
      </c>
    </row>
    <row r="7" spans="1:5" ht="11.25" x14ac:dyDescent="0.25">
      <c r="A7" s="275" t="s">
        <v>76</v>
      </c>
      <c r="B7" s="288">
        <v>1705</v>
      </c>
      <c r="C7" s="291">
        <v>340492.58600000001</v>
      </c>
      <c r="D7" s="290">
        <v>1717</v>
      </c>
      <c r="E7" s="291">
        <v>342856.5</v>
      </c>
    </row>
    <row r="8" spans="1:5" ht="11.25" x14ac:dyDescent="0.25">
      <c r="A8" s="275" t="s">
        <v>77</v>
      </c>
      <c r="B8" s="288">
        <v>2873</v>
      </c>
      <c r="C8" s="291">
        <v>650259.91899999999</v>
      </c>
      <c r="D8" s="290">
        <v>2893</v>
      </c>
      <c r="E8" s="291">
        <v>654749.9</v>
      </c>
    </row>
    <row r="9" spans="1:5" ht="11.25" x14ac:dyDescent="0.25">
      <c r="A9" s="275" t="s">
        <v>78</v>
      </c>
      <c r="B9" s="288">
        <v>26527</v>
      </c>
      <c r="C9" s="291">
        <v>5617397.4330000002</v>
      </c>
      <c r="D9" s="290">
        <v>26654</v>
      </c>
      <c r="E9" s="291">
        <v>5644260.4000000004</v>
      </c>
    </row>
    <row r="10" spans="1:5" ht="11.25" x14ac:dyDescent="0.25">
      <c r="A10" s="275" t="s">
        <v>79</v>
      </c>
      <c r="B10" s="288">
        <v>6535</v>
      </c>
      <c r="C10" s="291">
        <v>1590053.496</v>
      </c>
      <c r="D10" s="290">
        <v>6580</v>
      </c>
      <c r="E10" s="291">
        <v>1601051.8</v>
      </c>
    </row>
    <row r="11" spans="1:5" ht="11.25" x14ac:dyDescent="0.25">
      <c r="A11" s="275" t="s">
        <v>80</v>
      </c>
      <c r="B11" s="288">
        <v>8410</v>
      </c>
      <c r="C11" s="291">
        <v>1924557.3330000001</v>
      </c>
      <c r="D11" s="290">
        <v>8469</v>
      </c>
      <c r="E11" s="291">
        <v>1938038.5</v>
      </c>
    </row>
    <row r="12" spans="1:5" ht="11.25" x14ac:dyDescent="0.25">
      <c r="A12" s="275" t="s">
        <v>81</v>
      </c>
      <c r="B12" s="288">
        <v>3016</v>
      </c>
      <c r="C12" s="291">
        <v>535879.19299999997</v>
      </c>
      <c r="D12" s="290">
        <v>3037</v>
      </c>
      <c r="E12" s="291">
        <v>539599.9</v>
      </c>
    </row>
    <row r="13" spans="1:5" ht="11.25" x14ac:dyDescent="0.25">
      <c r="A13" s="275" t="s">
        <v>82</v>
      </c>
      <c r="B13" s="288">
        <v>2683</v>
      </c>
      <c r="C13" s="291">
        <v>549959.43099999998</v>
      </c>
      <c r="D13" s="290">
        <v>2702</v>
      </c>
      <c r="E13" s="291">
        <v>553782</v>
      </c>
    </row>
    <row r="14" spans="1:5" ht="11.25" x14ac:dyDescent="0.25">
      <c r="A14" s="275" t="s">
        <v>83</v>
      </c>
      <c r="B14" s="288">
        <v>4269</v>
      </c>
      <c r="C14" s="291">
        <v>1193465.889</v>
      </c>
      <c r="D14" s="290">
        <v>4299</v>
      </c>
      <c r="E14" s="291">
        <v>1201795.7</v>
      </c>
    </row>
    <row r="15" spans="1:5" ht="11.25" x14ac:dyDescent="0.25">
      <c r="A15" s="275" t="s">
        <v>84</v>
      </c>
      <c r="B15" s="288">
        <v>890</v>
      </c>
      <c r="C15" s="291">
        <v>206367.45499999999</v>
      </c>
      <c r="D15" s="290">
        <v>896</v>
      </c>
      <c r="E15" s="291">
        <v>207805.7</v>
      </c>
    </row>
    <row r="16" spans="1:5" ht="11.25" x14ac:dyDescent="0.25">
      <c r="A16" s="275" t="s">
        <v>85</v>
      </c>
      <c r="B16" s="288">
        <v>6495</v>
      </c>
      <c r="C16" s="291">
        <v>959596.86800000002</v>
      </c>
      <c r="D16" s="290">
        <v>6540</v>
      </c>
      <c r="E16" s="291">
        <v>966309.7</v>
      </c>
    </row>
    <row r="17" spans="1:5" ht="11.25" x14ac:dyDescent="0.25">
      <c r="A17" s="275" t="s">
        <v>86</v>
      </c>
      <c r="B17" s="288">
        <v>2295</v>
      </c>
      <c r="C17" s="291">
        <v>493975.62699999998</v>
      </c>
      <c r="D17" s="290">
        <v>2301</v>
      </c>
      <c r="E17" s="291">
        <v>495365.5</v>
      </c>
    </row>
    <row r="18" spans="1:5" ht="11.25" x14ac:dyDescent="0.25">
      <c r="A18" s="275" t="s">
        <v>87</v>
      </c>
      <c r="B18" s="288">
        <v>1117</v>
      </c>
      <c r="C18" s="291">
        <v>189729.62400000001</v>
      </c>
      <c r="D18" s="290">
        <v>1125</v>
      </c>
      <c r="E18" s="291">
        <v>191059.1</v>
      </c>
    </row>
    <row r="19" spans="1:5" ht="11.25" x14ac:dyDescent="0.25">
      <c r="A19" s="275" t="s">
        <v>88</v>
      </c>
      <c r="B19" s="288">
        <v>2360</v>
      </c>
      <c r="C19" s="291">
        <v>490981.13099999999</v>
      </c>
      <c r="D19" s="290">
        <v>2376</v>
      </c>
      <c r="E19" s="291">
        <v>494392.8</v>
      </c>
    </row>
    <row r="20" spans="1:5" ht="11.25" x14ac:dyDescent="0.25">
      <c r="A20" s="275" t="s">
        <v>89</v>
      </c>
      <c r="B20" s="288">
        <v>1444</v>
      </c>
      <c r="C20" s="291">
        <v>264347.739</v>
      </c>
      <c r="D20" s="290">
        <v>1454</v>
      </c>
      <c r="E20" s="291">
        <v>266157.2</v>
      </c>
    </row>
    <row r="21" spans="1:5" ht="11.25" x14ac:dyDescent="0.25">
      <c r="A21" s="275" t="s">
        <v>90</v>
      </c>
      <c r="B21" s="288">
        <v>2741</v>
      </c>
      <c r="C21" s="291">
        <v>563199.69299999997</v>
      </c>
      <c r="D21" s="290">
        <v>2760</v>
      </c>
      <c r="E21" s="291">
        <v>567080.30000000005</v>
      </c>
    </row>
    <row r="22" spans="1:5" ht="11.25" x14ac:dyDescent="0.25">
      <c r="A22" s="275" t="s">
        <v>91</v>
      </c>
      <c r="B22" s="288">
        <v>4660</v>
      </c>
      <c r="C22" s="291">
        <v>769443.26199999999</v>
      </c>
      <c r="D22" s="290">
        <v>4692</v>
      </c>
      <c r="E22" s="291">
        <v>774807.3</v>
      </c>
    </row>
    <row r="23" spans="1:5" ht="11.25" x14ac:dyDescent="0.25">
      <c r="A23" s="275" t="s">
        <v>75</v>
      </c>
      <c r="B23" s="288">
        <v>2796</v>
      </c>
      <c r="C23" s="291">
        <v>604124.85600000003</v>
      </c>
      <c r="D23" s="290">
        <v>2883</v>
      </c>
      <c r="E23" s="291">
        <v>622858.1</v>
      </c>
    </row>
    <row r="24" spans="1:5" ht="15" customHeight="1" x14ac:dyDescent="0.25">
      <c r="A24" s="276" t="s">
        <v>166</v>
      </c>
      <c r="B24" s="292">
        <v>82358</v>
      </c>
      <c r="C24" s="293">
        <v>17224420.427999999</v>
      </c>
      <c r="D24" s="294">
        <v>82930</v>
      </c>
      <c r="E24" s="295">
        <v>17344438.600000001</v>
      </c>
    </row>
    <row r="25" spans="1:5" ht="3" hidden="1" customHeight="1" x14ac:dyDescent="0.25">
      <c r="A25" s="277"/>
      <c r="B25" s="278" t="e">
        <f>+B24/#REF!</f>
        <v>#REF!</v>
      </c>
      <c r="C25" s="279">
        <f>+C24/E24</f>
        <v>0.99308030805909153</v>
      </c>
      <c r="D25" s="280">
        <f>D24/B24</f>
        <v>1.0069452876466161</v>
      </c>
      <c r="E25" s="280">
        <f>E24/1000/C24</f>
        <v>1.0069679077157744E-3</v>
      </c>
    </row>
    <row r="26" spans="1:5" hidden="1" x14ac:dyDescent="0.25">
      <c r="C26" s="281"/>
      <c r="D26" s="282">
        <v>2024</v>
      </c>
      <c r="E26" s="283">
        <v>13985621.300000001</v>
      </c>
    </row>
    <row r="27" spans="1:5" hidden="1" x14ac:dyDescent="0.25">
      <c r="C27" s="272" t="s">
        <v>158</v>
      </c>
      <c r="E27" s="284">
        <v>15131994.699999999</v>
      </c>
    </row>
    <row r="28" spans="1:5" hidden="1" x14ac:dyDescent="0.25"/>
    <row r="29" spans="1:5" hidden="1" x14ac:dyDescent="0.25">
      <c r="D29" s="272">
        <f>+D24/B24</f>
        <v>1.0069452876466161</v>
      </c>
      <c r="E29" s="272" t="e">
        <f>+E24/#REF!</f>
        <v>#REF!</v>
      </c>
    </row>
    <row r="30" spans="1:5" ht="3.75" hidden="1" customHeight="1" x14ac:dyDescent="0.25">
      <c r="E30" s="285">
        <f>+C24-E24</f>
        <v>-120018.17200000212</v>
      </c>
    </row>
    <row r="31" spans="1:5" hidden="1" x14ac:dyDescent="0.25">
      <c r="E31" s="286">
        <v>17344438.600000001</v>
      </c>
    </row>
    <row r="32" spans="1:5" hidden="1" x14ac:dyDescent="0.25"/>
    <row r="33" hidden="1" x14ac:dyDescent="0.25"/>
    <row r="34" hidden="1" x14ac:dyDescent="0.25"/>
    <row r="35" hidden="1" x14ac:dyDescent="0.25"/>
    <row r="36" hidden="1" x14ac:dyDescent="0.25"/>
    <row r="37" hidden="1" x14ac:dyDescent="0.25"/>
    <row r="38" hidden="1" x14ac:dyDescent="0.25"/>
    <row r="52" spans="2:5" x14ac:dyDescent="0.25">
      <c r="B52" s="287"/>
      <c r="C52" s="287"/>
      <c r="D52" s="287"/>
      <c r="E52" s="287"/>
    </row>
  </sheetData>
  <mergeCells count="4">
    <mergeCell ref="A3:E3"/>
    <mergeCell ref="B4:C4"/>
    <mergeCell ref="D4:E4"/>
    <mergeCell ref="A4:A5"/>
  </mergeCells>
  <pageMargins left="0.82677165354330717" right="0.23622047244094491" top="0.94488188976377963" bottom="0.74803149606299213" header="0.31496062992125984" footer="0.31496062992125984"/>
  <pageSetup paperSize="9" scale="12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outlinePr summaryBelow="0" summaryRight="0"/>
    <pageSetUpPr fitToPage="1"/>
  </sheetPr>
  <dimension ref="A1:AI779"/>
  <sheetViews>
    <sheetView showGridLines="0" zoomScale="120" zoomScaleNormal="120" workbookViewId="0">
      <pane xSplit="3" ySplit="6" topLeftCell="D7" activePane="bottomRight" state="frozen"/>
      <selection activeCell="D605" sqref="D605"/>
      <selection pane="topRight" activeCell="D605" sqref="D605"/>
      <selection pane="bottomLeft" activeCell="D605" sqref="D605"/>
      <selection pane="bottomRight" activeCell="L21" sqref="L21"/>
    </sheetView>
  </sheetViews>
  <sheetFormatPr defaultColWidth="9.19921875" defaultRowHeight="13.5" outlineLevelRow="2" x14ac:dyDescent="0.25"/>
  <cols>
    <col min="1" max="1" width="1.796875" style="13" customWidth="1"/>
    <col min="2" max="2" width="12.796875" style="13" customWidth="1"/>
    <col min="3" max="3" width="36.59765625" style="13" customWidth="1"/>
    <col min="4" max="4" width="18" style="13" customWidth="1"/>
    <col min="5" max="7" width="18.19921875" style="13" customWidth="1"/>
    <col min="8" max="8" width="19.59765625" style="13" bestFit="1" customWidth="1"/>
    <col min="9" max="12" width="18.19921875" style="13" customWidth="1"/>
    <col min="13" max="13" width="23.796875" style="13" customWidth="1"/>
    <col min="14" max="14" width="9.796875" style="13" bestFit="1" customWidth="1"/>
    <col min="15" max="15" width="16.59765625" style="13" bestFit="1" customWidth="1"/>
    <col min="16" max="23" width="9.19921875" style="13"/>
    <col min="24" max="24" width="10.3984375" style="13" bestFit="1" customWidth="1"/>
    <col min="25" max="16384" width="9.19921875" style="13"/>
  </cols>
  <sheetData>
    <row r="1" spans="1:13" x14ac:dyDescent="0.2">
      <c r="M1" s="297" t="s">
        <v>168</v>
      </c>
    </row>
    <row r="2" spans="1:13" x14ac:dyDescent="0.25">
      <c r="M2" s="296" t="s">
        <v>170</v>
      </c>
    </row>
    <row r="3" spans="1:13" s="4" customFormat="1" ht="15" customHeight="1" x14ac:dyDescent="0.25"/>
    <row r="4" spans="1:13" ht="13.9" customHeight="1" x14ac:dyDescent="0.3">
      <c r="B4" s="98" t="s">
        <v>69</v>
      </c>
      <c r="C4" s="14"/>
      <c r="D4" s="15"/>
      <c r="E4" s="15"/>
      <c r="F4" s="15"/>
      <c r="G4" s="15"/>
      <c r="H4" s="15"/>
      <c r="I4" s="15"/>
      <c r="J4" s="15"/>
      <c r="K4" s="15"/>
      <c r="L4" s="15"/>
      <c r="M4" s="15"/>
    </row>
    <row r="5" spans="1:13" ht="13.5" customHeight="1" x14ac:dyDescent="0.25">
      <c r="A5" s="8"/>
      <c r="B5" s="324"/>
      <c r="C5" s="324"/>
      <c r="D5" s="321" t="s">
        <v>32</v>
      </c>
      <c r="E5" s="321"/>
      <c r="F5" s="321"/>
      <c r="G5" s="321"/>
      <c r="H5" s="321"/>
      <c r="I5" s="321" t="s">
        <v>33</v>
      </c>
      <c r="J5" s="322"/>
      <c r="K5" s="322"/>
      <c r="L5" s="322"/>
      <c r="M5" s="322"/>
    </row>
    <row r="6" spans="1:13" ht="41.25" thickBot="1" x14ac:dyDescent="0.3">
      <c r="B6" s="323"/>
      <c r="C6" s="323"/>
      <c r="D6" s="52" t="s">
        <v>39</v>
      </c>
      <c r="E6" s="53" t="s">
        <v>24</v>
      </c>
      <c r="F6" s="53" t="s">
        <v>25</v>
      </c>
      <c r="G6" s="54" t="s">
        <v>26</v>
      </c>
      <c r="H6" s="54" t="s">
        <v>27</v>
      </c>
      <c r="I6" s="52" t="s">
        <v>39</v>
      </c>
      <c r="J6" s="53" t="s">
        <v>24</v>
      </c>
      <c r="K6" s="53" t="s">
        <v>25</v>
      </c>
      <c r="L6" s="54" t="s">
        <v>26</v>
      </c>
      <c r="M6" s="55" t="s">
        <v>27</v>
      </c>
    </row>
    <row r="7" spans="1:13" ht="19.5" x14ac:dyDescent="0.25">
      <c r="A7" s="3"/>
      <c r="B7" s="56" t="s">
        <v>30</v>
      </c>
      <c r="C7" s="57"/>
      <c r="D7" s="58"/>
      <c r="E7" s="59"/>
      <c r="F7" s="59"/>
      <c r="G7" s="59"/>
      <c r="H7" s="59"/>
      <c r="I7" s="59"/>
      <c r="J7" s="59"/>
      <c r="K7" s="59"/>
      <c r="L7" s="59"/>
      <c r="M7" s="193">
        <v>14183859967.156076</v>
      </c>
    </row>
    <row r="8" spans="1:13" ht="16.5" outlineLevel="1" x14ac:dyDescent="0.25">
      <c r="A8" s="27"/>
      <c r="B8" s="22" t="s">
        <v>45</v>
      </c>
      <c r="C8" s="23"/>
      <c r="D8" s="67">
        <v>5</v>
      </c>
      <c r="E8" s="9">
        <v>5</v>
      </c>
      <c r="F8" s="9">
        <v>5</v>
      </c>
      <c r="G8" s="68">
        <v>5</v>
      </c>
      <c r="H8" s="68">
        <v>5</v>
      </c>
      <c r="I8" s="67">
        <v>5</v>
      </c>
      <c r="J8" s="9">
        <v>5</v>
      </c>
      <c r="K8" s="9">
        <v>5</v>
      </c>
      <c r="L8" s="9">
        <v>5</v>
      </c>
      <c r="M8" s="69">
        <v>5</v>
      </c>
    </row>
    <row r="9" spans="1:13" ht="16.5" outlineLevel="1" x14ac:dyDescent="0.25">
      <c r="A9" s="27"/>
      <c r="B9" s="65" t="s">
        <v>46</v>
      </c>
      <c r="C9" s="64"/>
      <c r="D9" s="70">
        <v>5</v>
      </c>
      <c r="E9" s="71">
        <v>10</v>
      </c>
      <c r="F9" s="71">
        <v>12</v>
      </c>
      <c r="G9" s="72">
        <v>14</v>
      </c>
      <c r="H9" s="72">
        <v>14</v>
      </c>
      <c r="I9" s="70">
        <v>5</v>
      </c>
      <c r="J9" s="71">
        <v>10</v>
      </c>
      <c r="K9" s="71">
        <v>12</v>
      </c>
      <c r="L9" s="71">
        <v>14</v>
      </c>
      <c r="M9" s="73">
        <v>14</v>
      </c>
    </row>
    <row r="10" spans="1:13" ht="26.25" customHeight="1" outlineLevel="1" x14ac:dyDescent="0.25">
      <c r="A10" s="27"/>
      <c r="B10" s="325" t="s">
        <v>163</v>
      </c>
      <c r="C10" s="325"/>
      <c r="D10" s="266">
        <v>1</v>
      </c>
      <c r="E10" s="266">
        <v>1</v>
      </c>
      <c r="F10" s="266">
        <v>1</v>
      </c>
      <c r="G10" s="267">
        <v>1</v>
      </c>
      <c r="H10" s="267">
        <v>1</v>
      </c>
      <c r="I10" s="266">
        <v>3</v>
      </c>
      <c r="J10" s="266">
        <v>3</v>
      </c>
      <c r="K10" s="266">
        <v>3</v>
      </c>
      <c r="L10" s="266">
        <v>3</v>
      </c>
      <c r="M10" s="266">
        <v>3</v>
      </c>
    </row>
    <row r="11" spans="1:13" ht="16.5" outlineLevel="1" x14ac:dyDescent="0.3">
      <c r="A11" s="27"/>
      <c r="B11" s="34" t="s">
        <v>47</v>
      </c>
      <c r="C11" s="31"/>
      <c r="D11" s="10"/>
      <c r="E11" s="10"/>
      <c r="F11" s="10"/>
      <c r="G11" s="74"/>
      <c r="H11" s="74"/>
      <c r="I11" s="10"/>
      <c r="J11" s="10"/>
      <c r="K11" s="10"/>
      <c r="L11" s="99"/>
      <c r="M11" s="10"/>
    </row>
    <row r="12" spans="1:13" outlineLevel="2" x14ac:dyDescent="0.25">
      <c r="B12" s="317" t="s">
        <v>40</v>
      </c>
      <c r="C12" s="17" t="s">
        <v>37</v>
      </c>
      <c r="D12" s="75">
        <v>19</v>
      </c>
      <c r="E12" s="75"/>
      <c r="F12" s="75"/>
      <c r="G12" s="76"/>
      <c r="H12" s="76"/>
      <c r="I12" s="75">
        <v>23</v>
      </c>
      <c r="J12" s="75"/>
      <c r="K12" s="75"/>
      <c r="L12" s="75"/>
      <c r="M12" s="75"/>
    </row>
    <row r="13" spans="1:13" outlineLevel="2" x14ac:dyDescent="0.25">
      <c r="B13" s="317"/>
      <c r="C13" s="19" t="s">
        <v>36</v>
      </c>
      <c r="D13" s="77">
        <v>15</v>
      </c>
      <c r="E13" s="77"/>
      <c r="F13" s="77"/>
      <c r="G13" s="78"/>
      <c r="H13" s="78"/>
      <c r="I13" s="77">
        <v>20</v>
      </c>
      <c r="J13" s="77"/>
      <c r="K13" s="77"/>
      <c r="L13" s="101"/>
      <c r="M13" s="77"/>
    </row>
    <row r="14" spans="1:13" outlineLevel="2" x14ac:dyDescent="0.25">
      <c r="B14" s="317"/>
      <c r="C14" s="19" t="s">
        <v>38</v>
      </c>
      <c r="D14" s="77">
        <v>10</v>
      </c>
      <c r="E14" s="77"/>
      <c r="F14" s="77"/>
      <c r="G14" s="78"/>
      <c r="H14" s="78"/>
      <c r="I14" s="77">
        <v>15</v>
      </c>
      <c r="J14" s="77"/>
      <c r="K14" s="77"/>
      <c r="L14" s="101"/>
      <c r="M14" s="77"/>
    </row>
    <row r="15" spans="1:13" outlineLevel="2" x14ac:dyDescent="0.25">
      <c r="B15" s="317"/>
      <c r="C15" s="17" t="s">
        <v>34</v>
      </c>
      <c r="D15" s="77">
        <v>10</v>
      </c>
      <c r="E15" s="77"/>
      <c r="F15" s="77"/>
      <c r="G15" s="78"/>
      <c r="H15" s="78"/>
      <c r="I15" s="77">
        <v>10</v>
      </c>
      <c r="J15" s="77"/>
      <c r="K15" s="77"/>
      <c r="L15" s="101"/>
      <c r="M15" s="77"/>
    </row>
    <row r="16" spans="1:13" outlineLevel="2" x14ac:dyDescent="0.25">
      <c r="B16" s="317"/>
      <c r="C16" s="17" t="s">
        <v>35</v>
      </c>
      <c r="D16" s="77">
        <v>5</v>
      </c>
      <c r="E16" s="77"/>
      <c r="F16" s="77"/>
      <c r="G16" s="78"/>
      <c r="H16" s="78"/>
      <c r="I16" s="77">
        <v>5</v>
      </c>
      <c r="J16" s="77"/>
      <c r="K16" s="77"/>
      <c r="L16" s="101"/>
      <c r="M16" s="77"/>
    </row>
    <row r="17" spans="1:13" ht="11.45" customHeight="1" outlineLevel="2" x14ac:dyDescent="0.25">
      <c r="A17" s="195"/>
      <c r="B17" s="320" t="s">
        <v>41</v>
      </c>
      <c r="C17" s="18" t="s">
        <v>15</v>
      </c>
      <c r="D17" s="101">
        <v>10</v>
      </c>
      <c r="E17" s="101"/>
      <c r="F17" s="101"/>
      <c r="G17" s="78"/>
      <c r="H17" s="78"/>
      <c r="I17" s="101">
        <v>10</v>
      </c>
      <c r="J17" s="101"/>
      <c r="K17" s="101"/>
      <c r="L17" s="101"/>
      <c r="M17" s="101"/>
    </row>
    <row r="18" spans="1:13" outlineLevel="2" x14ac:dyDescent="0.25">
      <c r="A18" s="195"/>
      <c r="B18" s="320"/>
      <c r="C18" s="18" t="s">
        <v>18</v>
      </c>
      <c r="D18" s="101">
        <v>10</v>
      </c>
      <c r="E18" s="101"/>
      <c r="F18" s="101"/>
      <c r="G18" s="78"/>
      <c r="H18" s="78"/>
      <c r="I18" s="101">
        <v>15</v>
      </c>
      <c r="J18" s="101"/>
      <c r="K18" s="101"/>
      <c r="L18" s="101"/>
      <c r="M18" s="101"/>
    </row>
    <row r="19" spans="1:13" outlineLevel="2" x14ac:dyDescent="0.25">
      <c r="A19" s="195"/>
      <c r="B19" s="320"/>
      <c r="C19" s="18" t="s">
        <v>16</v>
      </c>
      <c r="D19" s="101">
        <v>10</v>
      </c>
      <c r="E19" s="101"/>
      <c r="F19" s="101"/>
      <c r="G19" s="78"/>
      <c r="H19" s="78"/>
      <c r="I19" s="101">
        <v>10</v>
      </c>
      <c r="J19" s="101"/>
      <c r="K19" s="101"/>
      <c r="L19" s="101"/>
      <c r="M19" s="101"/>
    </row>
    <row r="20" spans="1:13" outlineLevel="2" x14ac:dyDescent="0.25">
      <c r="A20" s="195"/>
      <c r="B20" s="320"/>
      <c r="C20" s="18" t="s">
        <v>8</v>
      </c>
      <c r="D20" s="101">
        <v>10</v>
      </c>
      <c r="E20" s="101"/>
      <c r="F20" s="101"/>
      <c r="G20" s="78"/>
      <c r="H20" s="78"/>
      <c r="I20" s="101">
        <v>15</v>
      </c>
      <c r="J20" s="101"/>
      <c r="K20" s="101"/>
      <c r="L20" s="101"/>
      <c r="M20" s="101"/>
    </row>
    <row r="21" spans="1:13" outlineLevel="2" x14ac:dyDescent="0.25">
      <c r="A21" s="195"/>
      <c r="B21" s="320"/>
      <c r="C21" s="18" t="s">
        <v>7</v>
      </c>
      <c r="D21" s="101">
        <v>10</v>
      </c>
      <c r="E21" s="101"/>
      <c r="F21" s="101"/>
      <c r="G21" s="78"/>
      <c r="H21" s="78"/>
      <c r="I21" s="101">
        <v>15</v>
      </c>
      <c r="J21" s="101"/>
      <c r="K21" s="101"/>
      <c r="L21" s="101"/>
      <c r="M21" s="101"/>
    </row>
    <row r="22" spans="1:13" outlineLevel="2" x14ac:dyDescent="0.25">
      <c r="A22" s="195"/>
      <c r="B22" s="320"/>
      <c r="C22" s="18" t="s">
        <v>10</v>
      </c>
      <c r="D22" s="79" t="s">
        <v>20</v>
      </c>
      <c r="E22" s="101"/>
      <c r="F22" s="101"/>
      <c r="G22" s="78"/>
      <c r="H22" s="78"/>
      <c r="I22" s="101">
        <v>17</v>
      </c>
      <c r="J22" s="101"/>
      <c r="K22" s="101"/>
      <c r="L22" s="101"/>
      <c r="M22" s="101"/>
    </row>
    <row r="23" spans="1:13" outlineLevel="2" x14ac:dyDescent="0.25">
      <c r="A23" s="195"/>
      <c r="B23" s="320"/>
      <c r="C23" s="18" t="s">
        <v>9</v>
      </c>
      <c r="D23" s="101">
        <v>10</v>
      </c>
      <c r="E23" s="101"/>
      <c r="F23" s="101"/>
      <c r="G23" s="78"/>
      <c r="H23" s="78"/>
      <c r="I23" s="101">
        <v>10</v>
      </c>
      <c r="J23" s="101"/>
      <c r="K23" s="101"/>
      <c r="L23" s="101"/>
      <c r="M23" s="101"/>
    </row>
    <row r="24" spans="1:13" outlineLevel="2" x14ac:dyDescent="0.25">
      <c r="A24" s="195"/>
      <c r="B24" s="320"/>
      <c r="C24" s="18" t="s">
        <v>11</v>
      </c>
      <c r="D24" s="101">
        <v>10</v>
      </c>
      <c r="E24" s="101"/>
      <c r="F24" s="101"/>
      <c r="G24" s="78"/>
      <c r="H24" s="78"/>
      <c r="I24" s="101">
        <v>17</v>
      </c>
      <c r="J24" s="101"/>
      <c r="K24" s="101"/>
      <c r="L24" s="101"/>
      <c r="M24" s="101"/>
    </row>
    <row r="25" spans="1:13" outlineLevel="2" x14ac:dyDescent="0.25">
      <c r="A25" s="195"/>
      <c r="B25" s="320"/>
      <c r="C25" s="18" t="s">
        <v>17</v>
      </c>
      <c r="D25" s="101">
        <v>10</v>
      </c>
      <c r="E25" s="101"/>
      <c r="F25" s="101"/>
      <c r="G25" s="78"/>
      <c r="H25" s="78"/>
      <c r="I25" s="101">
        <v>10</v>
      </c>
      <c r="J25" s="101"/>
      <c r="K25" s="101"/>
      <c r="L25" s="101"/>
      <c r="M25" s="101"/>
    </row>
    <row r="26" spans="1:13" outlineLevel="2" x14ac:dyDescent="0.25">
      <c r="A26" s="195"/>
      <c r="B26" s="320"/>
      <c r="C26" s="18" t="s">
        <v>14</v>
      </c>
      <c r="D26" s="101">
        <v>10</v>
      </c>
      <c r="E26" s="101"/>
      <c r="F26" s="101"/>
      <c r="G26" s="78"/>
      <c r="H26" s="78"/>
      <c r="I26" s="101">
        <v>15</v>
      </c>
      <c r="J26" s="101"/>
      <c r="K26" s="101"/>
      <c r="L26" s="101"/>
      <c r="M26" s="101"/>
    </row>
    <row r="27" spans="1:13" outlineLevel="2" x14ac:dyDescent="0.25">
      <c r="A27" s="195"/>
      <c r="B27" s="320"/>
      <c r="C27" s="18" t="s">
        <v>19</v>
      </c>
      <c r="D27" s="79" t="s">
        <v>20</v>
      </c>
      <c r="E27" s="101"/>
      <c r="F27" s="101"/>
      <c r="G27" s="78"/>
      <c r="H27" s="78"/>
      <c r="I27" s="101">
        <v>10</v>
      </c>
      <c r="J27" s="101"/>
      <c r="K27" s="101"/>
      <c r="L27" s="101"/>
      <c r="M27" s="101"/>
    </row>
    <row r="28" spans="1:13" outlineLevel="2" x14ac:dyDescent="0.25">
      <c r="A28" s="195"/>
      <c r="B28" s="320"/>
      <c r="C28" s="18" t="s">
        <v>12</v>
      </c>
      <c r="D28" s="101">
        <v>10</v>
      </c>
      <c r="E28" s="101"/>
      <c r="F28" s="101"/>
      <c r="G28" s="78"/>
      <c r="H28" s="78"/>
      <c r="I28" s="101">
        <v>10</v>
      </c>
      <c r="J28" s="101"/>
      <c r="K28" s="101"/>
      <c r="L28" s="101"/>
      <c r="M28" s="101"/>
    </row>
    <row r="29" spans="1:13" outlineLevel="2" x14ac:dyDescent="0.25">
      <c r="A29" s="195"/>
      <c r="B29" s="320"/>
      <c r="C29" s="18" t="s">
        <v>13</v>
      </c>
      <c r="D29" s="101">
        <v>10</v>
      </c>
      <c r="E29" s="101"/>
      <c r="F29" s="101"/>
      <c r="G29" s="78"/>
      <c r="H29" s="78"/>
      <c r="I29" s="79" t="s">
        <v>20</v>
      </c>
      <c r="J29" s="101"/>
      <c r="K29" s="101"/>
      <c r="L29" s="101"/>
      <c r="M29" s="101"/>
    </row>
    <row r="30" spans="1:13" outlineLevel="2" x14ac:dyDescent="0.25">
      <c r="A30" s="195"/>
      <c r="B30" s="310" t="s">
        <v>42</v>
      </c>
      <c r="C30" s="18" t="s">
        <v>15</v>
      </c>
      <c r="D30" s="101">
        <v>6</v>
      </c>
      <c r="E30" s="101"/>
      <c r="F30" s="101"/>
      <c r="G30" s="78"/>
      <c r="H30" s="78"/>
      <c r="I30" s="101">
        <v>6</v>
      </c>
      <c r="J30" s="101"/>
      <c r="K30" s="101"/>
      <c r="L30" s="101"/>
      <c r="M30" s="101"/>
    </row>
    <row r="31" spans="1:13" outlineLevel="2" x14ac:dyDescent="0.25">
      <c r="A31" s="195"/>
      <c r="B31" s="311"/>
      <c r="C31" s="18" t="s">
        <v>18</v>
      </c>
      <c r="D31" s="101">
        <v>6</v>
      </c>
      <c r="E31" s="101"/>
      <c r="F31" s="101"/>
      <c r="G31" s="78"/>
      <c r="H31" s="78"/>
      <c r="I31" s="101">
        <v>8</v>
      </c>
      <c r="J31" s="101"/>
      <c r="K31" s="101"/>
      <c r="L31" s="101"/>
      <c r="M31" s="101"/>
    </row>
    <row r="32" spans="1:13" outlineLevel="2" x14ac:dyDescent="0.25">
      <c r="A32" s="195"/>
      <c r="B32" s="311"/>
      <c r="C32" s="18" t="s">
        <v>16</v>
      </c>
      <c r="D32" s="101">
        <v>6</v>
      </c>
      <c r="E32" s="101"/>
      <c r="F32" s="101"/>
      <c r="G32" s="78"/>
      <c r="H32" s="78"/>
      <c r="I32" s="101">
        <v>6</v>
      </c>
      <c r="J32" s="101"/>
      <c r="K32" s="101"/>
      <c r="L32" s="101"/>
      <c r="M32" s="101"/>
    </row>
    <row r="33" spans="1:13" outlineLevel="2" x14ac:dyDescent="0.25">
      <c r="A33" s="195"/>
      <c r="B33" s="311"/>
      <c r="C33" s="18" t="s">
        <v>8</v>
      </c>
      <c r="D33" s="101">
        <v>6</v>
      </c>
      <c r="E33" s="101"/>
      <c r="F33" s="101"/>
      <c r="G33" s="78"/>
      <c r="H33" s="78"/>
      <c r="I33" s="101">
        <v>10</v>
      </c>
      <c r="J33" s="101"/>
      <c r="K33" s="101"/>
      <c r="L33" s="101"/>
      <c r="M33" s="101"/>
    </row>
    <row r="34" spans="1:13" outlineLevel="2" x14ac:dyDescent="0.25">
      <c r="A34" s="195"/>
      <c r="B34" s="311"/>
      <c r="C34" s="18" t="s">
        <v>7</v>
      </c>
      <c r="D34" s="101">
        <v>6</v>
      </c>
      <c r="E34" s="101"/>
      <c r="F34" s="101"/>
      <c r="G34" s="78"/>
      <c r="H34" s="78"/>
      <c r="I34" s="101">
        <v>10</v>
      </c>
      <c r="J34" s="101"/>
      <c r="K34" s="101"/>
      <c r="L34" s="101"/>
      <c r="M34" s="101"/>
    </row>
    <row r="35" spans="1:13" outlineLevel="2" x14ac:dyDescent="0.25">
      <c r="A35" s="195"/>
      <c r="B35" s="311"/>
      <c r="C35" s="18" t="s">
        <v>10</v>
      </c>
      <c r="D35" s="79" t="s">
        <v>20</v>
      </c>
      <c r="E35" s="101"/>
      <c r="F35" s="101"/>
      <c r="G35" s="78"/>
      <c r="H35" s="78"/>
      <c r="I35" s="101">
        <v>12</v>
      </c>
      <c r="J35" s="101"/>
      <c r="K35" s="101"/>
      <c r="L35" s="101"/>
      <c r="M35" s="101"/>
    </row>
    <row r="36" spans="1:13" outlineLevel="2" x14ac:dyDescent="0.25">
      <c r="A36" s="195"/>
      <c r="B36" s="311"/>
      <c r="C36" s="18" t="s">
        <v>9</v>
      </c>
      <c r="D36" s="101">
        <v>6</v>
      </c>
      <c r="E36" s="101"/>
      <c r="F36" s="101"/>
      <c r="G36" s="78"/>
      <c r="H36" s="78"/>
      <c r="I36" s="101">
        <v>8</v>
      </c>
      <c r="J36" s="101"/>
      <c r="K36" s="101"/>
      <c r="L36" s="101"/>
      <c r="M36" s="101"/>
    </row>
    <row r="37" spans="1:13" outlineLevel="2" x14ac:dyDescent="0.25">
      <c r="A37" s="195"/>
      <c r="B37" s="311"/>
      <c r="C37" s="18" t="s">
        <v>11</v>
      </c>
      <c r="D37" s="101">
        <v>6</v>
      </c>
      <c r="E37" s="101"/>
      <c r="F37" s="101"/>
      <c r="G37" s="78"/>
      <c r="H37" s="78"/>
      <c r="I37" s="101">
        <v>10</v>
      </c>
      <c r="J37" s="101"/>
      <c r="K37" s="101"/>
      <c r="L37" s="101"/>
      <c r="M37" s="101"/>
    </row>
    <row r="38" spans="1:13" outlineLevel="2" x14ac:dyDescent="0.25">
      <c r="A38" s="195"/>
      <c r="B38" s="311"/>
      <c r="C38" s="18" t="s">
        <v>17</v>
      </c>
      <c r="D38" s="101">
        <v>5</v>
      </c>
      <c r="E38" s="101"/>
      <c r="F38" s="101"/>
      <c r="G38" s="78"/>
      <c r="H38" s="78"/>
      <c r="I38" s="101">
        <v>5</v>
      </c>
      <c r="J38" s="101"/>
      <c r="K38" s="101"/>
      <c r="L38" s="101"/>
      <c r="M38" s="101"/>
    </row>
    <row r="39" spans="1:13" outlineLevel="2" x14ac:dyDescent="0.25">
      <c r="A39" s="195"/>
      <c r="B39" s="311"/>
      <c r="C39" s="18" t="s">
        <v>14</v>
      </c>
      <c r="D39" s="101">
        <v>6</v>
      </c>
      <c r="E39" s="101"/>
      <c r="F39" s="101"/>
      <c r="G39" s="78"/>
      <c r="H39" s="78"/>
      <c r="I39" s="101">
        <v>10</v>
      </c>
      <c r="J39" s="101"/>
      <c r="K39" s="101"/>
      <c r="L39" s="101"/>
      <c r="M39" s="101"/>
    </row>
    <row r="40" spans="1:13" outlineLevel="2" x14ac:dyDescent="0.25">
      <c r="A40" s="195"/>
      <c r="B40" s="311"/>
      <c r="C40" s="18" t="s">
        <v>19</v>
      </c>
      <c r="D40" s="79" t="s">
        <v>20</v>
      </c>
      <c r="E40" s="101"/>
      <c r="F40" s="101"/>
      <c r="G40" s="78"/>
      <c r="H40" s="78"/>
      <c r="I40" s="101">
        <v>8</v>
      </c>
      <c r="J40" s="101"/>
      <c r="K40" s="101"/>
      <c r="L40" s="101"/>
      <c r="M40" s="101"/>
    </row>
    <row r="41" spans="1:13" outlineLevel="2" x14ac:dyDescent="0.25">
      <c r="A41" s="195"/>
      <c r="B41" s="311"/>
      <c r="C41" s="18" t="s">
        <v>12</v>
      </c>
      <c r="D41" s="101">
        <v>5</v>
      </c>
      <c r="E41" s="101"/>
      <c r="F41" s="101"/>
      <c r="G41" s="78"/>
      <c r="H41" s="78"/>
      <c r="I41" s="101">
        <v>5</v>
      </c>
      <c r="J41" s="101"/>
      <c r="K41" s="101"/>
      <c r="L41" s="101"/>
      <c r="M41" s="101"/>
    </row>
    <row r="42" spans="1:13" outlineLevel="2" x14ac:dyDescent="0.25">
      <c r="A42" s="195"/>
      <c r="B42" s="319"/>
      <c r="C42" s="33" t="s">
        <v>13</v>
      </c>
      <c r="D42" s="80">
        <v>10</v>
      </c>
      <c r="E42" s="80"/>
      <c r="F42" s="80"/>
      <c r="G42" s="81"/>
      <c r="H42" s="81"/>
      <c r="I42" s="80">
        <v>15</v>
      </c>
      <c r="J42" s="80"/>
      <c r="K42" s="80"/>
      <c r="L42" s="80"/>
      <c r="M42" s="80"/>
    </row>
    <row r="43" spans="1:13" ht="16.5" outlineLevel="1" x14ac:dyDescent="0.3">
      <c r="A43" s="196"/>
      <c r="B43" s="34" t="s">
        <v>117</v>
      </c>
      <c r="C43" s="31"/>
      <c r="D43" s="99"/>
      <c r="E43" s="99"/>
      <c r="F43" s="99"/>
      <c r="G43" s="74"/>
      <c r="H43" s="74"/>
      <c r="I43" s="99"/>
      <c r="J43" s="99"/>
      <c r="K43" s="99"/>
      <c r="L43" s="99"/>
      <c r="M43" s="99"/>
    </row>
    <row r="44" spans="1:13" ht="11.45" customHeight="1" outlineLevel="2" x14ac:dyDescent="0.25">
      <c r="A44" s="195"/>
      <c r="B44" s="320" t="s">
        <v>41</v>
      </c>
      <c r="C44" s="18" t="s">
        <v>15</v>
      </c>
      <c r="D44" s="101">
        <v>3</v>
      </c>
      <c r="E44" s="101"/>
      <c r="F44" s="101"/>
      <c r="G44" s="78"/>
      <c r="H44" s="78"/>
      <c r="I44" s="101">
        <v>3</v>
      </c>
      <c r="J44" s="101"/>
      <c r="K44" s="101"/>
      <c r="L44" s="101"/>
      <c r="M44" s="101"/>
    </row>
    <row r="45" spans="1:13" outlineLevel="2" x14ac:dyDescent="0.25">
      <c r="A45" s="195"/>
      <c r="B45" s="320"/>
      <c r="C45" s="18" t="s">
        <v>18</v>
      </c>
      <c r="D45" s="101">
        <v>3</v>
      </c>
      <c r="E45" s="101"/>
      <c r="F45" s="101"/>
      <c r="G45" s="78"/>
      <c r="H45" s="78"/>
      <c r="I45" s="101">
        <v>4</v>
      </c>
      <c r="J45" s="101"/>
      <c r="K45" s="101"/>
      <c r="L45" s="101"/>
      <c r="M45" s="101"/>
    </row>
    <row r="46" spans="1:13" outlineLevel="2" x14ac:dyDescent="0.25">
      <c r="A46" s="195"/>
      <c r="B46" s="320"/>
      <c r="C46" s="18" t="s">
        <v>16</v>
      </c>
      <c r="D46" s="101">
        <v>3</v>
      </c>
      <c r="E46" s="101"/>
      <c r="F46" s="101"/>
      <c r="G46" s="78"/>
      <c r="H46" s="78"/>
      <c r="I46" s="101">
        <v>3</v>
      </c>
      <c r="J46" s="101"/>
      <c r="K46" s="101"/>
      <c r="L46" s="101"/>
      <c r="M46" s="101"/>
    </row>
    <row r="47" spans="1:13" outlineLevel="2" x14ac:dyDescent="0.25">
      <c r="A47" s="195"/>
      <c r="B47" s="320"/>
      <c r="C47" s="18" t="s">
        <v>8</v>
      </c>
      <c r="D47" s="101">
        <v>3</v>
      </c>
      <c r="E47" s="101"/>
      <c r="F47" s="101"/>
      <c r="G47" s="78"/>
      <c r="H47" s="78"/>
      <c r="I47" s="101">
        <v>4</v>
      </c>
      <c r="J47" s="101"/>
      <c r="K47" s="101"/>
      <c r="L47" s="101"/>
      <c r="M47" s="101"/>
    </row>
    <row r="48" spans="1:13" outlineLevel="2" x14ac:dyDescent="0.25">
      <c r="A48" s="195"/>
      <c r="B48" s="320"/>
      <c r="C48" s="18" t="s">
        <v>7</v>
      </c>
      <c r="D48" s="101">
        <v>3</v>
      </c>
      <c r="E48" s="101"/>
      <c r="F48" s="101"/>
      <c r="G48" s="78"/>
      <c r="H48" s="78"/>
      <c r="I48" s="101">
        <v>4</v>
      </c>
      <c r="J48" s="101"/>
      <c r="K48" s="101"/>
      <c r="L48" s="101"/>
      <c r="M48" s="101"/>
    </row>
    <row r="49" spans="1:13" outlineLevel="2" x14ac:dyDescent="0.25">
      <c r="A49" s="195"/>
      <c r="B49" s="320"/>
      <c r="C49" s="18" t="s">
        <v>10</v>
      </c>
      <c r="D49" s="79" t="s">
        <v>20</v>
      </c>
      <c r="E49" s="101"/>
      <c r="F49" s="101"/>
      <c r="G49" s="78"/>
      <c r="H49" s="78"/>
      <c r="I49" s="101">
        <v>5</v>
      </c>
      <c r="J49" s="101"/>
      <c r="K49" s="101"/>
      <c r="L49" s="101"/>
      <c r="M49" s="101"/>
    </row>
    <row r="50" spans="1:13" outlineLevel="2" x14ac:dyDescent="0.25">
      <c r="A50" s="195"/>
      <c r="B50" s="320"/>
      <c r="C50" s="18" t="s">
        <v>9</v>
      </c>
      <c r="D50" s="101">
        <v>3</v>
      </c>
      <c r="E50" s="101"/>
      <c r="F50" s="101"/>
      <c r="G50" s="78"/>
      <c r="H50" s="78"/>
      <c r="I50" s="101">
        <v>3</v>
      </c>
      <c r="J50" s="101"/>
      <c r="K50" s="101"/>
      <c r="L50" s="101"/>
      <c r="M50" s="101"/>
    </row>
    <row r="51" spans="1:13" outlineLevel="2" x14ac:dyDescent="0.25">
      <c r="A51" s="195"/>
      <c r="B51" s="320"/>
      <c r="C51" s="18" t="s">
        <v>11</v>
      </c>
      <c r="D51" s="101">
        <v>3</v>
      </c>
      <c r="E51" s="101"/>
      <c r="F51" s="101"/>
      <c r="G51" s="78"/>
      <c r="H51" s="78"/>
      <c r="I51" s="101">
        <v>5</v>
      </c>
      <c r="J51" s="101"/>
      <c r="K51" s="101"/>
      <c r="L51" s="101"/>
      <c r="M51" s="101"/>
    </row>
    <row r="52" spans="1:13" outlineLevel="2" x14ac:dyDescent="0.25">
      <c r="A52" s="195"/>
      <c r="B52" s="320"/>
      <c r="C52" s="18" t="s">
        <v>17</v>
      </c>
      <c r="D52" s="101">
        <v>3</v>
      </c>
      <c r="E52" s="101"/>
      <c r="F52" s="101"/>
      <c r="G52" s="78"/>
      <c r="H52" s="78"/>
      <c r="I52" s="101">
        <v>3</v>
      </c>
      <c r="J52" s="101"/>
      <c r="K52" s="101"/>
      <c r="L52" s="101"/>
      <c r="M52" s="101"/>
    </row>
    <row r="53" spans="1:13" outlineLevel="2" x14ac:dyDescent="0.25">
      <c r="A53" s="195"/>
      <c r="B53" s="320"/>
      <c r="C53" s="18" t="s">
        <v>14</v>
      </c>
      <c r="D53" s="101">
        <v>3</v>
      </c>
      <c r="E53" s="101"/>
      <c r="F53" s="101"/>
      <c r="G53" s="78"/>
      <c r="H53" s="78"/>
      <c r="I53" s="101">
        <v>4</v>
      </c>
      <c r="J53" s="101"/>
      <c r="K53" s="101"/>
      <c r="L53" s="101"/>
      <c r="M53" s="101"/>
    </row>
    <row r="54" spans="1:13" outlineLevel="2" x14ac:dyDescent="0.25">
      <c r="A54" s="195"/>
      <c r="B54" s="320"/>
      <c r="C54" s="18" t="s">
        <v>19</v>
      </c>
      <c r="D54" s="79" t="s">
        <v>20</v>
      </c>
      <c r="E54" s="101"/>
      <c r="F54" s="101"/>
      <c r="G54" s="78"/>
      <c r="H54" s="78"/>
      <c r="I54" s="101">
        <v>3</v>
      </c>
      <c r="J54" s="101"/>
      <c r="K54" s="101"/>
      <c r="L54" s="101"/>
      <c r="M54" s="101"/>
    </row>
    <row r="55" spans="1:13" outlineLevel="2" x14ac:dyDescent="0.25">
      <c r="A55" s="195"/>
      <c r="B55" s="320"/>
      <c r="C55" s="18" t="s">
        <v>12</v>
      </c>
      <c r="D55" s="101">
        <v>3</v>
      </c>
      <c r="E55" s="101"/>
      <c r="F55" s="101"/>
      <c r="G55" s="78"/>
      <c r="H55" s="78"/>
      <c r="I55" s="101">
        <v>3</v>
      </c>
      <c r="J55" s="101"/>
      <c r="K55" s="101"/>
      <c r="L55" s="101"/>
      <c r="M55" s="101"/>
    </row>
    <row r="56" spans="1:13" outlineLevel="2" x14ac:dyDescent="0.25">
      <c r="A56" s="195"/>
      <c r="B56" s="320"/>
      <c r="C56" s="18" t="s">
        <v>13</v>
      </c>
      <c r="D56" s="101">
        <v>3</v>
      </c>
      <c r="E56" s="101"/>
      <c r="F56" s="101"/>
      <c r="G56" s="78"/>
      <c r="H56" s="78"/>
      <c r="I56" s="79" t="s">
        <v>20</v>
      </c>
      <c r="J56" s="101"/>
      <c r="K56" s="101"/>
      <c r="L56" s="101"/>
      <c r="M56" s="101"/>
    </row>
    <row r="57" spans="1:13" outlineLevel="2" x14ac:dyDescent="0.25">
      <c r="A57" s="195"/>
      <c r="B57" s="305" t="s">
        <v>162</v>
      </c>
      <c r="C57" s="305"/>
      <c r="D57" s="244">
        <v>1</v>
      </c>
      <c r="E57" s="244"/>
      <c r="F57" s="244"/>
      <c r="G57" s="263"/>
      <c r="H57" s="263"/>
      <c r="I57" s="264">
        <v>1</v>
      </c>
      <c r="J57" s="244"/>
      <c r="K57" s="244"/>
      <c r="L57" s="244"/>
      <c r="M57" s="244"/>
    </row>
    <row r="58" spans="1:13" ht="16.5" outlineLevel="1" x14ac:dyDescent="0.3">
      <c r="A58" s="196"/>
      <c r="B58" s="34" t="s">
        <v>48</v>
      </c>
      <c r="C58" s="31"/>
      <c r="D58" s="99"/>
      <c r="E58" s="99"/>
      <c r="F58" s="99"/>
      <c r="G58" s="74"/>
      <c r="H58" s="74"/>
      <c r="I58" s="99"/>
      <c r="J58" s="99"/>
      <c r="K58" s="99"/>
      <c r="L58" s="99"/>
      <c r="M58" s="99"/>
    </row>
    <row r="59" spans="1:13" outlineLevel="2" x14ac:dyDescent="0.25">
      <c r="A59" s="195"/>
      <c r="B59" s="197" t="s">
        <v>40</v>
      </c>
      <c r="C59" s="19"/>
      <c r="D59" s="75">
        <v>36</v>
      </c>
      <c r="E59" s="75"/>
      <c r="F59" s="75"/>
      <c r="G59" s="76"/>
      <c r="H59" s="76"/>
      <c r="I59" s="75">
        <v>36</v>
      </c>
      <c r="J59" s="75"/>
      <c r="K59" s="75"/>
      <c r="L59" s="75"/>
      <c r="M59" s="75"/>
    </row>
    <row r="60" spans="1:13" outlineLevel="2" x14ac:dyDescent="0.25">
      <c r="A60" s="195"/>
      <c r="B60" s="198" t="s">
        <v>41</v>
      </c>
      <c r="C60" s="18"/>
      <c r="D60" s="101">
        <v>36</v>
      </c>
      <c r="E60" s="101"/>
      <c r="F60" s="101"/>
      <c r="G60" s="78"/>
      <c r="H60" s="78"/>
      <c r="I60" s="101">
        <v>36</v>
      </c>
      <c r="J60" s="101"/>
      <c r="K60" s="101"/>
      <c r="L60" s="101"/>
      <c r="M60" s="101"/>
    </row>
    <row r="61" spans="1:13" outlineLevel="2" x14ac:dyDescent="0.25">
      <c r="A61" s="195"/>
      <c r="B61" s="198" t="s">
        <v>42</v>
      </c>
      <c r="C61" s="18"/>
      <c r="D61" s="101">
        <v>25</v>
      </c>
      <c r="E61" s="101"/>
      <c r="F61" s="101"/>
      <c r="G61" s="78"/>
      <c r="H61" s="78"/>
      <c r="I61" s="101">
        <v>25</v>
      </c>
      <c r="J61" s="101"/>
      <c r="K61" s="101"/>
      <c r="L61" s="101"/>
      <c r="M61" s="101"/>
    </row>
    <row r="62" spans="1:13" ht="15.75" outlineLevel="1" x14ac:dyDescent="0.3">
      <c r="A62" s="195"/>
      <c r="B62" s="28" t="s">
        <v>49</v>
      </c>
      <c r="C62" s="23"/>
      <c r="D62" s="21"/>
      <c r="E62" s="21"/>
      <c r="F62" s="21"/>
      <c r="G62" s="44"/>
      <c r="H62" s="44"/>
      <c r="I62" s="21"/>
      <c r="J62" s="21"/>
      <c r="K62" s="21"/>
      <c r="L62" s="21"/>
      <c r="M62" s="194">
        <v>8843.5499675196788</v>
      </c>
    </row>
    <row r="63" spans="1:13" ht="11.45" customHeight="1" outlineLevel="2" x14ac:dyDescent="0.25">
      <c r="A63" s="195"/>
      <c r="B63" s="311" t="s">
        <v>40</v>
      </c>
      <c r="C63" s="19" t="s">
        <v>37</v>
      </c>
      <c r="D63" s="35">
        <v>3.6549707602339179E-2</v>
      </c>
      <c r="E63" s="36">
        <v>7.3099415204678359E-2</v>
      </c>
      <c r="F63" s="36">
        <v>8.771929824561403E-2</v>
      </c>
      <c r="G63" s="48">
        <v>0.1023391812865497</v>
      </c>
      <c r="H63" s="48">
        <v>0.1023391812865497</v>
      </c>
      <c r="I63" s="35">
        <v>3.0193236714975844E-2</v>
      </c>
      <c r="J63" s="36">
        <v>6.0386473429951688E-2</v>
      </c>
      <c r="K63" s="36">
        <v>7.2463768115942032E-2</v>
      </c>
      <c r="L63" s="36">
        <v>8.4541062801932368E-2</v>
      </c>
      <c r="M63" s="37">
        <v>8.4541062801932368E-2</v>
      </c>
    </row>
    <row r="64" spans="1:13" ht="11.45" customHeight="1" outlineLevel="2" x14ac:dyDescent="0.25">
      <c r="A64" s="195"/>
      <c r="B64" s="311"/>
      <c r="C64" s="19" t="s">
        <v>36</v>
      </c>
      <c r="D64" s="38">
        <v>4.6296296296296294E-2</v>
      </c>
      <c r="E64" s="39">
        <v>9.2592592592592587E-2</v>
      </c>
      <c r="F64" s="39">
        <v>0.1111111111111111</v>
      </c>
      <c r="G64" s="49">
        <v>0.12962962962962962</v>
      </c>
      <c r="H64" s="49">
        <v>0.12962962962962962</v>
      </c>
      <c r="I64" s="38">
        <v>3.4722222222222224E-2</v>
      </c>
      <c r="J64" s="39">
        <v>6.9444444444444448E-2</v>
      </c>
      <c r="K64" s="39">
        <v>8.3333333333333329E-2</v>
      </c>
      <c r="L64" s="39">
        <v>9.7222222222222224E-2</v>
      </c>
      <c r="M64" s="40">
        <v>9.7222222222222224E-2</v>
      </c>
    </row>
    <row r="65" spans="1:13" outlineLevel="2" x14ac:dyDescent="0.25">
      <c r="A65" s="195"/>
      <c r="B65" s="311"/>
      <c r="C65" s="19" t="s">
        <v>38</v>
      </c>
      <c r="D65" s="38">
        <v>6.9444444444444448E-2</v>
      </c>
      <c r="E65" s="39">
        <v>0.1388888888888889</v>
      </c>
      <c r="F65" s="39">
        <v>0.16666666666666666</v>
      </c>
      <c r="G65" s="49">
        <v>0.19444444444444445</v>
      </c>
      <c r="H65" s="49">
        <v>0.19444444444444445</v>
      </c>
      <c r="I65" s="38">
        <v>4.6296296296296294E-2</v>
      </c>
      <c r="J65" s="39">
        <v>9.2592592592592587E-2</v>
      </c>
      <c r="K65" s="39">
        <v>0.1111111111111111</v>
      </c>
      <c r="L65" s="39">
        <v>0.12962962962962962</v>
      </c>
      <c r="M65" s="40">
        <v>0.12962962962962962</v>
      </c>
    </row>
    <row r="66" spans="1:13" outlineLevel="2" x14ac:dyDescent="0.25">
      <c r="A66" s="195"/>
      <c r="B66" s="311"/>
      <c r="C66" s="19" t="s">
        <v>34</v>
      </c>
      <c r="D66" s="38">
        <v>6.9444444444444448E-2</v>
      </c>
      <c r="E66" s="39">
        <v>0.1388888888888889</v>
      </c>
      <c r="F66" s="39">
        <v>0.16666666666666666</v>
      </c>
      <c r="G66" s="49">
        <v>0.19444444444444445</v>
      </c>
      <c r="H66" s="49">
        <v>0.19444444444444445</v>
      </c>
      <c r="I66" s="38">
        <v>6.9444444444444448E-2</v>
      </c>
      <c r="J66" s="39">
        <v>0.1388888888888889</v>
      </c>
      <c r="K66" s="39">
        <v>0.16666666666666666</v>
      </c>
      <c r="L66" s="39">
        <v>0.19444444444444445</v>
      </c>
      <c r="M66" s="40">
        <v>0.19444444444444445</v>
      </c>
    </row>
    <row r="67" spans="1:13" outlineLevel="2" x14ac:dyDescent="0.25">
      <c r="A67" s="195"/>
      <c r="B67" s="312"/>
      <c r="C67" s="19" t="s">
        <v>35</v>
      </c>
      <c r="D67" s="38">
        <v>0.1388888888888889</v>
      </c>
      <c r="E67" s="39">
        <v>0.27777777777777779</v>
      </c>
      <c r="F67" s="39">
        <v>0.33333333333333331</v>
      </c>
      <c r="G67" s="49">
        <v>0.3888888888888889</v>
      </c>
      <c r="H67" s="49">
        <v>0.3888888888888889</v>
      </c>
      <c r="I67" s="38">
        <v>0.1388888888888889</v>
      </c>
      <c r="J67" s="39">
        <v>0.27777777777777779</v>
      </c>
      <c r="K67" s="39">
        <v>0.33333333333333331</v>
      </c>
      <c r="L67" s="39">
        <v>0.3888888888888889</v>
      </c>
      <c r="M67" s="40">
        <v>0.3888888888888889</v>
      </c>
    </row>
    <row r="68" spans="1:13" ht="11.45" customHeight="1" outlineLevel="2" x14ac:dyDescent="0.25">
      <c r="A68" s="195"/>
      <c r="B68" s="310" t="s">
        <v>41</v>
      </c>
      <c r="C68" s="18" t="s">
        <v>15</v>
      </c>
      <c r="D68" s="38">
        <v>6.9444444444444448E-2</v>
      </c>
      <c r="E68" s="39">
        <v>0.1388888888888889</v>
      </c>
      <c r="F68" s="39">
        <v>0.16666666666666666</v>
      </c>
      <c r="G68" s="49">
        <v>0.19444444444444445</v>
      </c>
      <c r="H68" s="49">
        <v>0.19444444444444445</v>
      </c>
      <c r="I68" s="38">
        <v>6.9444444444444448E-2</v>
      </c>
      <c r="J68" s="39">
        <v>0.1388888888888889</v>
      </c>
      <c r="K68" s="39">
        <v>0.16666666666666666</v>
      </c>
      <c r="L68" s="39">
        <v>0.19444444444444445</v>
      </c>
      <c r="M68" s="40">
        <v>0.19444444444444445</v>
      </c>
    </row>
    <row r="69" spans="1:13" ht="11.45" customHeight="1" outlineLevel="2" x14ac:dyDescent="0.25">
      <c r="A69" s="195"/>
      <c r="B69" s="311"/>
      <c r="C69" s="18" t="s">
        <v>18</v>
      </c>
      <c r="D69" s="38">
        <v>6.9444444444444448E-2</v>
      </c>
      <c r="E69" s="39">
        <v>0.1388888888888889</v>
      </c>
      <c r="F69" s="39">
        <v>0.16666666666666666</v>
      </c>
      <c r="G69" s="49">
        <v>0.19444444444444445</v>
      </c>
      <c r="H69" s="49">
        <v>0.19444444444444445</v>
      </c>
      <c r="I69" s="38">
        <v>4.6296296296296294E-2</v>
      </c>
      <c r="J69" s="39">
        <v>9.2592592592592587E-2</v>
      </c>
      <c r="K69" s="39">
        <v>0.1111111111111111</v>
      </c>
      <c r="L69" s="39">
        <v>0.12962962962962962</v>
      </c>
      <c r="M69" s="40">
        <v>0.12962962962962962</v>
      </c>
    </row>
    <row r="70" spans="1:13" outlineLevel="2" x14ac:dyDescent="0.25">
      <c r="A70" s="195"/>
      <c r="B70" s="311"/>
      <c r="C70" s="18" t="s">
        <v>16</v>
      </c>
      <c r="D70" s="38">
        <v>6.9444444444444448E-2</v>
      </c>
      <c r="E70" s="39">
        <v>0.1388888888888889</v>
      </c>
      <c r="F70" s="39">
        <v>0.16666666666666666</v>
      </c>
      <c r="G70" s="49">
        <v>0.19444444444444445</v>
      </c>
      <c r="H70" s="49">
        <v>0.19444444444444445</v>
      </c>
      <c r="I70" s="38">
        <v>6.9444444444444448E-2</v>
      </c>
      <c r="J70" s="39">
        <v>0.1388888888888889</v>
      </c>
      <c r="K70" s="39">
        <v>0.16666666666666666</v>
      </c>
      <c r="L70" s="39">
        <v>0.19444444444444445</v>
      </c>
      <c r="M70" s="40">
        <v>0.19444444444444445</v>
      </c>
    </row>
    <row r="71" spans="1:13" outlineLevel="2" x14ac:dyDescent="0.25">
      <c r="A71" s="195"/>
      <c r="B71" s="311"/>
      <c r="C71" s="18" t="s">
        <v>8</v>
      </c>
      <c r="D71" s="38">
        <v>6.9444444444444448E-2</v>
      </c>
      <c r="E71" s="39">
        <v>0.1388888888888889</v>
      </c>
      <c r="F71" s="39">
        <v>0.16666666666666666</v>
      </c>
      <c r="G71" s="49">
        <v>0.19444444444444445</v>
      </c>
      <c r="H71" s="49">
        <v>0.19444444444444445</v>
      </c>
      <c r="I71" s="38">
        <v>4.6296296296296294E-2</v>
      </c>
      <c r="J71" s="39">
        <v>9.2592592592592587E-2</v>
      </c>
      <c r="K71" s="39">
        <v>0.1111111111111111</v>
      </c>
      <c r="L71" s="39">
        <v>0.12962962962962962</v>
      </c>
      <c r="M71" s="40">
        <v>0.12962962962962962</v>
      </c>
    </row>
    <row r="72" spans="1:13" outlineLevel="2" x14ac:dyDescent="0.25">
      <c r="A72" s="195"/>
      <c r="B72" s="311"/>
      <c r="C72" s="18" t="s">
        <v>7</v>
      </c>
      <c r="D72" s="38">
        <v>6.9444444444444448E-2</v>
      </c>
      <c r="E72" s="39">
        <v>0.1388888888888889</v>
      </c>
      <c r="F72" s="39">
        <v>0.16666666666666666</v>
      </c>
      <c r="G72" s="49">
        <v>0.19444444444444445</v>
      </c>
      <c r="H72" s="49">
        <v>0.19444444444444445</v>
      </c>
      <c r="I72" s="38">
        <v>4.6296296296296294E-2</v>
      </c>
      <c r="J72" s="39">
        <v>9.2592592592592587E-2</v>
      </c>
      <c r="K72" s="39">
        <v>0.1111111111111111</v>
      </c>
      <c r="L72" s="39">
        <v>0.12962962962962962</v>
      </c>
      <c r="M72" s="40">
        <v>0.12962962962962962</v>
      </c>
    </row>
    <row r="73" spans="1:13" outlineLevel="2" x14ac:dyDescent="0.25">
      <c r="A73" s="195"/>
      <c r="B73" s="311"/>
      <c r="C73" s="18" t="s">
        <v>10</v>
      </c>
      <c r="D73" s="60" t="s">
        <v>20</v>
      </c>
      <c r="E73" s="61" t="s">
        <v>20</v>
      </c>
      <c r="F73" s="61" t="s">
        <v>20</v>
      </c>
      <c r="G73" s="62" t="s">
        <v>20</v>
      </c>
      <c r="H73" s="62" t="s">
        <v>20</v>
      </c>
      <c r="I73" s="38">
        <v>4.084967320261438E-2</v>
      </c>
      <c r="J73" s="39">
        <v>8.1699346405228759E-2</v>
      </c>
      <c r="K73" s="39">
        <v>9.8039215686274508E-2</v>
      </c>
      <c r="L73" s="39">
        <v>0.11437908496732026</v>
      </c>
      <c r="M73" s="40">
        <v>0.11437908496732026</v>
      </c>
    </row>
    <row r="74" spans="1:13" outlineLevel="2" x14ac:dyDescent="0.25">
      <c r="A74" s="195"/>
      <c r="B74" s="311"/>
      <c r="C74" s="18" t="s">
        <v>9</v>
      </c>
      <c r="D74" s="38">
        <v>6.9444444444444448E-2</v>
      </c>
      <c r="E74" s="39">
        <v>0.1388888888888889</v>
      </c>
      <c r="F74" s="39">
        <v>0.16666666666666666</v>
      </c>
      <c r="G74" s="49">
        <v>0.19444444444444445</v>
      </c>
      <c r="H74" s="49">
        <v>0.19444444444444445</v>
      </c>
      <c r="I74" s="38">
        <v>6.9444444444444448E-2</v>
      </c>
      <c r="J74" s="39">
        <v>0.1388888888888889</v>
      </c>
      <c r="K74" s="39">
        <v>0.16666666666666666</v>
      </c>
      <c r="L74" s="39">
        <v>0.19444444444444445</v>
      </c>
      <c r="M74" s="40">
        <v>0.19444444444444445</v>
      </c>
    </row>
    <row r="75" spans="1:13" outlineLevel="2" x14ac:dyDescent="0.25">
      <c r="A75" s="195"/>
      <c r="B75" s="311"/>
      <c r="C75" s="18" t="s">
        <v>11</v>
      </c>
      <c r="D75" s="38">
        <v>6.9444444444444448E-2</v>
      </c>
      <c r="E75" s="39">
        <v>0.1388888888888889</v>
      </c>
      <c r="F75" s="39">
        <v>0.16666666666666666</v>
      </c>
      <c r="G75" s="49">
        <v>0.19444444444444445</v>
      </c>
      <c r="H75" s="49">
        <v>0.19444444444444445</v>
      </c>
      <c r="I75" s="38">
        <v>4.084967320261438E-2</v>
      </c>
      <c r="J75" s="39">
        <v>8.1699346405228759E-2</v>
      </c>
      <c r="K75" s="39">
        <v>9.8039215686274508E-2</v>
      </c>
      <c r="L75" s="39">
        <v>0.11437908496732026</v>
      </c>
      <c r="M75" s="40">
        <v>0.11437908496732026</v>
      </c>
    </row>
    <row r="76" spans="1:13" outlineLevel="2" x14ac:dyDescent="0.25">
      <c r="A76" s="195"/>
      <c r="B76" s="311"/>
      <c r="C76" s="18" t="s">
        <v>17</v>
      </c>
      <c r="D76" s="38">
        <v>6.9444444444444448E-2</v>
      </c>
      <c r="E76" s="39">
        <v>0.1388888888888889</v>
      </c>
      <c r="F76" s="39">
        <v>0.16666666666666666</v>
      </c>
      <c r="G76" s="49">
        <v>0.19444444444444445</v>
      </c>
      <c r="H76" s="49">
        <v>0.19444444444444445</v>
      </c>
      <c r="I76" s="38">
        <v>6.9444444444444448E-2</v>
      </c>
      <c r="J76" s="39">
        <v>0.1388888888888889</v>
      </c>
      <c r="K76" s="39">
        <v>0.16666666666666666</v>
      </c>
      <c r="L76" s="39">
        <v>0.19444444444444445</v>
      </c>
      <c r="M76" s="40">
        <v>0.19444444444444445</v>
      </c>
    </row>
    <row r="77" spans="1:13" outlineLevel="2" x14ac:dyDescent="0.25">
      <c r="A77" s="195"/>
      <c r="B77" s="311"/>
      <c r="C77" s="18" t="s">
        <v>14</v>
      </c>
      <c r="D77" s="38">
        <v>6.9444444444444448E-2</v>
      </c>
      <c r="E77" s="39">
        <v>0.1388888888888889</v>
      </c>
      <c r="F77" s="39">
        <v>0.16666666666666666</v>
      </c>
      <c r="G77" s="49">
        <v>0.19444444444444445</v>
      </c>
      <c r="H77" s="49">
        <v>0.19444444444444445</v>
      </c>
      <c r="I77" s="38">
        <v>4.6296296296296294E-2</v>
      </c>
      <c r="J77" s="39">
        <v>9.2592592592592587E-2</v>
      </c>
      <c r="K77" s="39">
        <v>0.1111111111111111</v>
      </c>
      <c r="L77" s="39">
        <v>0.12962962962962962</v>
      </c>
      <c r="M77" s="40">
        <v>0.12962962962962962</v>
      </c>
    </row>
    <row r="78" spans="1:13" outlineLevel="2" x14ac:dyDescent="0.25">
      <c r="A78" s="195"/>
      <c r="B78" s="311"/>
      <c r="C78" s="18" t="s">
        <v>19</v>
      </c>
      <c r="D78" s="60" t="s">
        <v>20</v>
      </c>
      <c r="E78" s="61" t="s">
        <v>20</v>
      </c>
      <c r="F78" s="61" t="s">
        <v>20</v>
      </c>
      <c r="G78" s="62" t="s">
        <v>20</v>
      </c>
      <c r="H78" s="62" t="s">
        <v>20</v>
      </c>
      <c r="I78" s="38">
        <v>6.9444444444444448E-2</v>
      </c>
      <c r="J78" s="39">
        <v>0.1388888888888889</v>
      </c>
      <c r="K78" s="39">
        <v>0.16666666666666666</v>
      </c>
      <c r="L78" s="39">
        <v>0.19444444444444445</v>
      </c>
      <c r="M78" s="40">
        <v>0.19444444444444445</v>
      </c>
    </row>
    <row r="79" spans="1:13" outlineLevel="2" x14ac:dyDescent="0.25">
      <c r="A79" s="195"/>
      <c r="B79" s="311"/>
      <c r="C79" s="18" t="s">
        <v>12</v>
      </c>
      <c r="D79" s="38">
        <v>6.9444444444444448E-2</v>
      </c>
      <c r="E79" s="39">
        <v>0.1388888888888889</v>
      </c>
      <c r="F79" s="39">
        <v>0.16666666666666666</v>
      </c>
      <c r="G79" s="49">
        <v>0.19444444444444445</v>
      </c>
      <c r="H79" s="49">
        <v>0.19444444444444445</v>
      </c>
      <c r="I79" s="38">
        <v>6.9444444444444448E-2</v>
      </c>
      <c r="J79" s="39">
        <v>0.1388888888888889</v>
      </c>
      <c r="K79" s="39">
        <v>0.16666666666666666</v>
      </c>
      <c r="L79" s="39">
        <v>0.19444444444444445</v>
      </c>
      <c r="M79" s="40">
        <v>0.19444444444444445</v>
      </c>
    </row>
    <row r="80" spans="1:13" outlineLevel="2" x14ac:dyDescent="0.25">
      <c r="A80" s="195"/>
      <c r="B80" s="312"/>
      <c r="C80" s="18" t="s">
        <v>13</v>
      </c>
      <c r="D80" s="38">
        <v>6.9444444444444448E-2</v>
      </c>
      <c r="E80" s="39">
        <v>0.1388888888888889</v>
      </c>
      <c r="F80" s="39">
        <v>0.16666666666666666</v>
      </c>
      <c r="G80" s="49">
        <v>0.19444444444444445</v>
      </c>
      <c r="H80" s="49">
        <v>0.19444444444444445</v>
      </c>
      <c r="I80" s="60" t="s">
        <v>20</v>
      </c>
      <c r="J80" s="61" t="s">
        <v>20</v>
      </c>
      <c r="K80" s="61" t="s">
        <v>20</v>
      </c>
      <c r="L80" s="61" t="s">
        <v>20</v>
      </c>
      <c r="M80" s="63" t="s">
        <v>20</v>
      </c>
    </row>
    <row r="81" spans="1:13" ht="11.45" customHeight="1" outlineLevel="2" x14ac:dyDescent="0.25">
      <c r="A81" s="195"/>
      <c r="B81" s="310" t="s">
        <v>42</v>
      </c>
      <c r="C81" s="18" t="s">
        <v>15</v>
      </c>
      <c r="D81" s="38">
        <v>0.16666666666666666</v>
      </c>
      <c r="E81" s="39">
        <v>0.33333333333333331</v>
      </c>
      <c r="F81" s="39">
        <v>0.4</v>
      </c>
      <c r="G81" s="49">
        <v>0.46666666666666667</v>
      </c>
      <c r="H81" s="49">
        <v>0.46666666666666667</v>
      </c>
      <c r="I81" s="38">
        <v>0.16666666666666666</v>
      </c>
      <c r="J81" s="39">
        <v>0.33333333333333331</v>
      </c>
      <c r="K81" s="39">
        <v>0.4</v>
      </c>
      <c r="L81" s="39">
        <v>0.46666666666666667</v>
      </c>
      <c r="M81" s="40">
        <v>0.46666666666666667</v>
      </c>
    </row>
    <row r="82" spans="1:13" ht="11.45" customHeight="1" outlineLevel="2" x14ac:dyDescent="0.25">
      <c r="A82" s="195"/>
      <c r="B82" s="311"/>
      <c r="C82" s="18" t="s">
        <v>18</v>
      </c>
      <c r="D82" s="38">
        <v>0.16666666666666666</v>
      </c>
      <c r="E82" s="39">
        <v>0.33333333333333331</v>
      </c>
      <c r="F82" s="39">
        <v>0.4</v>
      </c>
      <c r="G82" s="49">
        <v>0.46666666666666667</v>
      </c>
      <c r="H82" s="49">
        <v>0.46666666666666667</v>
      </c>
      <c r="I82" s="38">
        <v>0.125</v>
      </c>
      <c r="J82" s="39">
        <v>0.25</v>
      </c>
      <c r="K82" s="39">
        <v>0.3</v>
      </c>
      <c r="L82" s="39">
        <v>0.35</v>
      </c>
      <c r="M82" s="40">
        <v>0.35</v>
      </c>
    </row>
    <row r="83" spans="1:13" outlineLevel="2" x14ac:dyDescent="0.25">
      <c r="A83" s="195"/>
      <c r="B83" s="311"/>
      <c r="C83" s="18" t="s">
        <v>16</v>
      </c>
      <c r="D83" s="38">
        <v>0.16666666666666666</v>
      </c>
      <c r="E83" s="39">
        <v>0.33333333333333331</v>
      </c>
      <c r="F83" s="39">
        <v>0.4</v>
      </c>
      <c r="G83" s="49">
        <v>0.46666666666666667</v>
      </c>
      <c r="H83" s="49">
        <v>0.46666666666666667</v>
      </c>
      <c r="I83" s="38">
        <v>0.16666666666666666</v>
      </c>
      <c r="J83" s="39">
        <v>0.33333333333333331</v>
      </c>
      <c r="K83" s="39">
        <v>0.4</v>
      </c>
      <c r="L83" s="39">
        <v>0.46666666666666667</v>
      </c>
      <c r="M83" s="40">
        <v>0.46666666666666667</v>
      </c>
    </row>
    <row r="84" spans="1:13" outlineLevel="2" x14ac:dyDescent="0.25">
      <c r="A84" s="195"/>
      <c r="B84" s="311"/>
      <c r="C84" s="18" t="s">
        <v>8</v>
      </c>
      <c r="D84" s="38">
        <v>0.16666666666666666</v>
      </c>
      <c r="E84" s="39">
        <v>0.33333333333333331</v>
      </c>
      <c r="F84" s="39">
        <v>0.4</v>
      </c>
      <c r="G84" s="49">
        <v>0.46666666666666667</v>
      </c>
      <c r="H84" s="49">
        <v>0.46666666666666667</v>
      </c>
      <c r="I84" s="38">
        <v>0.1</v>
      </c>
      <c r="J84" s="39">
        <v>0.2</v>
      </c>
      <c r="K84" s="39">
        <v>0.24</v>
      </c>
      <c r="L84" s="39">
        <v>0.28000000000000003</v>
      </c>
      <c r="M84" s="40">
        <v>0.28000000000000003</v>
      </c>
    </row>
    <row r="85" spans="1:13" outlineLevel="2" x14ac:dyDescent="0.25">
      <c r="A85" s="195"/>
      <c r="B85" s="311"/>
      <c r="C85" s="18" t="s">
        <v>7</v>
      </c>
      <c r="D85" s="38">
        <v>0.16666666666666666</v>
      </c>
      <c r="E85" s="39">
        <v>0.33333333333333331</v>
      </c>
      <c r="F85" s="39">
        <v>0.4</v>
      </c>
      <c r="G85" s="49">
        <v>0.46666666666666667</v>
      </c>
      <c r="H85" s="49">
        <v>0.46666666666666667</v>
      </c>
      <c r="I85" s="38">
        <v>0.1</v>
      </c>
      <c r="J85" s="39">
        <v>0.2</v>
      </c>
      <c r="K85" s="39">
        <v>0.24</v>
      </c>
      <c r="L85" s="39">
        <v>0.28000000000000003</v>
      </c>
      <c r="M85" s="40">
        <v>0.28000000000000003</v>
      </c>
    </row>
    <row r="86" spans="1:13" outlineLevel="2" x14ac:dyDescent="0.25">
      <c r="A86" s="195"/>
      <c r="B86" s="311"/>
      <c r="C86" s="18" t="s">
        <v>10</v>
      </c>
      <c r="D86" s="60" t="s">
        <v>20</v>
      </c>
      <c r="E86" s="61" t="s">
        <v>20</v>
      </c>
      <c r="F86" s="61" t="s">
        <v>20</v>
      </c>
      <c r="G86" s="62" t="s">
        <v>20</v>
      </c>
      <c r="H86" s="62" t="s">
        <v>20</v>
      </c>
      <c r="I86" s="38">
        <v>8.3333333333333329E-2</v>
      </c>
      <c r="J86" s="39">
        <v>0.16666666666666666</v>
      </c>
      <c r="K86" s="39">
        <v>0.2</v>
      </c>
      <c r="L86" s="39">
        <v>0.23333333333333334</v>
      </c>
      <c r="M86" s="40">
        <v>0.23333333333333334</v>
      </c>
    </row>
    <row r="87" spans="1:13" outlineLevel="2" x14ac:dyDescent="0.25">
      <c r="A87" s="195"/>
      <c r="B87" s="311"/>
      <c r="C87" s="18" t="s">
        <v>9</v>
      </c>
      <c r="D87" s="38">
        <v>0.16666666666666666</v>
      </c>
      <c r="E87" s="39">
        <v>0.33333333333333331</v>
      </c>
      <c r="F87" s="39">
        <v>0.4</v>
      </c>
      <c r="G87" s="49">
        <v>0.46666666666666667</v>
      </c>
      <c r="H87" s="49">
        <v>0.46666666666666667</v>
      </c>
      <c r="I87" s="38">
        <v>0.125</v>
      </c>
      <c r="J87" s="39">
        <v>0.25</v>
      </c>
      <c r="K87" s="39">
        <v>0.3</v>
      </c>
      <c r="L87" s="39">
        <v>0.35</v>
      </c>
      <c r="M87" s="40">
        <v>0.35</v>
      </c>
    </row>
    <row r="88" spans="1:13" outlineLevel="2" x14ac:dyDescent="0.25">
      <c r="A88" s="195"/>
      <c r="B88" s="311"/>
      <c r="C88" s="18" t="s">
        <v>11</v>
      </c>
      <c r="D88" s="38">
        <v>0.16666666666666666</v>
      </c>
      <c r="E88" s="39">
        <v>0.33333333333333331</v>
      </c>
      <c r="F88" s="39">
        <v>0.4</v>
      </c>
      <c r="G88" s="49">
        <v>0.46666666666666667</v>
      </c>
      <c r="H88" s="49">
        <v>0.46666666666666667</v>
      </c>
      <c r="I88" s="38">
        <v>0.1</v>
      </c>
      <c r="J88" s="39">
        <v>0.2</v>
      </c>
      <c r="K88" s="39">
        <v>0.24</v>
      </c>
      <c r="L88" s="39">
        <v>0.28000000000000003</v>
      </c>
      <c r="M88" s="40">
        <v>0.28000000000000003</v>
      </c>
    </row>
    <row r="89" spans="1:13" outlineLevel="2" x14ac:dyDescent="0.25">
      <c r="A89" s="199"/>
      <c r="B89" s="311"/>
      <c r="C89" s="18" t="s">
        <v>17</v>
      </c>
      <c r="D89" s="38">
        <v>0.2</v>
      </c>
      <c r="E89" s="39">
        <v>0.4</v>
      </c>
      <c r="F89" s="39">
        <v>0.48</v>
      </c>
      <c r="G89" s="49">
        <v>0.56000000000000005</v>
      </c>
      <c r="H89" s="49">
        <v>0.56000000000000005</v>
      </c>
      <c r="I89" s="38">
        <v>0.2</v>
      </c>
      <c r="J89" s="39">
        <v>0.4</v>
      </c>
      <c r="K89" s="39">
        <v>0.48</v>
      </c>
      <c r="L89" s="39">
        <v>0.56000000000000005</v>
      </c>
      <c r="M89" s="40">
        <v>0.56000000000000005</v>
      </c>
    </row>
    <row r="90" spans="1:13" outlineLevel="2" x14ac:dyDescent="0.25">
      <c r="A90" s="195"/>
      <c r="B90" s="311"/>
      <c r="C90" s="18" t="s">
        <v>14</v>
      </c>
      <c r="D90" s="38">
        <v>0.16666666666666666</v>
      </c>
      <c r="E90" s="39">
        <v>0.33333333333333331</v>
      </c>
      <c r="F90" s="39">
        <v>0.4</v>
      </c>
      <c r="G90" s="49">
        <v>0.46666666666666667</v>
      </c>
      <c r="H90" s="49">
        <v>0.46666666666666667</v>
      </c>
      <c r="I90" s="38">
        <v>0.1</v>
      </c>
      <c r="J90" s="39">
        <v>0.2</v>
      </c>
      <c r="K90" s="39">
        <v>0.24</v>
      </c>
      <c r="L90" s="39">
        <v>0.28000000000000003</v>
      </c>
      <c r="M90" s="40">
        <v>0.28000000000000003</v>
      </c>
    </row>
    <row r="91" spans="1:13" outlineLevel="2" x14ac:dyDescent="0.25">
      <c r="A91" s="195"/>
      <c r="B91" s="311"/>
      <c r="C91" s="18" t="s">
        <v>19</v>
      </c>
      <c r="D91" s="60" t="s">
        <v>20</v>
      </c>
      <c r="E91" s="61" t="s">
        <v>20</v>
      </c>
      <c r="F91" s="61" t="s">
        <v>20</v>
      </c>
      <c r="G91" s="62" t="s">
        <v>20</v>
      </c>
      <c r="H91" s="62" t="s">
        <v>20</v>
      </c>
      <c r="I91" s="38">
        <v>0.125</v>
      </c>
      <c r="J91" s="39">
        <v>0.25</v>
      </c>
      <c r="K91" s="39">
        <v>0.3</v>
      </c>
      <c r="L91" s="39">
        <v>0.35</v>
      </c>
      <c r="M91" s="40">
        <v>0.35</v>
      </c>
    </row>
    <row r="92" spans="1:13" outlineLevel="2" x14ac:dyDescent="0.25">
      <c r="A92" s="195"/>
      <c r="B92" s="311"/>
      <c r="C92" s="18" t="s">
        <v>12</v>
      </c>
      <c r="D92" s="38">
        <v>0.2</v>
      </c>
      <c r="E92" s="39">
        <v>0.4</v>
      </c>
      <c r="F92" s="39">
        <v>0.48</v>
      </c>
      <c r="G92" s="49">
        <v>0.56000000000000005</v>
      </c>
      <c r="H92" s="49">
        <v>0.56000000000000005</v>
      </c>
      <c r="I92" s="38">
        <v>0.2</v>
      </c>
      <c r="J92" s="39">
        <v>0.4</v>
      </c>
      <c r="K92" s="39">
        <v>0.48</v>
      </c>
      <c r="L92" s="39">
        <v>0.56000000000000005</v>
      </c>
      <c r="M92" s="40">
        <v>0.56000000000000005</v>
      </c>
    </row>
    <row r="93" spans="1:13" outlineLevel="2" x14ac:dyDescent="0.25">
      <c r="A93" s="195"/>
      <c r="B93" s="319"/>
      <c r="C93" s="33" t="s">
        <v>13</v>
      </c>
      <c r="D93" s="41">
        <v>0.1</v>
      </c>
      <c r="E93" s="42">
        <v>0.2</v>
      </c>
      <c r="F93" s="42">
        <v>0.24</v>
      </c>
      <c r="G93" s="50">
        <v>0.28000000000000003</v>
      </c>
      <c r="H93" s="50">
        <v>0.28000000000000003</v>
      </c>
      <c r="I93" s="41">
        <v>6.6666666666666666E-2</v>
      </c>
      <c r="J93" s="42">
        <v>0.13333333333333333</v>
      </c>
      <c r="K93" s="42">
        <v>0.16</v>
      </c>
      <c r="L93" s="42">
        <v>0.18666666666666668</v>
      </c>
      <c r="M93" s="43">
        <v>0.18666666666666668</v>
      </c>
    </row>
    <row r="94" spans="1:13" outlineLevel="2" x14ac:dyDescent="0.25">
      <c r="A94" s="195"/>
      <c r="B94" s="305" t="s">
        <v>162</v>
      </c>
      <c r="C94" s="305"/>
      <c r="D94" s="265">
        <v>0.04</v>
      </c>
      <c r="E94" s="265"/>
      <c r="F94" s="265"/>
      <c r="G94" s="265"/>
      <c r="H94" s="265"/>
      <c r="I94" s="265">
        <v>0.12</v>
      </c>
      <c r="J94" s="265"/>
      <c r="K94" s="265"/>
      <c r="L94" s="265"/>
      <c r="M94" s="265"/>
    </row>
    <row r="95" spans="1:13" ht="15.75" outlineLevel="1" x14ac:dyDescent="0.3">
      <c r="A95" s="195"/>
      <c r="B95" s="34" t="s">
        <v>50</v>
      </c>
      <c r="C95" s="31"/>
      <c r="D95" s="32"/>
      <c r="E95" s="32"/>
      <c r="F95" s="32"/>
      <c r="G95" s="47"/>
      <c r="H95" s="47"/>
      <c r="I95" s="32"/>
      <c r="J95" s="32"/>
      <c r="K95" s="32"/>
      <c r="L95" s="32"/>
      <c r="M95" s="32"/>
    </row>
    <row r="96" spans="1:13" outlineLevel="2" x14ac:dyDescent="0.25">
      <c r="A96" s="195"/>
      <c r="B96" s="197" t="s">
        <v>40</v>
      </c>
      <c r="C96" s="19"/>
      <c r="D96" s="75">
        <v>40</v>
      </c>
      <c r="E96" s="75"/>
      <c r="F96" s="75"/>
      <c r="G96" s="76"/>
      <c r="H96" s="76"/>
      <c r="I96" s="75">
        <v>40</v>
      </c>
      <c r="J96" s="75"/>
      <c r="K96" s="75"/>
      <c r="L96" s="75"/>
      <c r="M96" s="75"/>
    </row>
    <row r="97" spans="1:13" outlineLevel="2" x14ac:dyDescent="0.25">
      <c r="A97" s="195"/>
      <c r="B97" s="198" t="s">
        <v>41</v>
      </c>
      <c r="C97" s="18"/>
      <c r="D97" s="101">
        <v>40</v>
      </c>
      <c r="E97" s="101"/>
      <c r="F97" s="101"/>
      <c r="G97" s="78"/>
      <c r="H97" s="78"/>
      <c r="I97" s="101">
        <v>40</v>
      </c>
      <c r="J97" s="101"/>
      <c r="K97" s="101"/>
      <c r="L97" s="101"/>
      <c r="M97" s="101"/>
    </row>
    <row r="98" spans="1:13" outlineLevel="2" x14ac:dyDescent="0.25">
      <c r="A98" s="195"/>
      <c r="B98" s="198" t="s">
        <v>42</v>
      </c>
      <c r="C98" s="18"/>
      <c r="D98" s="101">
        <v>40</v>
      </c>
      <c r="E98" s="101"/>
      <c r="F98" s="101"/>
      <c r="G98" s="78"/>
      <c r="H98" s="78"/>
      <c r="I98" s="101">
        <v>40</v>
      </c>
      <c r="J98" s="101"/>
      <c r="K98" s="101"/>
      <c r="L98" s="101"/>
      <c r="M98" s="101"/>
    </row>
    <row r="99" spans="1:13" ht="15.75" outlineLevel="1" x14ac:dyDescent="0.3">
      <c r="A99" s="195"/>
      <c r="B99" s="28" t="s">
        <v>51</v>
      </c>
      <c r="C99" s="23"/>
      <c r="D99" s="21"/>
      <c r="E99" s="21"/>
      <c r="F99" s="21"/>
      <c r="G99" s="44"/>
      <c r="H99" s="44"/>
      <c r="I99" s="21"/>
      <c r="J99" s="21"/>
      <c r="K99" s="21"/>
      <c r="L99" s="21"/>
      <c r="M99" s="194">
        <v>7048.2421532171238</v>
      </c>
    </row>
    <row r="100" spans="1:13" ht="11.45" customHeight="1" outlineLevel="2" x14ac:dyDescent="0.25">
      <c r="A100" s="195"/>
      <c r="B100" s="311" t="s">
        <v>40</v>
      </c>
      <c r="C100" s="19" t="s">
        <v>37</v>
      </c>
      <c r="D100" s="35">
        <v>3.2894736842105261E-2</v>
      </c>
      <c r="E100" s="36">
        <v>6.5789473684210523E-2</v>
      </c>
      <c r="F100" s="36">
        <v>7.8947368421052627E-2</v>
      </c>
      <c r="G100" s="48">
        <v>9.2105263157894732E-2</v>
      </c>
      <c r="H100" s="48">
        <v>0.15789473684210525</v>
      </c>
      <c r="I100" s="35">
        <v>2.717391304347826E-2</v>
      </c>
      <c r="J100" s="36">
        <v>5.434782608695652E-2</v>
      </c>
      <c r="K100" s="36">
        <v>6.5217391304347824E-2</v>
      </c>
      <c r="L100" s="36">
        <v>7.6086956521739135E-2</v>
      </c>
      <c r="M100" s="37">
        <v>0.13043478260869565</v>
      </c>
    </row>
    <row r="101" spans="1:13" outlineLevel="2" x14ac:dyDescent="0.25">
      <c r="A101" s="195"/>
      <c r="B101" s="311"/>
      <c r="C101" s="19" t="s">
        <v>36</v>
      </c>
      <c r="D101" s="38">
        <v>4.1666666666666664E-2</v>
      </c>
      <c r="E101" s="39">
        <v>8.3333333333333329E-2</v>
      </c>
      <c r="F101" s="39">
        <v>0.1</v>
      </c>
      <c r="G101" s="49">
        <v>0.11666666666666667</v>
      </c>
      <c r="H101" s="48">
        <v>0.2</v>
      </c>
      <c r="I101" s="38">
        <v>3.125E-2</v>
      </c>
      <c r="J101" s="39">
        <v>6.25E-2</v>
      </c>
      <c r="K101" s="39">
        <v>7.4999999999999997E-2</v>
      </c>
      <c r="L101" s="39">
        <v>8.7499999999999994E-2</v>
      </c>
      <c r="M101" s="40">
        <v>0.15</v>
      </c>
    </row>
    <row r="102" spans="1:13" outlineLevel="2" x14ac:dyDescent="0.25">
      <c r="A102" s="195"/>
      <c r="B102" s="311"/>
      <c r="C102" s="19" t="s">
        <v>38</v>
      </c>
      <c r="D102" s="38">
        <v>6.25E-2</v>
      </c>
      <c r="E102" s="39">
        <v>0.125</v>
      </c>
      <c r="F102" s="39">
        <v>0.15</v>
      </c>
      <c r="G102" s="49">
        <v>0.17499999999999999</v>
      </c>
      <c r="H102" s="48">
        <v>0.3</v>
      </c>
      <c r="I102" s="38">
        <v>4.1666666666666664E-2</v>
      </c>
      <c r="J102" s="39">
        <v>8.3333333333333329E-2</v>
      </c>
      <c r="K102" s="39">
        <v>0.1</v>
      </c>
      <c r="L102" s="39">
        <v>0.11666666666666667</v>
      </c>
      <c r="M102" s="40">
        <v>0.2</v>
      </c>
    </row>
    <row r="103" spans="1:13" outlineLevel="2" x14ac:dyDescent="0.25">
      <c r="A103" s="195"/>
      <c r="B103" s="311"/>
      <c r="C103" s="19" t="s">
        <v>34</v>
      </c>
      <c r="D103" s="38">
        <v>6.25E-2</v>
      </c>
      <c r="E103" s="39">
        <v>0.125</v>
      </c>
      <c r="F103" s="39">
        <v>0.15</v>
      </c>
      <c r="G103" s="49">
        <v>0.17499999999999999</v>
      </c>
      <c r="H103" s="48">
        <v>0.3</v>
      </c>
      <c r="I103" s="38">
        <v>6.25E-2</v>
      </c>
      <c r="J103" s="39">
        <v>0.125</v>
      </c>
      <c r="K103" s="39">
        <v>0.15</v>
      </c>
      <c r="L103" s="39">
        <v>0.17499999999999999</v>
      </c>
      <c r="M103" s="40">
        <v>0.3</v>
      </c>
    </row>
    <row r="104" spans="1:13" outlineLevel="2" x14ac:dyDescent="0.25">
      <c r="A104" s="195"/>
      <c r="B104" s="312"/>
      <c r="C104" s="19" t="s">
        <v>35</v>
      </c>
      <c r="D104" s="38">
        <v>0.125</v>
      </c>
      <c r="E104" s="39">
        <v>0.25</v>
      </c>
      <c r="F104" s="39">
        <v>0.3</v>
      </c>
      <c r="G104" s="49">
        <v>0.35</v>
      </c>
      <c r="H104" s="48">
        <v>0.6</v>
      </c>
      <c r="I104" s="38">
        <v>0.125</v>
      </c>
      <c r="J104" s="39">
        <v>0.25</v>
      </c>
      <c r="K104" s="39">
        <v>0.3</v>
      </c>
      <c r="L104" s="39">
        <v>0.35</v>
      </c>
      <c r="M104" s="40">
        <v>0.6</v>
      </c>
    </row>
    <row r="105" spans="1:13" ht="11.45" customHeight="1" outlineLevel="2" x14ac:dyDescent="0.25">
      <c r="A105" s="195"/>
      <c r="B105" s="310" t="s">
        <v>41</v>
      </c>
      <c r="C105" s="18" t="s">
        <v>15</v>
      </c>
      <c r="D105" s="38">
        <v>6.25E-2</v>
      </c>
      <c r="E105" s="39">
        <v>0.125</v>
      </c>
      <c r="F105" s="39">
        <v>0.15</v>
      </c>
      <c r="G105" s="49">
        <v>0.17499999999999999</v>
      </c>
      <c r="H105" s="48">
        <v>0.3</v>
      </c>
      <c r="I105" s="38">
        <v>6.25E-2</v>
      </c>
      <c r="J105" s="39">
        <v>0.125</v>
      </c>
      <c r="K105" s="39">
        <v>0.15</v>
      </c>
      <c r="L105" s="39">
        <v>0.17499999999999999</v>
      </c>
      <c r="M105" s="40">
        <v>0.3</v>
      </c>
    </row>
    <row r="106" spans="1:13" outlineLevel="2" x14ac:dyDescent="0.25">
      <c r="A106" s="195"/>
      <c r="B106" s="311"/>
      <c r="C106" s="18" t="s">
        <v>18</v>
      </c>
      <c r="D106" s="38">
        <v>6.25E-2</v>
      </c>
      <c r="E106" s="39">
        <v>0.125</v>
      </c>
      <c r="F106" s="39">
        <v>0.15</v>
      </c>
      <c r="G106" s="49">
        <v>0.17499999999999999</v>
      </c>
      <c r="H106" s="48">
        <v>0.3</v>
      </c>
      <c r="I106" s="38">
        <v>4.1666666666666664E-2</v>
      </c>
      <c r="J106" s="39">
        <v>8.3333333333333329E-2</v>
      </c>
      <c r="K106" s="39">
        <v>0.1</v>
      </c>
      <c r="L106" s="39">
        <v>0.11666666666666667</v>
      </c>
      <c r="M106" s="40">
        <v>0.2</v>
      </c>
    </row>
    <row r="107" spans="1:13" outlineLevel="2" x14ac:dyDescent="0.25">
      <c r="A107" s="195"/>
      <c r="B107" s="311"/>
      <c r="C107" s="18" t="s">
        <v>16</v>
      </c>
      <c r="D107" s="38">
        <v>6.25E-2</v>
      </c>
      <c r="E107" s="39">
        <v>0.125</v>
      </c>
      <c r="F107" s="39">
        <v>0.15</v>
      </c>
      <c r="G107" s="49">
        <v>0.17499999999999999</v>
      </c>
      <c r="H107" s="48">
        <v>0.3</v>
      </c>
      <c r="I107" s="38">
        <v>6.25E-2</v>
      </c>
      <c r="J107" s="39">
        <v>0.125</v>
      </c>
      <c r="K107" s="39">
        <v>0.15</v>
      </c>
      <c r="L107" s="39">
        <v>0.17499999999999999</v>
      </c>
      <c r="M107" s="40">
        <v>0.3</v>
      </c>
    </row>
    <row r="108" spans="1:13" outlineLevel="2" x14ac:dyDescent="0.25">
      <c r="A108" s="195"/>
      <c r="B108" s="311"/>
      <c r="C108" s="18" t="s">
        <v>8</v>
      </c>
      <c r="D108" s="38">
        <v>6.25E-2</v>
      </c>
      <c r="E108" s="39">
        <v>0.125</v>
      </c>
      <c r="F108" s="39">
        <v>0.15</v>
      </c>
      <c r="G108" s="49">
        <v>0.17499999999999999</v>
      </c>
      <c r="H108" s="48">
        <v>0.3</v>
      </c>
      <c r="I108" s="38">
        <v>4.1666666666666664E-2</v>
      </c>
      <c r="J108" s="39">
        <v>8.3333333333333329E-2</v>
      </c>
      <c r="K108" s="39">
        <v>0.1</v>
      </c>
      <c r="L108" s="39">
        <v>0.11666666666666667</v>
      </c>
      <c r="M108" s="40">
        <v>0.2</v>
      </c>
    </row>
    <row r="109" spans="1:13" outlineLevel="2" x14ac:dyDescent="0.25">
      <c r="A109" s="195"/>
      <c r="B109" s="311"/>
      <c r="C109" s="18" t="s">
        <v>7</v>
      </c>
      <c r="D109" s="38">
        <v>6.25E-2</v>
      </c>
      <c r="E109" s="39">
        <v>0.125</v>
      </c>
      <c r="F109" s="39">
        <v>0.15</v>
      </c>
      <c r="G109" s="49">
        <v>0.17499999999999999</v>
      </c>
      <c r="H109" s="48">
        <v>0.3</v>
      </c>
      <c r="I109" s="38">
        <v>4.1666666666666664E-2</v>
      </c>
      <c r="J109" s="39">
        <v>8.3333333333333329E-2</v>
      </c>
      <c r="K109" s="39">
        <v>0.1</v>
      </c>
      <c r="L109" s="39">
        <v>0.11666666666666667</v>
      </c>
      <c r="M109" s="40">
        <v>0.2</v>
      </c>
    </row>
    <row r="110" spans="1:13" outlineLevel="2" x14ac:dyDescent="0.25">
      <c r="A110" s="195"/>
      <c r="B110" s="311"/>
      <c r="C110" s="18" t="s">
        <v>10</v>
      </c>
      <c r="D110" s="60" t="s">
        <v>20</v>
      </c>
      <c r="E110" s="61" t="s">
        <v>20</v>
      </c>
      <c r="F110" s="61" t="s">
        <v>20</v>
      </c>
      <c r="G110" s="62" t="s">
        <v>20</v>
      </c>
      <c r="H110" s="62" t="s">
        <v>20</v>
      </c>
      <c r="I110" s="38">
        <v>3.6764705882352942E-2</v>
      </c>
      <c r="J110" s="39">
        <v>7.3529411764705885E-2</v>
      </c>
      <c r="K110" s="39">
        <v>8.8235294117647065E-2</v>
      </c>
      <c r="L110" s="39">
        <v>0.10294117647058823</v>
      </c>
      <c r="M110" s="40">
        <v>0.17647058823529413</v>
      </c>
    </row>
    <row r="111" spans="1:13" outlineLevel="2" x14ac:dyDescent="0.25">
      <c r="A111" s="195"/>
      <c r="B111" s="311"/>
      <c r="C111" s="18" t="s">
        <v>9</v>
      </c>
      <c r="D111" s="38">
        <v>6.25E-2</v>
      </c>
      <c r="E111" s="39">
        <v>0.125</v>
      </c>
      <c r="F111" s="39">
        <v>0.15</v>
      </c>
      <c r="G111" s="49">
        <v>0.17499999999999999</v>
      </c>
      <c r="H111" s="48">
        <v>0.3</v>
      </c>
      <c r="I111" s="38">
        <v>6.25E-2</v>
      </c>
      <c r="J111" s="39">
        <v>0.125</v>
      </c>
      <c r="K111" s="39">
        <v>0.15</v>
      </c>
      <c r="L111" s="39">
        <v>0.17499999999999999</v>
      </c>
      <c r="M111" s="40">
        <v>0.3</v>
      </c>
    </row>
    <row r="112" spans="1:13" outlineLevel="2" x14ac:dyDescent="0.25">
      <c r="A112" s="195"/>
      <c r="B112" s="311"/>
      <c r="C112" s="18" t="s">
        <v>11</v>
      </c>
      <c r="D112" s="38">
        <v>6.25E-2</v>
      </c>
      <c r="E112" s="39">
        <v>0.125</v>
      </c>
      <c r="F112" s="39">
        <v>0.15</v>
      </c>
      <c r="G112" s="49">
        <v>0.17499999999999999</v>
      </c>
      <c r="H112" s="48">
        <v>0.3</v>
      </c>
      <c r="I112" s="38">
        <v>3.6764705882352942E-2</v>
      </c>
      <c r="J112" s="39">
        <v>7.3529411764705885E-2</v>
      </c>
      <c r="K112" s="39">
        <v>8.8235294117647065E-2</v>
      </c>
      <c r="L112" s="39">
        <v>0.10294117647058823</v>
      </c>
      <c r="M112" s="40">
        <v>0.17647058823529413</v>
      </c>
    </row>
    <row r="113" spans="1:13" outlineLevel="2" x14ac:dyDescent="0.25">
      <c r="A113" s="195"/>
      <c r="B113" s="311"/>
      <c r="C113" s="18" t="s">
        <v>17</v>
      </c>
      <c r="D113" s="38">
        <v>6.25E-2</v>
      </c>
      <c r="E113" s="39">
        <v>0.125</v>
      </c>
      <c r="F113" s="39">
        <v>0.15</v>
      </c>
      <c r="G113" s="49">
        <v>0.17499999999999999</v>
      </c>
      <c r="H113" s="48">
        <v>0.3</v>
      </c>
      <c r="I113" s="38">
        <v>6.25E-2</v>
      </c>
      <c r="J113" s="39">
        <v>0.125</v>
      </c>
      <c r="K113" s="39">
        <v>0.15</v>
      </c>
      <c r="L113" s="39">
        <v>0.17499999999999999</v>
      </c>
      <c r="M113" s="40">
        <v>0.3</v>
      </c>
    </row>
    <row r="114" spans="1:13" outlineLevel="2" x14ac:dyDescent="0.25">
      <c r="A114" s="195"/>
      <c r="B114" s="311"/>
      <c r="C114" s="18" t="s">
        <v>14</v>
      </c>
      <c r="D114" s="38">
        <v>6.25E-2</v>
      </c>
      <c r="E114" s="39">
        <v>0.125</v>
      </c>
      <c r="F114" s="39">
        <v>0.15</v>
      </c>
      <c r="G114" s="49">
        <v>0.17499999999999999</v>
      </c>
      <c r="H114" s="48">
        <v>0.3</v>
      </c>
      <c r="I114" s="38">
        <v>4.1666666666666664E-2</v>
      </c>
      <c r="J114" s="39">
        <v>8.3333333333333329E-2</v>
      </c>
      <c r="K114" s="39">
        <v>0.1</v>
      </c>
      <c r="L114" s="39">
        <v>0.11666666666666667</v>
      </c>
      <c r="M114" s="40">
        <v>0.2</v>
      </c>
    </row>
    <row r="115" spans="1:13" outlineLevel="2" x14ac:dyDescent="0.25">
      <c r="A115" s="195"/>
      <c r="B115" s="311"/>
      <c r="C115" s="18" t="s">
        <v>19</v>
      </c>
      <c r="D115" s="60" t="s">
        <v>20</v>
      </c>
      <c r="E115" s="61" t="s">
        <v>20</v>
      </c>
      <c r="F115" s="61" t="s">
        <v>20</v>
      </c>
      <c r="G115" s="62" t="s">
        <v>20</v>
      </c>
      <c r="H115" s="62" t="s">
        <v>20</v>
      </c>
      <c r="I115" s="38">
        <v>6.25E-2</v>
      </c>
      <c r="J115" s="39">
        <v>0.125</v>
      </c>
      <c r="K115" s="39">
        <v>0.15</v>
      </c>
      <c r="L115" s="39">
        <v>0.17499999999999999</v>
      </c>
      <c r="M115" s="40">
        <v>0.3</v>
      </c>
    </row>
    <row r="116" spans="1:13" outlineLevel="2" x14ac:dyDescent="0.25">
      <c r="A116" s="195"/>
      <c r="B116" s="311"/>
      <c r="C116" s="18" t="s">
        <v>12</v>
      </c>
      <c r="D116" s="38">
        <v>6.25E-2</v>
      </c>
      <c r="E116" s="39">
        <v>0.125</v>
      </c>
      <c r="F116" s="39">
        <v>0.15</v>
      </c>
      <c r="G116" s="49">
        <v>0.17499999999999999</v>
      </c>
      <c r="H116" s="48">
        <v>0.3</v>
      </c>
      <c r="I116" s="38">
        <v>6.25E-2</v>
      </c>
      <c r="J116" s="39">
        <v>0.125</v>
      </c>
      <c r="K116" s="39">
        <v>0.15</v>
      </c>
      <c r="L116" s="39">
        <v>0.17499999999999999</v>
      </c>
      <c r="M116" s="40">
        <v>0.3</v>
      </c>
    </row>
    <row r="117" spans="1:13" outlineLevel="2" x14ac:dyDescent="0.25">
      <c r="A117" s="195"/>
      <c r="B117" s="312"/>
      <c r="C117" s="18" t="s">
        <v>13</v>
      </c>
      <c r="D117" s="38">
        <v>6.25E-2</v>
      </c>
      <c r="E117" s="39">
        <v>0.125</v>
      </c>
      <c r="F117" s="39">
        <v>0.15</v>
      </c>
      <c r="G117" s="49">
        <v>0.17499999999999999</v>
      </c>
      <c r="H117" s="48">
        <v>0.3</v>
      </c>
      <c r="I117" s="60" t="s">
        <v>20</v>
      </c>
      <c r="J117" s="61" t="s">
        <v>20</v>
      </c>
      <c r="K117" s="61" t="s">
        <v>20</v>
      </c>
      <c r="L117" s="61" t="s">
        <v>20</v>
      </c>
      <c r="M117" s="63" t="s">
        <v>20</v>
      </c>
    </row>
    <row r="118" spans="1:13" ht="11.45" customHeight="1" outlineLevel="2" x14ac:dyDescent="0.25">
      <c r="A118" s="195"/>
      <c r="B118" s="310" t="s">
        <v>42</v>
      </c>
      <c r="C118" s="18" t="s">
        <v>15</v>
      </c>
      <c r="D118" s="38">
        <v>0.10416666666666667</v>
      </c>
      <c r="E118" s="39">
        <v>0.20833333333333334</v>
      </c>
      <c r="F118" s="39">
        <v>0.25</v>
      </c>
      <c r="G118" s="49">
        <v>0.29166666666666669</v>
      </c>
      <c r="H118" s="48">
        <v>0.5</v>
      </c>
      <c r="I118" s="38">
        <v>0.10416666666666667</v>
      </c>
      <c r="J118" s="39">
        <v>0.20833333333333334</v>
      </c>
      <c r="K118" s="39">
        <v>0.25</v>
      </c>
      <c r="L118" s="39">
        <v>0.29166666666666669</v>
      </c>
      <c r="M118" s="40">
        <v>0.5</v>
      </c>
    </row>
    <row r="119" spans="1:13" outlineLevel="2" x14ac:dyDescent="0.25">
      <c r="A119" s="195"/>
      <c r="B119" s="311"/>
      <c r="C119" s="18" t="s">
        <v>18</v>
      </c>
      <c r="D119" s="38">
        <v>0.10416666666666667</v>
      </c>
      <c r="E119" s="39">
        <v>0.20833333333333334</v>
      </c>
      <c r="F119" s="39">
        <v>0.25</v>
      </c>
      <c r="G119" s="49">
        <v>0.29166666666666669</v>
      </c>
      <c r="H119" s="48">
        <v>0.5</v>
      </c>
      <c r="I119" s="38">
        <v>7.8125E-2</v>
      </c>
      <c r="J119" s="39">
        <v>0.15625</v>
      </c>
      <c r="K119" s="39">
        <v>0.1875</v>
      </c>
      <c r="L119" s="39">
        <v>0.21875</v>
      </c>
      <c r="M119" s="40">
        <v>0.375</v>
      </c>
    </row>
    <row r="120" spans="1:13" outlineLevel="2" x14ac:dyDescent="0.25">
      <c r="A120" s="195"/>
      <c r="B120" s="311"/>
      <c r="C120" s="18" t="s">
        <v>16</v>
      </c>
      <c r="D120" s="38">
        <v>0.10416666666666667</v>
      </c>
      <c r="E120" s="39">
        <v>0.20833333333333334</v>
      </c>
      <c r="F120" s="39">
        <v>0.25</v>
      </c>
      <c r="G120" s="49">
        <v>0.29166666666666669</v>
      </c>
      <c r="H120" s="48">
        <v>0.5</v>
      </c>
      <c r="I120" s="38">
        <v>0.10416666666666667</v>
      </c>
      <c r="J120" s="39">
        <v>0.20833333333333334</v>
      </c>
      <c r="K120" s="39">
        <v>0.25</v>
      </c>
      <c r="L120" s="39">
        <v>0.29166666666666669</v>
      </c>
      <c r="M120" s="40">
        <v>0.5</v>
      </c>
    </row>
    <row r="121" spans="1:13" outlineLevel="2" x14ac:dyDescent="0.25">
      <c r="A121" s="195"/>
      <c r="B121" s="311"/>
      <c r="C121" s="18" t="s">
        <v>8</v>
      </c>
      <c r="D121" s="38">
        <v>0.10416666666666667</v>
      </c>
      <c r="E121" s="39">
        <v>0.20833333333333334</v>
      </c>
      <c r="F121" s="39">
        <v>0.25</v>
      </c>
      <c r="G121" s="49">
        <v>0.29166666666666669</v>
      </c>
      <c r="H121" s="48">
        <v>0.5</v>
      </c>
      <c r="I121" s="38">
        <v>6.25E-2</v>
      </c>
      <c r="J121" s="39">
        <v>0.125</v>
      </c>
      <c r="K121" s="39">
        <v>0.15</v>
      </c>
      <c r="L121" s="39">
        <v>0.17499999999999999</v>
      </c>
      <c r="M121" s="40">
        <v>0.3</v>
      </c>
    </row>
    <row r="122" spans="1:13" outlineLevel="2" x14ac:dyDescent="0.25">
      <c r="A122" s="195"/>
      <c r="B122" s="311"/>
      <c r="C122" s="18" t="s">
        <v>7</v>
      </c>
      <c r="D122" s="38">
        <v>0.10416666666666667</v>
      </c>
      <c r="E122" s="39">
        <v>0.20833333333333334</v>
      </c>
      <c r="F122" s="39">
        <v>0.25</v>
      </c>
      <c r="G122" s="49">
        <v>0.29166666666666669</v>
      </c>
      <c r="H122" s="48">
        <v>0.5</v>
      </c>
      <c r="I122" s="38">
        <v>6.25E-2</v>
      </c>
      <c r="J122" s="39">
        <v>0.125</v>
      </c>
      <c r="K122" s="39">
        <v>0.15</v>
      </c>
      <c r="L122" s="39">
        <v>0.17499999999999999</v>
      </c>
      <c r="M122" s="40">
        <v>0.3</v>
      </c>
    </row>
    <row r="123" spans="1:13" outlineLevel="2" x14ac:dyDescent="0.25">
      <c r="A123" s="195"/>
      <c r="B123" s="311"/>
      <c r="C123" s="18" t="s">
        <v>10</v>
      </c>
      <c r="D123" s="60" t="s">
        <v>20</v>
      </c>
      <c r="E123" s="61" t="s">
        <v>20</v>
      </c>
      <c r="F123" s="61" t="s">
        <v>20</v>
      </c>
      <c r="G123" s="62" t="s">
        <v>20</v>
      </c>
      <c r="H123" s="62" t="s">
        <v>20</v>
      </c>
      <c r="I123" s="38">
        <v>5.2083333333333336E-2</v>
      </c>
      <c r="J123" s="39">
        <v>0.10416666666666667</v>
      </c>
      <c r="K123" s="39">
        <v>0.125</v>
      </c>
      <c r="L123" s="39">
        <v>0.14583333333333334</v>
      </c>
      <c r="M123" s="40">
        <v>0.25</v>
      </c>
    </row>
    <row r="124" spans="1:13" outlineLevel="2" x14ac:dyDescent="0.25">
      <c r="A124" s="195"/>
      <c r="B124" s="311"/>
      <c r="C124" s="18" t="s">
        <v>9</v>
      </c>
      <c r="D124" s="38">
        <v>0.10416666666666667</v>
      </c>
      <c r="E124" s="39">
        <v>0.20833333333333334</v>
      </c>
      <c r="F124" s="39">
        <v>0.25</v>
      </c>
      <c r="G124" s="49">
        <v>0.29166666666666669</v>
      </c>
      <c r="H124" s="48">
        <v>0.5</v>
      </c>
      <c r="I124" s="38">
        <v>7.8125E-2</v>
      </c>
      <c r="J124" s="39">
        <v>0.15625</v>
      </c>
      <c r="K124" s="39">
        <v>0.1875</v>
      </c>
      <c r="L124" s="39">
        <v>0.21875</v>
      </c>
      <c r="M124" s="40">
        <v>0.375</v>
      </c>
    </row>
    <row r="125" spans="1:13" outlineLevel="2" x14ac:dyDescent="0.25">
      <c r="A125" s="195"/>
      <c r="B125" s="311"/>
      <c r="C125" s="18" t="s">
        <v>11</v>
      </c>
      <c r="D125" s="38">
        <v>0.10416666666666667</v>
      </c>
      <c r="E125" s="39">
        <v>0.20833333333333334</v>
      </c>
      <c r="F125" s="39">
        <v>0.25</v>
      </c>
      <c r="G125" s="49">
        <v>0.29166666666666669</v>
      </c>
      <c r="H125" s="48">
        <v>0.5</v>
      </c>
      <c r="I125" s="38">
        <v>6.25E-2</v>
      </c>
      <c r="J125" s="39">
        <v>0.125</v>
      </c>
      <c r="K125" s="39">
        <v>0.15</v>
      </c>
      <c r="L125" s="39">
        <v>0.17499999999999999</v>
      </c>
      <c r="M125" s="40">
        <v>0.3</v>
      </c>
    </row>
    <row r="126" spans="1:13" outlineLevel="2" x14ac:dyDescent="0.25">
      <c r="A126" s="195"/>
      <c r="B126" s="311"/>
      <c r="C126" s="18" t="s">
        <v>17</v>
      </c>
      <c r="D126" s="38">
        <v>0.125</v>
      </c>
      <c r="E126" s="39">
        <v>0.25</v>
      </c>
      <c r="F126" s="39">
        <v>0.3</v>
      </c>
      <c r="G126" s="49">
        <v>0.35</v>
      </c>
      <c r="H126" s="48">
        <v>0.6</v>
      </c>
      <c r="I126" s="38">
        <v>0.125</v>
      </c>
      <c r="J126" s="39">
        <v>0.25</v>
      </c>
      <c r="K126" s="39">
        <v>0.3</v>
      </c>
      <c r="L126" s="39">
        <v>0.35</v>
      </c>
      <c r="M126" s="40">
        <v>0.6</v>
      </c>
    </row>
    <row r="127" spans="1:13" outlineLevel="2" x14ac:dyDescent="0.25">
      <c r="A127" s="195"/>
      <c r="B127" s="311"/>
      <c r="C127" s="18" t="s">
        <v>14</v>
      </c>
      <c r="D127" s="38">
        <v>0.10416666666666667</v>
      </c>
      <c r="E127" s="39">
        <v>0.20833333333333334</v>
      </c>
      <c r="F127" s="39">
        <v>0.25</v>
      </c>
      <c r="G127" s="49">
        <v>0.29166666666666669</v>
      </c>
      <c r="H127" s="48">
        <v>0.5</v>
      </c>
      <c r="I127" s="38">
        <v>6.25E-2</v>
      </c>
      <c r="J127" s="39">
        <v>0.125</v>
      </c>
      <c r="K127" s="39">
        <v>0.15</v>
      </c>
      <c r="L127" s="39">
        <v>0.17499999999999999</v>
      </c>
      <c r="M127" s="40">
        <v>0.3</v>
      </c>
    </row>
    <row r="128" spans="1:13" outlineLevel="2" x14ac:dyDescent="0.25">
      <c r="A128" s="195"/>
      <c r="B128" s="311"/>
      <c r="C128" s="18" t="s">
        <v>19</v>
      </c>
      <c r="D128" s="60" t="s">
        <v>20</v>
      </c>
      <c r="E128" s="61" t="s">
        <v>20</v>
      </c>
      <c r="F128" s="61" t="s">
        <v>20</v>
      </c>
      <c r="G128" s="62" t="s">
        <v>20</v>
      </c>
      <c r="H128" s="62" t="s">
        <v>20</v>
      </c>
      <c r="I128" s="38">
        <v>7.8125E-2</v>
      </c>
      <c r="J128" s="39">
        <v>0.15625</v>
      </c>
      <c r="K128" s="39">
        <v>0.1875</v>
      </c>
      <c r="L128" s="39">
        <v>0.21875</v>
      </c>
      <c r="M128" s="40">
        <v>0.375</v>
      </c>
    </row>
    <row r="129" spans="1:13" outlineLevel="2" x14ac:dyDescent="0.25">
      <c r="A129" s="195"/>
      <c r="B129" s="311"/>
      <c r="C129" s="18" t="s">
        <v>12</v>
      </c>
      <c r="D129" s="38">
        <v>0.125</v>
      </c>
      <c r="E129" s="39">
        <v>0.25</v>
      </c>
      <c r="F129" s="39">
        <v>0.3</v>
      </c>
      <c r="G129" s="49">
        <v>0.35</v>
      </c>
      <c r="H129" s="48">
        <v>0.6</v>
      </c>
      <c r="I129" s="38">
        <v>0.125</v>
      </c>
      <c r="J129" s="39">
        <v>0.25</v>
      </c>
      <c r="K129" s="39">
        <v>0.3</v>
      </c>
      <c r="L129" s="39">
        <v>0.35</v>
      </c>
      <c r="M129" s="40">
        <v>0.6</v>
      </c>
    </row>
    <row r="130" spans="1:13" outlineLevel="2" x14ac:dyDescent="0.25">
      <c r="A130" s="195"/>
      <c r="B130" s="319"/>
      <c r="C130" s="33" t="s">
        <v>13</v>
      </c>
      <c r="D130" s="41">
        <v>6.25E-2</v>
      </c>
      <c r="E130" s="42">
        <v>0.125</v>
      </c>
      <c r="F130" s="42">
        <v>0.15</v>
      </c>
      <c r="G130" s="50">
        <v>0.17499999999999999</v>
      </c>
      <c r="H130" s="48">
        <v>0.3</v>
      </c>
      <c r="I130" s="41">
        <v>4.1666666666666664E-2</v>
      </c>
      <c r="J130" s="42">
        <v>8.3333333333333329E-2</v>
      </c>
      <c r="K130" s="42">
        <v>0.1</v>
      </c>
      <c r="L130" s="42">
        <v>0.11666666666666667</v>
      </c>
      <c r="M130" s="43">
        <v>0.2</v>
      </c>
    </row>
    <row r="131" spans="1:13" ht="15.75" outlineLevel="1" x14ac:dyDescent="0.3">
      <c r="A131" s="195"/>
      <c r="B131" s="34" t="s">
        <v>52</v>
      </c>
      <c r="C131" s="31"/>
      <c r="D131" s="32"/>
      <c r="E131" s="32"/>
      <c r="F131" s="32"/>
      <c r="G131" s="47"/>
      <c r="H131" s="47"/>
      <c r="I131" s="32"/>
      <c r="J131" s="32"/>
      <c r="K131" s="32"/>
      <c r="L131" s="32"/>
      <c r="M131" s="32"/>
    </row>
    <row r="132" spans="1:13" outlineLevel="2" x14ac:dyDescent="0.25">
      <c r="A132" s="195"/>
      <c r="B132" s="197" t="s">
        <v>28</v>
      </c>
      <c r="C132" s="19"/>
      <c r="D132" s="82">
        <v>0.25</v>
      </c>
      <c r="E132" s="20"/>
      <c r="F132" s="20"/>
      <c r="G132" s="45"/>
      <c r="H132" s="45"/>
      <c r="I132" s="82">
        <v>0.25</v>
      </c>
      <c r="J132" s="20"/>
      <c r="K132" s="20"/>
      <c r="L132" s="20"/>
      <c r="M132" s="20"/>
    </row>
    <row r="133" spans="1:13" outlineLevel="2" x14ac:dyDescent="0.25">
      <c r="A133" s="195"/>
      <c r="B133" s="198" t="s">
        <v>29</v>
      </c>
      <c r="C133" s="18"/>
      <c r="D133" s="83">
        <v>0</v>
      </c>
      <c r="E133" s="6"/>
      <c r="F133" s="6"/>
      <c r="G133" s="46"/>
      <c r="H133" s="46"/>
      <c r="I133" s="83">
        <v>0.125</v>
      </c>
      <c r="J133" s="6"/>
      <c r="K133" s="6"/>
      <c r="L133" s="6"/>
      <c r="M133" s="6"/>
    </row>
    <row r="134" spans="1:13" ht="15.75" outlineLevel="1" x14ac:dyDescent="0.3">
      <c r="A134" s="195"/>
      <c r="B134" s="28" t="s">
        <v>53</v>
      </c>
      <c r="C134" s="23"/>
      <c r="D134" s="21"/>
      <c r="E134" s="21"/>
      <c r="F134" s="21"/>
      <c r="G134" s="44"/>
      <c r="H134" s="44"/>
      <c r="I134" s="21"/>
      <c r="J134" s="21"/>
      <c r="K134" s="21"/>
      <c r="L134" s="21"/>
      <c r="M134" s="194">
        <v>1697.7894854623767</v>
      </c>
    </row>
    <row r="135" spans="1:13" ht="11.45" customHeight="1" outlineLevel="2" x14ac:dyDescent="0.25">
      <c r="A135" s="195"/>
      <c r="B135" s="311" t="s">
        <v>40</v>
      </c>
      <c r="C135" s="19" t="s">
        <v>37</v>
      </c>
      <c r="D135" s="35">
        <v>1.3157894736842105E-2</v>
      </c>
      <c r="E135" s="36">
        <v>1.3157894736842105E-2</v>
      </c>
      <c r="F135" s="36">
        <v>1.3157894736842105E-2</v>
      </c>
      <c r="G135" s="48">
        <v>1.3157894736842105E-2</v>
      </c>
      <c r="H135" s="48">
        <v>1.3157894736842105E-2</v>
      </c>
      <c r="I135" s="35">
        <v>1.6304347826086956E-2</v>
      </c>
      <c r="J135" s="36">
        <v>1.6304347826086956E-2</v>
      </c>
      <c r="K135" s="36">
        <v>1.6304347826086956E-2</v>
      </c>
      <c r="L135" s="36">
        <v>1.6304347826086956E-2</v>
      </c>
      <c r="M135" s="37">
        <v>1.6304347826086956E-2</v>
      </c>
    </row>
    <row r="136" spans="1:13" outlineLevel="2" x14ac:dyDescent="0.25">
      <c r="A136" s="195"/>
      <c r="B136" s="311"/>
      <c r="C136" s="19" t="s">
        <v>36</v>
      </c>
      <c r="D136" s="38">
        <v>1.6666666666666666E-2</v>
      </c>
      <c r="E136" s="39">
        <v>1.6666666666666666E-2</v>
      </c>
      <c r="F136" s="39">
        <v>1.6666666666666666E-2</v>
      </c>
      <c r="G136" s="49">
        <v>1.6666666666666666E-2</v>
      </c>
      <c r="H136" s="49">
        <v>1.6666666666666666E-2</v>
      </c>
      <c r="I136" s="38">
        <v>1.8749999999999999E-2</v>
      </c>
      <c r="J136" s="39">
        <v>1.8749999999999999E-2</v>
      </c>
      <c r="K136" s="39">
        <v>1.8749999999999999E-2</v>
      </c>
      <c r="L136" s="39">
        <v>1.8749999999999999E-2</v>
      </c>
      <c r="M136" s="40">
        <v>1.8749999999999999E-2</v>
      </c>
    </row>
    <row r="137" spans="1:13" outlineLevel="2" x14ac:dyDescent="0.25">
      <c r="A137" s="195"/>
      <c r="B137" s="311"/>
      <c r="C137" s="19" t="s">
        <v>38</v>
      </c>
      <c r="D137" s="38">
        <v>2.5000000000000001E-2</v>
      </c>
      <c r="E137" s="39">
        <v>2.5000000000000001E-2</v>
      </c>
      <c r="F137" s="39">
        <v>2.5000000000000001E-2</v>
      </c>
      <c r="G137" s="49">
        <v>2.5000000000000001E-2</v>
      </c>
      <c r="H137" s="49">
        <v>2.5000000000000001E-2</v>
      </c>
      <c r="I137" s="38">
        <v>2.5000000000000001E-2</v>
      </c>
      <c r="J137" s="39">
        <v>2.5000000000000001E-2</v>
      </c>
      <c r="K137" s="39">
        <v>2.5000000000000001E-2</v>
      </c>
      <c r="L137" s="39">
        <v>2.5000000000000001E-2</v>
      </c>
      <c r="M137" s="40">
        <v>2.5000000000000001E-2</v>
      </c>
    </row>
    <row r="138" spans="1:13" outlineLevel="2" x14ac:dyDescent="0.25">
      <c r="A138" s="195"/>
      <c r="B138" s="311"/>
      <c r="C138" s="19" t="s">
        <v>34</v>
      </c>
      <c r="D138" s="38">
        <v>2.5000000000000001E-2</v>
      </c>
      <c r="E138" s="39">
        <v>2.5000000000000001E-2</v>
      </c>
      <c r="F138" s="39">
        <v>2.5000000000000001E-2</v>
      </c>
      <c r="G138" s="49">
        <v>2.5000000000000001E-2</v>
      </c>
      <c r="H138" s="49">
        <v>2.5000000000000001E-2</v>
      </c>
      <c r="I138" s="38">
        <v>3.7499999999999999E-2</v>
      </c>
      <c r="J138" s="39">
        <v>3.7499999999999999E-2</v>
      </c>
      <c r="K138" s="39">
        <v>3.7499999999999999E-2</v>
      </c>
      <c r="L138" s="39">
        <v>3.7499999999999999E-2</v>
      </c>
      <c r="M138" s="40">
        <v>3.7499999999999999E-2</v>
      </c>
    </row>
    <row r="139" spans="1:13" outlineLevel="2" x14ac:dyDescent="0.25">
      <c r="A139" s="195"/>
      <c r="B139" s="312"/>
      <c r="C139" s="19" t="s">
        <v>35</v>
      </c>
      <c r="D139" s="38">
        <v>0.05</v>
      </c>
      <c r="E139" s="39">
        <v>0.05</v>
      </c>
      <c r="F139" s="39">
        <v>0.05</v>
      </c>
      <c r="G139" s="49">
        <v>0.05</v>
      </c>
      <c r="H139" s="49">
        <v>0.05</v>
      </c>
      <c r="I139" s="38">
        <v>7.4999999999999997E-2</v>
      </c>
      <c r="J139" s="39">
        <v>7.4999999999999997E-2</v>
      </c>
      <c r="K139" s="39">
        <v>7.4999999999999997E-2</v>
      </c>
      <c r="L139" s="39">
        <v>7.4999999999999997E-2</v>
      </c>
      <c r="M139" s="40">
        <v>7.4999999999999997E-2</v>
      </c>
    </row>
    <row r="140" spans="1:13" ht="11.45" customHeight="1" outlineLevel="2" x14ac:dyDescent="0.25">
      <c r="A140" s="195"/>
      <c r="B140" s="310" t="s">
        <v>41</v>
      </c>
      <c r="C140" s="18" t="s">
        <v>15</v>
      </c>
      <c r="D140" s="38">
        <v>2.5000000000000001E-2</v>
      </c>
      <c r="E140" s="39">
        <v>2.5000000000000001E-2</v>
      </c>
      <c r="F140" s="39">
        <v>2.5000000000000001E-2</v>
      </c>
      <c r="G140" s="49">
        <v>2.5000000000000001E-2</v>
      </c>
      <c r="H140" s="49">
        <v>2.5000000000000001E-2</v>
      </c>
      <c r="I140" s="38">
        <v>3.7499999999999999E-2</v>
      </c>
      <c r="J140" s="39">
        <v>3.7499999999999999E-2</v>
      </c>
      <c r="K140" s="39">
        <v>3.7499999999999999E-2</v>
      </c>
      <c r="L140" s="39">
        <v>3.7499999999999999E-2</v>
      </c>
      <c r="M140" s="40">
        <v>3.7499999999999999E-2</v>
      </c>
    </row>
    <row r="141" spans="1:13" outlineLevel="2" x14ac:dyDescent="0.25">
      <c r="A141" s="195"/>
      <c r="B141" s="311"/>
      <c r="C141" s="18" t="s">
        <v>18</v>
      </c>
      <c r="D141" s="38">
        <v>2.5000000000000001E-2</v>
      </c>
      <c r="E141" s="39">
        <v>2.5000000000000001E-2</v>
      </c>
      <c r="F141" s="39">
        <v>2.5000000000000001E-2</v>
      </c>
      <c r="G141" s="49">
        <v>2.5000000000000001E-2</v>
      </c>
      <c r="H141" s="49">
        <v>2.5000000000000001E-2</v>
      </c>
      <c r="I141" s="38">
        <v>2.5000000000000001E-2</v>
      </c>
      <c r="J141" s="39">
        <v>2.5000000000000001E-2</v>
      </c>
      <c r="K141" s="39">
        <v>2.5000000000000001E-2</v>
      </c>
      <c r="L141" s="39">
        <v>2.5000000000000001E-2</v>
      </c>
      <c r="M141" s="40">
        <v>2.5000000000000001E-2</v>
      </c>
    </row>
    <row r="142" spans="1:13" outlineLevel="2" x14ac:dyDescent="0.25">
      <c r="A142" s="195"/>
      <c r="B142" s="311"/>
      <c r="C142" s="18" t="s">
        <v>16</v>
      </c>
      <c r="D142" s="38">
        <v>2.5000000000000001E-2</v>
      </c>
      <c r="E142" s="39">
        <v>2.5000000000000001E-2</v>
      </c>
      <c r="F142" s="39">
        <v>2.5000000000000001E-2</v>
      </c>
      <c r="G142" s="49">
        <v>2.5000000000000001E-2</v>
      </c>
      <c r="H142" s="49">
        <v>2.5000000000000001E-2</v>
      </c>
      <c r="I142" s="38">
        <v>3.7499999999999999E-2</v>
      </c>
      <c r="J142" s="39">
        <v>3.7499999999999999E-2</v>
      </c>
      <c r="K142" s="39">
        <v>3.7499999999999999E-2</v>
      </c>
      <c r="L142" s="39">
        <v>3.7499999999999999E-2</v>
      </c>
      <c r="M142" s="40">
        <v>3.7499999999999999E-2</v>
      </c>
    </row>
    <row r="143" spans="1:13" outlineLevel="2" x14ac:dyDescent="0.25">
      <c r="A143" s="195"/>
      <c r="B143" s="311"/>
      <c r="C143" s="18" t="s">
        <v>8</v>
      </c>
      <c r="D143" s="38">
        <v>2.5000000000000001E-2</v>
      </c>
      <c r="E143" s="39">
        <v>2.5000000000000001E-2</v>
      </c>
      <c r="F143" s="39">
        <v>2.5000000000000001E-2</v>
      </c>
      <c r="G143" s="49">
        <v>2.5000000000000001E-2</v>
      </c>
      <c r="H143" s="49">
        <v>2.5000000000000001E-2</v>
      </c>
      <c r="I143" s="38">
        <v>2.5000000000000001E-2</v>
      </c>
      <c r="J143" s="39">
        <v>2.5000000000000001E-2</v>
      </c>
      <c r="K143" s="39">
        <v>2.5000000000000001E-2</v>
      </c>
      <c r="L143" s="39">
        <v>2.5000000000000001E-2</v>
      </c>
      <c r="M143" s="40">
        <v>2.5000000000000001E-2</v>
      </c>
    </row>
    <row r="144" spans="1:13" outlineLevel="2" x14ac:dyDescent="0.25">
      <c r="A144" s="195"/>
      <c r="B144" s="311"/>
      <c r="C144" s="18" t="s">
        <v>7</v>
      </c>
      <c r="D144" s="38">
        <v>2.5000000000000001E-2</v>
      </c>
      <c r="E144" s="39">
        <v>2.5000000000000001E-2</v>
      </c>
      <c r="F144" s="39">
        <v>2.5000000000000001E-2</v>
      </c>
      <c r="G144" s="49">
        <v>2.5000000000000001E-2</v>
      </c>
      <c r="H144" s="49">
        <v>2.5000000000000001E-2</v>
      </c>
      <c r="I144" s="38">
        <v>2.5000000000000001E-2</v>
      </c>
      <c r="J144" s="39">
        <v>2.5000000000000001E-2</v>
      </c>
      <c r="K144" s="39">
        <v>2.5000000000000001E-2</v>
      </c>
      <c r="L144" s="39">
        <v>2.5000000000000001E-2</v>
      </c>
      <c r="M144" s="40">
        <v>2.5000000000000001E-2</v>
      </c>
    </row>
    <row r="145" spans="1:13" outlineLevel="2" x14ac:dyDescent="0.25">
      <c r="A145" s="195"/>
      <c r="B145" s="311"/>
      <c r="C145" s="18" t="s">
        <v>10</v>
      </c>
      <c r="D145" s="60" t="s">
        <v>20</v>
      </c>
      <c r="E145" s="61" t="s">
        <v>20</v>
      </c>
      <c r="F145" s="61" t="s">
        <v>20</v>
      </c>
      <c r="G145" s="62" t="s">
        <v>20</v>
      </c>
      <c r="H145" s="62" t="s">
        <v>20</v>
      </c>
      <c r="I145" s="38">
        <v>2.2058823529411766E-2</v>
      </c>
      <c r="J145" s="39">
        <v>2.2058823529411766E-2</v>
      </c>
      <c r="K145" s="39">
        <v>2.2058823529411766E-2</v>
      </c>
      <c r="L145" s="39">
        <v>2.2058823529411766E-2</v>
      </c>
      <c r="M145" s="40">
        <v>2.2058823529411766E-2</v>
      </c>
    </row>
    <row r="146" spans="1:13" outlineLevel="2" x14ac:dyDescent="0.25">
      <c r="A146" s="195"/>
      <c r="B146" s="311"/>
      <c r="C146" s="18" t="s">
        <v>9</v>
      </c>
      <c r="D146" s="38">
        <v>2.5000000000000001E-2</v>
      </c>
      <c r="E146" s="39">
        <v>2.5000000000000001E-2</v>
      </c>
      <c r="F146" s="39">
        <v>2.5000000000000001E-2</v>
      </c>
      <c r="G146" s="49">
        <v>2.5000000000000001E-2</v>
      </c>
      <c r="H146" s="49">
        <v>2.5000000000000001E-2</v>
      </c>
      <c r="I146" s="38">
        <v>3.7499999999999999E-2</v>
      </c>
      <c r="J146" s="39">
        <v>3.7499999999999999E-2</v>
      </c>
      <c r="K146" s="39">
        <v>3.7499999999999999E-2</v>
      </c>
      <c r="L146" s="39">
        <v>3.7499999999999999E-2</v>
      </c>
      <c r="M146" s="40">
        <v>3.7499999999999999E-2</v>
      </c>
    </row>
    <row r="147" spans="1:13" outlineLevel="2" x14ac:dyDescent="0.25">
      <c r="A147" s="195"/>
      <c r="B147" s="311"/>
      <c r="C147" s="18" t="s">
        <v>11</v>
      </c>
      <c r="D147" s="38">
        <v>2.5000000000000001E-2</v>
      </c>
      <c r="E147" s="39">
        <v>2.5000000000000001E-2</v>
      </c>
      <c r="F147" s="39">
        <v>2.5000000000000001E-2</v>
      </c>
      <c r="G147" s="49">
        <v>2.5000000000000001E-2</v>
      </c>
      <c r="H147" s="49">
        <v>2.5000000000000001E-2</v>
      </c>
      <c r="I147" s="38">
        <v>2.2058823529411766E-2</v>
      </c>
      <c r="J147" s="39">
        <v>2.2058823529411766E-2</v>
      </c>
      <c r="K147" s="39">
        <v>2.2058823529411766E-2</v>
      </c>
      <c r="L147" s="39">
        <v>2.2058823529411766E-2</v>
      </c>
      <c r="M147" s="40">
        <v>2.2058823529411766E-2</v>
      </c>
    </row>
    <row r="148" spans="1:13" outlineLevel="2" x14ac:dyDescent="0.25">
      <c r="A148" s="195"/>
      <c r="B148" s="311"/>
      <c r="C148" s="18" t="s">
        <v>17</v>
      </c>
      <c r="D148" s="38">
        <v>2.5000000000000001E-2</v>
      </c>
      <c r="E148" s="39">
        <v>2.5000000000000001E-2</v>
      </c>
      <c r="F148" s="39">
        <v>2.5000000000000001E-2</v>
      </c>
      <c r="G148" s="49">
        <v>2.5000000000000001E-2</v>
      </c>
      <c r="H148" s="49">
        <v>2.5000000000000001E-2</v>
      </c>
      <c r="I148" s="38">
        <v>3.7499999999999999E-2</v>
      </c>
      <c r="J148" s="39">
        <v>3.7499999999999999E-2</v>
      </c>
      <c r="K148" s="39">
        <v>3.7499999999999999E-2</v>
      </c>
      <c r="L148" s="39">
        <v>3.7499999999999999E-2</v>
      </c>
      <c r="M148" s="40">
        <v>3.7499999999999999E-2</v>
      </c>
    </row>
    <row r="149" spans="1:13" outlineLevel="2" x14ac:dyDescent="0.25">
      <c r="A149" s="195"/>
      <c r="B149" s="311"/>
      <c r="C149" s="18" t="s">
        <v>14</v>
      </c>
      <c r="D149" s="38">
        <v>2.5000000000000001E-2</v>
      </c>
      <c r="E149" s="39">
        <v>2.5000000000000001E-2</v>
      </c>
      <c r="F149" s="39">
        <v>2.5000000000000001E-2</v>
      </c>
      <c r="G149" s="49">
        <v>2.5000000000000001E-2</v>
      </c>
      <c r="H149" s="49">
        <v>2.5000000000000001E-2</v>
      </c>
      <c r="I149" s="38">
        <v>2.5000000000000001E-2</v>
      </c>
      <c r="J149" s="39">
        <v>2.5000000000000001E-2</v>
      </c>
      <c r="K149" s="39">
        <v>2.5000000000000001E-2</v>
      </c>
      <c r="L149" s="39">
        <v>2.5000000000000001E-2</v>
      </c>
      <c r="M149" s="40">
        <v>2.5000000000000001E-2</v>
      </c>
    </row>
    <row r="150" spans="1:13" outlineLevel="2" x14ac:dyDescent="0.25">
      <c r="A150" s="195"/>
      <c r="B150" s="311"/>
      <c r="C150" s="18" t="s">
        <v>19</v>
      </c>
      <c r="D150" s="60" t="s">
        <v>20</v>
      </c>
      <c r="E150" s="61" t="s">
        <v>20</v>
      </c>
      <c r="F150" s="61" t="s">
        <v>20</v>
      </c>
      <c r="G150" s="62" t="s">
        <v>20</v>
      </c>
      <c r="H150" s="62" t="s">
        <v>20</v>
      </c>
      <c r="I150" s="38">
        <v>3.7499999999999999E-2</v>
      </c>
      <c r="J150" s="39">
        <v>3.7499999999999999E-2</v>
      </c>
      <c r="K150" s="39">
        <v>3.7499999999999999E-2</v>
      </c>
      <c r="L150" s="39">
        <v>3.7499999999999999E-2</v>
      </c>
      <c r="M150" s="40">
        <v>3.7499999999999999E-2</v>
      </c>
    </row>
    <row r="151" spans="1:13" outlineLevel="2" x14ac:dyDescent="0.25">
      <c r="A151" s="195"/>
      <c r="B151" s="311"/>
      <c r="C151" s="18" t="s">
        <v>12</v>
      </c>
      <c r="D151" s="38">
        <v>2.5000000000000001E-2</v>
      </c>
      <c r="E151" s="39">
        <v>2.5000000000000001E-2</v>
      </c>
      <c r="F151" s="39">
        <v>2.5000000000000001E-2</v>
      </c>
      <c r="G151" s="49">
        <v>2.5000000000000001E-2</v>
      </c>
      <c r="H151" s="49">
        <v>2.5000000000000001E-2</v>
      </c>
      <c r="I151" s="38">
        <v>3.7499999999999999E-2</v>
      </c>
      <c r="J151" s="39">
        <v>3.7499999999999999E-2</v>
      </c>
      <c r="K151" s="39">
        <v>3.7499999999999999E-2</v>
      </c>
      <c r="L151" s="39">
        <v>3.7499999999999999E-2</v>
      </c>
      <c r="M151" s="40">
        <v>3.7499999999999999E-2</v>
      </c>
    </row>
    <row r="152" spans="1:13" outlineLevel="2" x14ac:dyDescent="0.25">
      <c r="A152" s="195"/>
      <c r="B152" s="312"/>
      <c r="C152" s="18" t="s">
        <v>13</v>
      </c>
      <c r="D152" s="38">
        <v>2.5000000000000001E-2</v>
      </c>
      <c r="E152" s="39">
        <v>2.5000000000000001E-2</v>
      </c>
      <c r="F152" s="39">
        <v>2.5000000000000001E-2</v>
      </c>
      <c r="G152" s="49">
        <v>2.5000000000000001E-2</v>
      </c>
      <c r="H152" s="49">
        <v>2.5000000000000001E-2</v>
      </c>
      <c r="I152" s="60" t="s">
        <v>20</v>
      </c>
      <c r="J152" s="61" t="s">
        <v>20</v>
      </c>
      <c r="K152" s="61" t="s">
        <v>20</v>
      </c>
      <c r="L152" s="61" t="s">
        <v>20</v>
      </c>
      <c r="M152" s="63" t="s">
        <v>20</v>
      </c>
    </row>
    <row r="153" spans="1:13" ht="11.45" customHeight="1" outlineLevel="2" x14ac:dyDescent="0.25">
      <c r="A153" s="195"/>
      <c r="B153" s="310" t="s">
        <v>42</v>
      </c>
      <c r="C153" s="18" t="s">
        <v>15</v>
      </c>
      <c r="D153" s="38">
        <v>4.1666666666666664E-2</v>
      </c>
      <c r="E153" s="39">
        <v>4.1666666666666664E-2</v>
      </c>
      <c r="F153" s="39">
        <v>4.1666666666666664E-2</v>
      </c>
      <c r="G153" s="49">
        <v>4.1666666666666664E-2</v>
      </c>
      <c r="H153" s="49">
        <v>4.1666666666666664E-2</v>
      </c>
      <c r="I153" s="38">
        <v>6.25E-2</v>
      </c>
      <c r="J153" s="39">
        <v>6.25E-2</v>
      </c>
      <c r="K153" s="39">
        <v>6.25E-2</v>
      </c>
      <c r="L153" s="39">
        <v>6.25E-2</v>
      </c>
      <c r="M153" s="40">
        <v>6.25E-2</v>
      </c>
    </row>
    <row r="154" spans="1:13" outlineLevel="2" x14ac:dyDescent="0.25">
      <c r="A154" s="195"/>
      <c r="B154" s="311"/>
      <c r="C154" s="18" t="s">
        <v>18</v>
      </c>
      <c r="D154" s="38">
        <v>4.1666666666666664E-2</v>
      </c>
      <c r="E154" s="39">
        <v>4.1666666666666664E-2</v>
      </c>
      <c r="F154" s="39">
        <v>4.1666666666666664E-2</v>
      </c>
      <c r="G154" s="49">
        <v>4.1666666666666664E-2</v>
      </c>
      <c r="H154" s="49">
        <v>4.1666666666666664E-2</v>
      </c>
      <c r="I154" s="38">
        <v>4.6875E-2</v>
      </c>
      <c r="J154" s="39">
        <v>4.6875E-2</v>
      </c>
      <c r="K154" s="39">
        <v>4.6875E-2</v>
      </c>
      <c r="L154" s="39">
        <v>4.6875E-2</v>
      </c>
      <c r="M154" s="40">
        <v>4.6875E-2</v>
      </c>
    </row>
    <row r="155" spans="1:13" outlineLevel="2" x14ac:dyDescent="0.25">
      <c r="A155" s="195"/>
      <c r="B155" s="311"/>
      <c r="C155" s="18" t="s">
        <v>16</v>
      </c>
      <c r="D155" s="38">
        <v>4.1666666666666664E-2</v>
      </c>
      <c r="E155" s="39">
        <v>4.1666666666666664E-2</v>
      </c>
      <c r="F155" s="39">
        <v>4.1666666666666664E-2</v>
      </c>
      <c r="G155" s="49">
        <v>4.1666666666666664E-2</v>
      </c>
      <c r="H155" s="49">
        <v>4.1666666666666664E-2</v>
      </c>
      <c r="I155" s="38">
        <v>6.25E-2</v>
      </c>
      <c r="J155" s="39">
        <v>6.25E-2</v>
      </c>
      <c r="K155" s="39">
        <v>6.25E-2</v>
      </c>
      <c r="L155" s="39">
        <v>6.25E-2</v>
      </c>
      <c r="M155" s="40">
        <v>6.25E-2</v>
      </c>
    </row>
    <row r="156" spans="1:13" outlineLevel="2" x14ac:dyDescent="0.25">
      <c r="A156" s="195"/>
      <c r="B156" s="311"/>
      <c r="C156" s="18" t="s">
        <v>8</v>
      </c>
      <c r="D156" s="38">
        <v>4.1666666666666664E-2</v>
      </c>
      <c r="E156" s="39">
        <v>4.1666666666666664E-2</v>
      </c>
      <c r="F156" s="39">
        <v>4.1666666666666664E-2</v>
      </c>
      <c r="G156" s="49">
        <v>4.1666666666666664E-2</v>
      </c>
      <c r="H156" s="49">
        <v>4.1666666666666664E-2</v>
      </c>
      <c r="I156" s="38">
        <v>3.7499999999999999E-2</v>
      </c>
      <c r="J156" s="39">
        <v>3.7499999999999999E-2</v>
      </c>
      <c r="K156" s="39">
        <v>3.7499999999999999E-2</v>
      </c>
      <c r="L156" s="39">
        <v>3.7499999999999999E-2</v>
      </c>
      <c r="M156" s="40">
        <v>3.7499999999999999E-2</v>
      </c>
    </row>
    <row r="157" spans="1:13" outlineLevel="2" x14ac:dyDescent="0.25">
      <c r="A157" s="195"/>
      <c r="B157" s="311"/>
      <c r="C157" s="18" t="s">
        <v>7</v>
      </c>
      <c r="D157" s="38">
        <v>4.1666666666666664E-2</v>
      </c>
      <c r="E157" s="39">
        <v>4.1666666666666664E-2</v>
      </c>
      <c r="F157" s="39">
        <v>4.1666666666666664E-2</v>
      </c>
      <c r="G157" s="49">
        <v>4.1666666666666664E-2</v>
      </c>
      <c r="H157" s="49">
        <v>4.1666666666666664E-2</v>
      </c>
      <c r="I157" s="38">
        <v>3.7499999999999999E-2</v>
      </c>
      <c r="J157" s="39">
        <v>3.7499999999999999E-2</v>
      </c>
      <c r="K157" s="39">
        <v>3.7499999999999999E-2</v>
      </c>
      <c r="L157" s="39">
        <v>3.7499999999999999E-2</v>
      </c>
      <c r="M157" s="40">
        <v>3.7499999999999999E-2</v>
      </c>
    </row>
    <row r="158" spans="1:13" outlineLevel="2" x14ac:dyDescent="0.25">
      <c r="A158" s="195"/>
      <c r="B158" s="311"/>
      <c r="C158" s="18" t="s">
        <v>10</v>
      </c>
      <c r="D158" s="60" t="s">
        <v>20</v>
      </c>
      <c r="E158" s="61" t="s">
        <v>20</v>
      </c>
      <c r="F158" s="61" t="s">
        <v>20</v>
      </c>
      <c r="G158" s="62" t="s">
        <v>20</v>
      </c>
      <c r="H158" s="62" t="s">
        <v>20</v>
      </c>
      <c r="I158" s="38">
        <v>3.125E-2</v>
      </c>
      <c r="J158" s="39">
        <v>3.125E-2</v>
      </c>
      <c r="K158" s="39">
        <v>3.125E-2</v>
      </c>
      <c r="L158" s="39">
        <v>3.125E-2</v>
      </c>
      <c r="M158" s="40">
        <v>3.125E-2</v>
      </c>
    </row>
    <row r="159" spans="1:13" outlineLevel="2" x14ac:dyDescent="0.25">
      <c r="A159" s="195"/>
      <c r="B159" s="311"/>
      <c r="C159" s="18" t="s">
        <v>9</v>
      </c>
      <c r="D159" s="38">
        <v>4.1666666666666664E-2</v>
      </c>
      <c r="E159" s="39">
        <v>4.1666666666666664E-2</v>
      </c>
      <c r="F159" s="39">
        <v>4.1666666666666664E-2</v>
      </c>
      <c r="G159" s="49">
        <v>4.1666666666666664E-2</v>
      </c>
      <c r="H159" s="49">
        <v>4.1666666666666664E-2</v>
      </c>
      <c r="I159" s="38">
        <v>4.6875E-2</v>
      </c>
      <c r="J159" s="39">
        <v>4.6875E-2</v>
      </c>
      <c r="K159" s="39">
        <v>4.6875E-2</v>
      </c>
      <c r="L159" s="39">
        <v>4.6875E-2</v>
      </c>
      <c r="M159" s="40">
        <v>4.6875E-2</v>
      </c>
    </row>
    <row r="160" spans="1:13" outlineLevel="2" x14ac:dyDescent="0.25">
      <c r="A160" s="195"/>
      <c r="B160" s="311"/>
      <c r="C160" s="18" t="s">
        <v>11</v>
      </c>
      <c r="D160" s="38">
        <v>4.1666666666666664E-2</v>
      </c>
      <c r="E160" s="39">
        <v>4.1666666666666664E-2</v>
      </c>
      <c r="F160" s="39">
        <v>4.1666666666666664E-2</v>
      </c>
      <c r="G160" s="49">
        <v>4.1666666666666664E-2</v>
      </c>
      <c r="H160" s="49">
        <v>4.1666666666666664E-2</v>
      </c>
      <c r="I160" s="38">
        <v>3.7499999999999999E-2</v>
      </c>
      <c r="J160" s="39">
        <v>3.7499999999999999E-2</v>
      </c>
      <c r="K160" s="39">
        <v>3.7499999999999999E-2</v>
      </c>
      <c r="L160" s="39">
        <v>3.7499999999999999E-2</v>
      </c>
      <c r="M160" s="40">
        <v>3.7499999999999999E-2</v>
      </c>
    </row>
    <row r="161" spans="1:13" outlineLevel="2" x14ac:dyDescent="0.25">
      <c r="A161" s="195"/>
      <c r="B161" s="311"/>
      <c r="C161" s="18" t="s">
        <v>17</v>
      </c>
      <c r="D161" s="38">
        <v>0.05</v>
      </c>
      <c r="E161" s="39">
        <v>0.05</v>
      </c>
      <c r="F161" s="39">
        <v>0.05</v>
      </c>
      <c r="G161" s="49">
        <v>0.05</v>
      </c>
      <c r="H161" s="49">
        <v>0.05</v>
      </c>
      <c r="I161" s="38">
        <v>7.4999999999999997E-2</v>
      </c>
      <c r="J161" s="39">
        <v>7.4999999999999997E-2</v>
      </c>
      <c r="K161" s="39">
        <v>7.4999999999999997E-2</v>
      </c>
      <c r="L161" s="39">
        <v>7.4999999999999997E-2</v>
      </c>
      <c r="M161" s="40">
        <v>7.4999999999999997E-2</v>
      </c>
    </row>
    <row r="162" spans="1:13" outlineLevel="2" x14ac:dyDescent="0.25">
      <c r="A162" s="195"/>
      <c r="B162" s="311"/>
      <c r="C162" s="18" t="s">
        <v>14</v>
      </c>
      <c r="D162" s="38">
        <v>4.1666666666666664E-2</v>
      </c>
      <c r="E162" s="39">
        <v>4.1666666666666664E-2</v>
      </c>
      <c r="F162" s="39">
        <v>4.1666666666666664E-2</v>
      </c>
      <c r="G162" s="49">
        <v>4.1666666666666664E-2</v>
      </c>
      <c r="H162" s="49">
        <v>4.1666666666666664E-2</v>
      </c>
      <c r="I162" s="38">
        <v>3.7499999999999999E-2</v>
      </c>
      <c r="J162" s="39">
        <v>3.7499999999999999E-2</v>
      </c>
      <c r="K162" s="39">
        <v>3.7499999999999999E-2</v>
      </c>
      <c r="L162" s="39">
        <v>3.7499999999999999E-2</v>
      </c>
      <c r="M162" s="40">
        <v>3.7499999999999999E-2</v>
      </c>
    </row>
    <row r="163" spans="1:13" outlineLevel="2" x14ac:dyDescent="0.25">
      <c r="A163" s="195"/>
      <c r="B163" s="311"/>
      <c r="C163" s="18" t="s">
        <v>19</v>
      </c>
      <c r="D163" s="60" t="s">
        <v>20</v>
      </c>
      <c r="E163" s="61" t="s">
        <v>20</v>
      </c>
      <c r="F163" s="61" t="s">
        <v>20</v>
      </c>
      <c r="G163" s="62" t="s">
        <v>20</v>
      </c>
      <c r="H163" s="62" t="s">
        <v>20</v>
      </c>
      <c r="I163" s="38">
        <v>4.6875E-2</v>
      </c>
      <c r="J163" s="39">
        <v>4.6875E-2</v>
      </c>
      <c r="K163" s="39">
        <v>4.6875E-2</v>
      </c>
      <c r="L163" s="39">
        <v>4.6875E-2</v>
      </c>
      <c r="M163" s="40">
        <v>4.6875E-2</v>
      </c>
    </row>
    <row r="164" spans="1:13" outlineLevel="2" x14ac:dyDescent="0.25">
      <c r="A164" s="195"/>
      <c r="B164" s="311"/>
      <c r="C164" s="18" t="s">
        <v>12</v>
      </c>
      <c r="D164" s="38">
        <v>0.05</v>
      </c>
      <c r="E164" s="39">
        <v>0.05</v>
      </c>
      <c r="F164" s="39">
        <v>0.05</v>
      </c>
      <c r="G164" s="49">
        <v>0.05</v>
      </c>
      <c r="H164" s="49">
        <v>0.05</v>
      </c>
      <c r="I164" s="38">
        <v>7.4999999999999997E-2</v>
      </c>
      <c r="J164" s="39">
        <v>7.4999999999999997E-2</v>
      </c>
      <c r="K164" s="39">
        <v>7.4999999999999997E-2</v>
      </c>
      <c r="L164" s="39">
        <v>7.4999999999999997E-2</v>
      </c>
      <c r="M164" s="40">
        <v>7.4999999999999997E-2</v>
      </c>
    </row>
    <row r="165" spans="1:13" outlineLevel="2" x14ac:dyDescent="0.25">
      <c r="A165" s="195"/>
      <c r="B165" s="319"/>
      <c r="C165" s="33" t="s">
        <v>13</v>
      </c>
      <c r="D165" s="41">
        <v>2.5000000000000001E-2</v>
      </c>
      <c r="E165" s="42">
        <v>2.5000000000000001E-2</v>
      </c>
      <c r="F165" s="42">
        <v>2.5000000000000001E-2</v>
      </c>
      <c r="G165" s="50">
        <v>2.5000000000000001E-2</v>
      </c>
      <c r="H165" s="50">
        <v>2.5000000000000001E-2</v>
      </c>
      <c r="I165" s="41">
        <v>2.5000000000000001E-2</v>
      </c>
      <c r="J165" s="42">
        <v>2.5000000000000001E-2</v>
      </c>
      <c r="K165" s="42">
        <v>2.5000000000000001E-2</v>
      </c>
      <c r="L165" s="42">
        <v>2.5000000000000001E-2</v>
      </c>
      <c r="M165" s="43">
        <v>2.5000000000000001E-2</v>
      </c>
    </row>
    <row r="166" spans="1:13" ht="15.75" outlineLevel="1" x14ac:dyDescent="0.3">
      <c r="A166" s="195"/>
      <c r="B166" s="34" t="s">
        <v>54</v>
      </c>
      <c r="C166" s="31"/>
      <c r="D166" s="32"/>
      <c r="E166" s="32"/>
      <c r="F166" s="32"/>
      <c r="G166" s="47"/>
      <c r="H166" s="47"/>
      <c r="I166" s="32"/>
      <c r="J166" s="32"/>
      <c r="K166" s="32"/>
      <c r="L166" s="32"/>
      <c r="M166" s="32"/>
    </row>
    <row r="167" spans="1:13" outlineLevel="2" x14ac:dyDescent="0.25">
      <c r="A167" s="195"/>
      <c r="B167" s="197" t="s">
        <v>40</v>
      </c>
      <c r="C167" s="19"/>
      <c r="D167" s="82">
        <v>0</v>
      </c>
      <c r="E167" s="20"/>
      <c r="F167" s="20"/>
      <c r="G167" s="45"/>
      <c r="H167" s="45"/>
      <c r="I167" s="82">
        <v>0</v>
      </c>
      <c r="J167" s="20"/>
      <c r="K167" s="20"/>
      <c r="L167" s="20"/>
      <c r="M167" s="20"/>
    </row>
    <row r="168" spans="1:13" ht="13.5" customHeight="1" outlineLevel="2" x14ac:dyDescent="0.25">
      <c r="A168" s="195"/>
      <c r="B168" s="310" t="s">
        <v>41</v>
      </c>
      <c r="C168" s="18" t="s">
        <v>118</v>
      </c>
      <c r="D168" s="101">
        <v>20</v>
      </c>
      <c r="E168" s="101"/>
      <c r="F168" s="101"/>
      <c r="G168" s="78"/>
      <c r="H168" s="78"/>
      <c r="I168" s="101">
        <v>20</v>
      </c>
      <c r="J168" s="101"/>
      <c r="K168" s="101"/>
      <c r="L168" s="101"/>
      <c r="M168" s="101"/>
    </row>
    <row r="169" spans="1:13" ht="11.45" customHeight="1" outlineLevel="2" x14ac:dyDescent="0.25">
      <c r="A169" s="195"/>
      <c r="B169" s="311"/>
      <c r="C169" s="18" t="s">
        <v>15</v>
      </c>
      <c r="D169" s="83">
        <v>0.15</v>
      </c>
      <c r="E169" s="83"/>
      <c r="F169" s="83"/>
      <c r="G169" s="105"/>
      <c r="H169" s="105"/>
      <c r="I169" s="83">
        <v>0.15</v>
      </c>
      <c r="J169" s="83"/>
      <c r="K169" s="83"/>
      <c r="L169" s="83"/>
      <c r="M169" s="83"/>
    </row>
    <row r="170" spans="1:13" outlineLevel="2" x14ac:dyDescent="0.25">
      <c r="A170" s="195"/>
      <c r="B170" s="311"/>
      <c r="C170" s="18" t="s">
        <v>18</v>
      </c>
      <c r="D170" s="83">
        <v>0.15</v>
      </c>
      <c r="E170" s="83"/>
      <c r="F170" s="83"/>
      <c r="G170" s="105"/>
      <c r="H170" s="105"/>
      <c r="I170" s="83">
        <v>0.15</v>
      </c>
      <c r="J170" s="83"/>
      <c r="K170" s="83"/>
      <c r="L170" s="83"/>
      <c r="M170" s="83"/>
    </row>
    <row r="171" spans="1:13" outlineLevel="2" x14ac:dyDescent="0.25">
      <c r="A171" s="195"/>
      <c r="B171" s="311"/>
      <c r="C171" s="18" t="s">
        <v>16</v>
      </c>
      <c r="D171" s="83">
        <v>0.15</v>
      </c>
      <c r="E171" s="83"/>
      <c r="F171" s="83"/>
      <c r="G171" s="105"/>
      <c r="H171" s="105"/>
      <c r="I171" s="83">
        <v>0.15</v>
      </c>
      <c r="J171" s="83"/>
      <c r="K171" s="83"/>
      <c r="L171" s="83"/>
      <c r="M171" s="83"/>
    </row>
    <row r="172" spans="1:13" outlineLevel="2" x14ac:dyDescent="0.25">
      <c r="A172" s="195"/>
      <c r="B172" s="311"/>
      <c r="C172" s="18" t="s">
        <v>8</v>
      </c>
      <c r="D172" s="83">
        <v>0.15</v>
      </c>
      <c r="E172" s="83"/>
      <c r="F172" s="83"/>
      <c r="G172" s="105"/>
      <c r="H172" s="105"/>
      <c r="I172" s="83">
        <v>0.15</v>
      </c>
      <c r="J172" s="83"/>
      <c r="K172" s="83"/>
      <c r="L172" s="83"/>
      <c r="M172" s="83"/>
    </row>
    <row r="173" spans="1:13" outlineLevel="2" x14ac:dyDescent="0.25">
      <c r="A173" s="195"/>
      <c r="B173" s="311"/>
      <c r="C173" s="18" t="s">
        <v>7</v>
      </c>
      <c r="D173" s="83">
        <v>0.15</v>
      </c>
      <c r="E173" s="83"/>
      <c r="F173" s="83"/>
      <c r="G173" s="105"/>
      <c r="H173" s="105"/>
      <c r="I173" s="83">
        <v>0.15</v>
      </c>
      <c r="J173" s="83"/>
      <c r="K173" s="83"/>
      <c r="L173" s="83"/>
      <c r="M173" s="83"/>
    </row>
    <row r="174" spans="1:13" outlineLevel="2" x14ac:dyDescent="0.25">
      <c r="A174" s="195"/>
      <c r="B174" s="311"/>
      <c r="C174" s="18" t="s">
        <v>10</v>
      </c>
      <c r="D174" s="107" t="s">
        <v>20</v>
      </c>
      <c r="E174" s="83"/>
      <c r="F174" s="83"/>
      <c r="G174" s="105"/>
      <c r="H174" s="105"/>
      <c r="I174" s="83">
        <v>0.15</v>
      </c>
      <c r="J174" s="83"/>
      <c r="K174" s="83"/>
      <c r="L174" s="83"/>
      <c r="M174" s="83"/>
    </row>
    <row r="175" spans="1:13" outlineLevel="2" x14ac:dyDescent="0.25">
      <c r="A175" s="195"/>
      <c r="B175" s="311"/>
      <c r="C175" s="18" t="s">
        <v>9</v>
      </c>
      <c r="D175" s="83">
        <v>0.15</v>
      </c>
      <c r="E175" s="83"/>
      <c r="F175" s="83"/>
      <c r="G175" s="105"/>
      <c r="H175" s="105"/>
      <c r="I175" s="83">
        <v>0.15</v>
      </c>
      <c r="J175" s="83"/>
      <c r="K175" s="83"/>
      <c r="L175" s="83"/>
      <c r="M175" s="83"/>
    </row>
    <row r="176" spans="1:13" outlineLevel="2" x14ac:dyDescent="0.25">
      <c r="A176" s="195"/>
      <c r="B176" s="311"/>
      <c r="C176" s="18" t="s">
        <v>11</v>
      </c>
      <c r="D176" s="83">
        <v>0.15</v>
      </c>
      <c r="E176" s="83"/>
      <c r="F176" s="83"/>
      <c r="G176" s="105"/>
      <c r="H176" s="105"/>
      <c r="I176" s="83">
        <v>0.15</v>
      </c>
      <c r="J176" s="83"/>
      <c r="K176" s="83"/>
      <c r="L176" s="83"/>
      <c r="M176" s="83"/>
    </row>
    <row r="177" spans="1:13" outlineLevel="2" x14ac:dyDescent="0.25">
      <c r="A177" s="195"/>
      <c r="B177" s="311"/>
      <c r="C177" s="18" t="s">
        <v>17</v>
      </c>
      <c r="D177" s="83">
        <v>0.15</v>
      </c>
      <c r="E177" s="83"/>
      <c r="F177" s="83"/>
      <c r="G177" s="105"/>
      <c r="H177" s="105"/>
      <c r="I177" s="83">
        <v>0.15</v>
      </c>
      <c r="J177" s="83"/>
      <c r="K177" s="83"/>
      <c r="L177" s="83"/>
      <c r="M177" s="83"/>
    </row>
    <row r="178" spans="1:13" outlineLevel="2" x14ac:dyDescent="0.25">
      <c r="A178" s="195"/>
      <c r="B178" s="311"/>
      <c r="C178" s="18" t="s">
        <v>14</v>
      </c>
      <c r="D178" s="83">
        <v>0.15</v>
      </c>
      <c r="E178" s="83"/>
      <c r="F178" s="83"/>
      <c r="G178" s="105"/>
      <c r="H178" s="105"/>
      <c r="I178" s="83">
        <v>0.15</v>
      </c>
      <c r="J178" s="83"/>
      <c r="K178" s="83"/>
      <c r="L178" s="83"/>
      <c r="M178" s="83"/>
    </row>
    <row r="179" spans="1:13" outlineLevel="2" x14ac:dyDescent="0.25">
      <c r="A179" s="195"/>
      <c r="B179" s="311"/>
      <c r="C179" s="18" t="s">
        <v>19</v>
      </c>
      <c r="D179" s="107" t="s">
        <v>20</v>
      </c>
      <c r="E179" s="83"/>
      <c r="F179" s="83"/>
      <c r="G179" s="105"/>
      <c r="H179" s="105"/>
      <c r="I179" s="83">
        <v>0.15</v>
      </c>
      <c r="J179" s="83"/>
      <c r="K179" s="83"/>
      <c r="L179" s="83"/>
      <c r="M179" s="83"/>
    </row>
    <row r="180" spans="1:13" outlineLevel="2" x14ac:dyDescent="0.25">
      <c r="A180" s="195"/>
      <c r="B180" s="311"/>
      <c r="C180" s="18" t="s">
        <v>12</v>
      </c>
      <c r="D180" s="83">
        <v>0.15</v>
      </c>
      <c r="E180" s="83"/>
      <c r="F180" s="83"/>
      <c r="G180" s="105"/>
      <c r="H180" s="105"/>
      <c r="I180" s="83">
        <v>0.15</v>
      </c>
      <c r="J180" s="83"/>
      <c r="K180" s="83"/>
      <c r="L180" s="83"/>
      <c r="M180" s="83"/>
    </row>
    <row r="181" spans="1:13" outlineLevel="2" x14ac:dyDescent="0.25">
      <c r="A181" s="195"/>
      <c r="B181" s="312"/>
      <c r="C181" s="18" t="s">
        <v>13</v>
      </c>
      <c r="D181" s="83">
        <v>0.15</v>
      </c>
      <c r="E181" s="83"/>
      <c r="F181" s="83"/>
      <c r="G181" s="105"/>
      <c r="H181" s="105"/>
      <c r="I181" s="107" t="s">
        <v>20</v>
      </c>
      <c r="J181" s="83"/>
      <c r="K181" s="83"/>
      <c r="L181" s="83"/>
      <c r="M181" s="83"/>
    </row>
    <row r="182" spans="1:13" outlineLevel="2" x14ac:dyDescent="0.25">
      <c r="A182" s="195"/>
      <c r="B182" s="310" t="s">
        <v>42</v>
      </c>
      <c r="C182" s="18" t="s">
        <v>15</v>
      </c>
      <c r="D182" s="83">
        <v>0.5</v>
      </c>
      <c r="E182" s="101"/>
      <c r="F182" s="101"/>
      <c r="G182" s="78"/>
      <c r="H182" s="78"/>
      <c r="I182" s="83">
        <v>0.5</v>
      </c>
      <c r="J182" s="101"/>
      <c r="K182" s="101"/>
      <c r="L182" s="101"/>
      <c r="M182" s="101"/>
    </row>
    <row r="183" spans="1:13" outlineLevel="2" x14ac:dyDescent="0.25">
      <c r="A183" s="195"/>
      <c r="B183" s="311"/>
      <c r="C183" s="18" t="s">
        <v>18</v>
      </c>
      <c r="D183" s="83">
        <v>0.5</v>
      </c>
      <c r="E183" s="101"/>
      <c r="F183" s="101"/>
      <c r="G183" s="78"/>
      <c r="H183" s="78"/>
      <c r="I183" s="83">
        <v>0.5</v>
      </c>
      <c r="J183" s="101"/>
      <c r="K183" s="101"/>
      <c r="L183" s="101"/>
      <c r="M183" s="101"/>
    </row>
    <row r="184" spans="1:13" outlineLevel="2" x14ac:dyDescent="0.25">
      <c r="A184" s="195"/>
      <c r="B184" s="311"/>
      <c r="C184" s="18" t="s">
        <v>16</v>
      </c>
      <c r="D184" s="83">
        <v>0.5</v>
      </c>
      <c r="E184" s="101"/>
      <c r="F184" s="101"/>
      <c r="G184" s="78"/>
      <c r="H184" s="78"/>
      <c r="I184" s="83">
        <v>0.5</v>
      </c>
      <c r="J184" s="101"/>
      <c r="K184" s="101"/>
      <c r="L184" s="101"/>
      <c r="M184" s="101"/>
    </row>
    <row r="185" spans="1:13" outlineLevel="2" x14ac:dyDescent="0.25">
      <c r="A185" s="195"/>
      <c r="B185" s="311"/>
      <c r="C185" s="18" t="s">
        <v>8</v>
      </c>
      <c r="D185" s="83">
        <v>0.5</v>
      </c>
      <c r="E185" s="101"/>
      <c r="F185" s="101"/>
      <c r="G185" s="78"/>
      <c r="H185" s="78"/>
      <c r="I185" s="83">
        <v>0.5</v>
      </c>
      <c r="J185" s="101"/>
      <c r="K185" s="101"/>
      <c r="L185" s="101"/>
      <c r="M185" s="101"/>
    </row>
    <row r="186" spans="1:13" outlineLevel="2" x14ac:dyDescent="0.25">
      <c r="A186" s="195"/>
      <c r="B186" s="311"/>
      <c r="C186" s="18" t="s">
        <v>7</v>
      </c>
      <c r="D186" s="83">
        <v>0.5</v>
      </c>
      <c r="E186" s="101"/>
      <c r="F186" s="101"/>
      <c r="G186" s="78"/>
      <c r="H186" s="78"/>
      <c r="I186" s="83">
        <v>0.5</v>
      </c>
      <c r="J186" s="101"/>
      <c r="K186" s="101"/>
      <c r="L186" s="101"/>
      <c r="M186" s="101"/>
    </row>
    <row r="187" spans="1:13" outlineLevel="2" x14ac:dyDescent="0.25">
      <c r="A187" s="195"/>
      <c r="B187" s="311"/>
      <c r="C187" s="18" t="s">
        <v>10</v>
      </c>
      <c r="D187" s="79" t="s">
        <v>20</v>
      </c>
      <c r="E187" s="101"/>
      <c r="F187" s="101"/>
      <c r="G187" s="78"/>
      <c r="H187" s="78"/>
      <c r="I187" s="83">
        <v>0.5</v>
      </c>
      <c r="J187" s="101"/>
      <c r="K187" s="101"/>
      <c r="L187" s="101"/>
      <c r="M187" s="101"/>
    </row>
    <row r="188" spans="1:13" outlineLevel="2" x14ac:dyDescent="0.25">
      <c r="A188" s="195"/>
      <c r="B188" s="311"/>
      <c r="C188" s="18" t="s">
        <v>9</v>
      </c>
      <c r="D188" s="83">
        <v>0.5</v>
      </c>
      <c r="E188" s="101"/>
      <c r="F188" s="101"/>
      <c r="G188" s="78"/>
      <c r="H188" s="78"/>
      <c r="I188" s="83">
        <v>0.5</v>
      </c>
      <c r="J188" s="101"/>
      <c r="K188" s="101"/>
      <c r="L188" s="101"/>
      <c r="M188" s="101"/>
    </row>
    <row r="189" spans="1:13" outlineLevel="2" x14ac:dyDescent="0.25">
      <c r="A189" s="195"/>
      <c r="B189" s="311"/>
      <c r="C189" s="18" t="s">
        <v>11</v>
      </c>
      <c r="D189" s="83">
        <v>0.5</v>
      </c>
      <c r="E189" s="101"/>
      <c r="F189" s="101"/>
      <c r="G189" s="78"/>
      <c r="H189" s="78"/>
      <c r="I189" s="83">
        <v>0.5</v>
      </c>
      <c r="J189" s="101"/>
      <c r="K189" s="101"/>
      <c r="L189" s="101"/>
      <c r="M189" s="101"/>
    </row>
    <row r="190" spans="1:13" outlineLevel="2" x14ac:dyDescent="0.25">
      <c r="A190" s="195"/>
      <c r="B190" s="311"/>
      <c r="C190" s="18" t="s">
        <v>17</v>
      </c>
      <c r="D190" s="83">
        <v>0.5</v>
      </c>
      <c r="E190" s="101"/>
      <c r="F190" s="101"/>
      <c r="G190" s="78"/>
      <c r="H190" s="78"/>
      <c r="I190" s="83">
        <v>0.5</v>
      </c>
      <c r="J190" s="101"/>
      <c r="K190" s="101"/>
      <c r="L190" s="101"/>
      <c r="M190" s="101"/>
    </row>
    <row r="191" spans="1:13" outlineLevel="2" x14ac:dyDescent="0.25">
      <c r="A191" s="195"/>
      <c r="B191" s="311"/>
      <c r="C191" s="18" t="s">
        <v>14</v>
      </c>
      <c r="D191" s="83">
        <v>1</v>
      </c>
      <c r="E191" s="101"/>
      <c r="F191" s="101"/>
      <c r="G191" s="78"/>
      <c r="H191" s="78"/>
      <c r="I191" s="83">
        <v>1</v>
      </c>
      <c r="J191" s="101"/>
      <c r="K191" s="101"/>
      <c r="L191" s="101"/>
      <c r="M191" s="101"/>
    </row>
    <row r="192" spans="1:13" outlineLevel="2" x14ac:dyDescent="0.25">
      <c r="A192" s="195"/>
      <c r="B192" s="311"/>
      <c r="C192" s="18" t="s">
        <v>19</v>
      </c>
      <c r="D192" s="79" t="s">
        <v>20</v>
      </c>
      <c r="E192" s="101"/>
      <c r="F192" s="101"/>
      <c r="G192" s="78"/>
      <c r="H192" s="78"/>
      <c r="I192" s="83">
        <v>1</v>
      </c>
      <c r="J192" s="101"/>
      <c r="K192" s="101"/>
      <c r="L192" s="101"/>
      <c r="M192" s="101"/>
    </row>
    <row r="193" spans="1:13" outlineLevel="2" x14ac:dyDescent="0.25">
      <c r="A193" s="195"/>
      <c r="B193" s="311"/>
      <c r="C193" s="18" t="s">
        <v>12</v>
      </c>
      <c r="D193" s="83">
        <v>0.5</v>
      </c>
      <c r="E193" s="101"/>
      <c r="F193" s="101"/>
      <c r="G193" s="78"/>
      <c r="H193" s="78"/>
      <c r="I193" s="83">
        <v>0.5</v>
      </c>
      <c r="J193" s="101"/>
      <c r="K193" s="101"/>
      <c r="L193" s="101"/>
      <c r="M193" s="101"/>
    </row>
    <row r="194" spans="1:13" outlineLevel="2" x14ac:dyDescent="0.25">
      <c r="A194" s="195"/>
      <c r="B194" s="319"/>
      <c r="C194" s="33" t="s">
        <v>13</v>
      </c>
      <c r="D194" s="102">
        <v>0.5</v>
      </c>
      <c r="E194" s="80"/>
      <c r="F194" s="80"/>
      <c r="G194" s="81"/>
      <c r="H194" s="81"/>
      <c r="I194" s="102">
        <v>0.5</v>
      </c>
      <c r="J194" s="80"/>
      <c r="K194" s="80"/>
      <c r="L194" s="80"/>
      <c r="M194" s="80"/>
    </row>
    <row r="195" spans="1:13" ht="15.75" outlineLevel="1" x14ac:dyDescent="0.3">
      <c r="A195" s="195"/>
      <c r="B195" s="28" t="s">
        <v>55</v>
      </c>
      <c r="C195" s="23"/>
      <c r="D195" s="21"/>
      <c r="E195" s="21"/>
      <c r="F195" s="21"/>
      <c r="G195" s="44"/>
      <c r="H195" s="44"/>
      <c r="I195" s="21"/>
      <c r="J195" s="21"/>
      <c r="K195" s="21"/>
      <c r="L195" s="21"/>
      <c r="M195" s="194">
        <v>785.1080882352943</v>
      </c>
    </row>
    <row r="196" spans="1:13" outlineLevel="1" x14ac:dyDescent="0.25">
      <c r="A196" s="195"/>
      <c r="B196" s="29"/>
      <c r="C196" s="241" t="s">
        <v>159</v>
      </c>
      <c r="D196" s="11">
        <v>0</v>
      </c>
      <c r="E196" s="11"/>
      <c r="F196" s="11"/>
      <c r="G196" s="86"/>
      <c r="H196" s="86"/>
      <c r="I196" s="11">
        <v>300</v>
      </c>
      <c r="J196" s="11"/>
      <c r="K196" s="11"/>
      <c r="L196" s="11"/>
      <c r="M196" s="242"/>
    </row>
    <row r="197" spans="1:13" ht="11.45" customHeight="1" outlineLevel="2" x14ac:dyDescent="0.25">
      <c r="A197" s="195"/>
      <c r="B197" s="311" t="s">
        <v>40</v>
      </c>
      <c r="C197" s="19" t="s">
        <v>37</v>
      </c>
      <c r="D197" s="35"/>
      <c r="E197" s="35"/>
      <c r="F197" s="35"/>
      <c r="G197" s="35"/>
      <c r="H197" s="35"/>
      <c r="I197" s="35"/>
      <c r="J197" s="35"/>
      <c r="K197" s="35"/>
      <c r="L197" s="35"/>
      <c r="M197" s="35"/>
    </row>
    <row r="198" spans="1:13" outlineLevel="2" x14ac:dyDescent="0.25">
      <c r="A198" s="195"/>
      <c r="B198" s="311"/>
      <c r="C198" s="19" t="s">
        <v>36</v>
      </c>
      <c r="D198" s="38"/>
      <c r="E198" s="38"/>
      <c r="F198" s="38"/>
      <c r="G198" s="38"/>
      <c r="H198" s="38"/>
      <c r="I198" s="38"/>
      <c r="J198" s="38"/>
      <c r="K198" s="38"/>
      <c r="L198" s="38"/>
      <c r="M198" s="38"/>
    </row>
    <row r="199" spans="1:13" outlineLevel="2" x14ac:dyDescent="0.25">
      <c r="A199" s="195"/>
      <c r="B199" s="311"/>
      <c r="C199" s="19" t="s">
        <v>38</v>
      </c>
      <c r="D199" s="38"/>
      <c r="E199" s="38"/>
      <c r="F199" s="38"/>
      <c r="G199" s="38"/>
      <c r="H199" s="38"/>
      <c r="I199" s="38"/>
      <c r="J199" s="38"/>
      <c r="K199" s="38"/>
      <c r="L199" s="38"/>
      <c r="M199" s="38"/>
    </row>
    <row r="200" spans="1:13" outlineLevel="2" x14ac:dyDescent="0.25">
      <c r="A200" s="195"/>
      <c r="B200" s="311"/>
      <c r="C200" s="19" t="s">
        <v>34</v>
      </c>
      <c r="D200" s="38"/>
      <c r="E200" s="38"/>
      <c r="F200" s="38"/>
      <c r="G200" s="38"/>
      <c r="H200" s="38"/>
      <c r="I200" s="38"/>
      <c r="J200" s="38"/>
      <c r="K200" s="38"/>
      <c r="L200" s="38"/>
      <c r="M200" s="38"/>
    </row>
    <row r="201" spans="1:13" outlineLevel="2" x14ac:dyDescent="0.25">
      <c r="A201" s="195"/>
      <c r="B201" s="312"/>
      <c r="C201" s="19" t="s">
        <v>35</v>
      </c>
      <c r="D201" s="38"/>
      <c r="E201" s="38"/>
      <c r="F201" s="38"/>
      <c r="G201" s="38"/>
      <c r="H201" s="38"/>
      <c r="I201" s="38"/>
      <c r="J201" s="38"/>
      <c r="K201" s="38"/>
      <c r="L201" s="38"/>
      <c r="M201" s="38"/>
    </row>
    <row r="202" spans="1:13" ht="11.45" customHeight="1" outlineLevel="2" x14ac:dyDescent="0.25">
      <c r="A202" s="195"/>
      <c r="B202" s="310" t="s">
        <v>41</v>
      </c>
      <c r="C202" s="18" t="s">
        <v>15</v>
      </c>
      <c r="D202" s="38">
        <v>1.4999999999999999E-2</v>
      </c>
      <c r="E202" s="39">
        <v>1.4999999999999999E-2</v>
      </c>
      <c r="F202" s="39">
        <v>1.4999999999999999E-2</v>
      </c>
      <c r="G202" s="39">
        <v>1.4999999999999999E-2</v>
      </c>
      <c r="H202" s="39">
        <v>1.4999999999999999E-2</v>
      </c>
      <c r="I202" s="38">
        <v>1.4999999999999999E-2</v>
      </c>
      <c r="J202" s="38">
        <v>1.4999999999999999E-2</v>
      </c>
      <c r="K202" s="38">
        <v>1.4999999999999999E-2</v>
      </c>
      <c r="L202" s="38">
        <v>1.4999999999999999E-2</v>
      </c>
      <c r="M202" s="38">
        <v>1.4999999999999999E-2</v>
      </c>
    </row>
    <row r="203" spans="1:13" outlineLevel="2" x14ac:dyDescent="0.25">
      <c r="A203" s="195"/>
      <c r="B203" s="311"/>
      <c r="C203" s="18" t="s">
        <v>18</v>
      </c>
      <c r="D203" s="38">
        <v>1.4999999999999999E-2</v>
      </c>
      <c r="E203" s="39">
        <v>1.4999999999999999E-2</v>
      </c>
      <c r="F203" s="39">
        <v>1.4999999999999999E-2</v>
      </c>
      <c r="G203" s="39">
        <v>1.4999999999999999E-2</v>
      </c>
      <c r="H203" s="39">
        <v>1.4999999999999999E-2</v>
      </c>
      <c r="I203" s="38">
        <v>1.4999999999999999E-2</v>
      </c>
      <c r="J203" s="38">
        <v>1.4999999999999999E-2</v>
      </c>
      <c r="K203" s="38">
        <v>1.4999999999999999E-2</v>
      </c>
      <c r="L203" s="38">
        <v>1.4999999999999999E-2</v>
      </c>
      <c r="M203" s="38">
        <v>1.4999999999999999E-2</v>
      </c>
    </row>
    <row r="204" spans="1:13" outlineLevel="2" x14ac:dyDescent="0.25">
      <c r="A204" s="195"/>
      <c r="B204" s="311"/>
      <c r="C204" s="18" t="s">
        <v>16</v>
      </c>
      <c r="D204" s="38">
        <v>1.4999999999999999E-2</v>
      </c>
      <c r="E204" s="39">
        <v>1.4999999999999999E-2</v>
      </c>
      <c r="F204" s="39">
        <v>1.4999999999999999E-2</v>
      </c>
      <c r="G204" s="39">
        <v>1.4999999999999999E-2</v>
      </c>
      <c r="H204" s="39">
        <v>1.4999999999999999E-2</v>
      </c>
      <c r="I204" s="38">
        <v>1.4999999999999999E-2</v>
      </c>
      <c r="J204" s="38">
        <v>1.4999999999999999E-2</v>
      </c>
      <c r="K204" s="38">
        <v>1.4999999999999999E-2</v>
      </c>
      <c r="L204" s="38">
        <v>1.4999999999999999E-2</v>
      </c>
      <c r="M204" s="38">
        <v>1.4999999999999999E-2</v>
      </c>
    </row>
    <row r="205" spans="1:13" outlineLevel="2" x14ac:dyDescent="0.25">
      <c r="A205" s="195"/>
      <c r="B205" s="311"/>
      <c r="C205" s="18" t="s">
        <v>8</v>
      </c>
      <c r="D205" s="38">
        <v>1.4999999999999999E-2</v>
      </c>
      <c r="E205" s="39">
        <v>1.4999999999999999E-2</v>
      </c>
      <c r="F205" s="39">
        <v>1.4999999999999999E-2</v>
      </c>
      <c r="G205" s="39">
        <v>1.4999999999999999E-2</v>
      </c>
      <c r="H205" s="39">
        <v>1.4999999999999999E-2</v>
      </c>
      <c r="I205" s="38">
        <v>1.4999999999999999E-2</v>
      </c>
      <c r="J205" s="38">
        <v>1.4999999999999999E-2</v>
      </c>
      <c r="K205" s="38">
        <v>1.4999999999999999E-2</v>
      </c>
      <c r="L205" s="38">
        <v>1.4999999999999999E-2</v>
      </c>
      <c r="M205" s="38">
        <v>1.4999999999999999E-2</v>
      </c>
    </row>
    <row r="206" spans="1:13" outlineLevel="2" x14ac:dyDescent="0.25">
      <c r="A206" s="195"/>
      <c r="B206" s="311"/>
      <c r="C206" s="18" t="s">
        <v>7</v>
      </c>
      <c r="D206" s="38">
        <v>1.4999999999999999E-2</v>
      </c>
      <c r="E206" s="39">
        <v>1.4999999999999999E-2</v>
      </c>
      <c r="F206" s="39">
        <v>1.4999999999999999E-2</v>
      </c>
      <c r="G206" s="39">
        <v>1.4999999999999999E-2</v>
      </c>
      <c r="H206" s="39">
        <v>1.4999999999999999E-2</v>
      </c>
      <c r="I206" s="38">
        <v>1.4999999999999999E-2</v>
      </c>
      <c r="J206" s="38">
        <v>1.4999999999999999E-2</v>
      </c>
      <c r="K206" s="38">
        <v>1.4999999999999999E-2</v>
      </c>
      <c r="L206" s="38">
        <v>1.4999999999999999E-2</v>
      </c>
      <c r="M206" s="38">
        <v>1.4999999999999999E-2</v>
      </c>
    </row>
    <row r="207" spans="1:13" outlineLevel="2" x14ac:dyDescent="0.25">
      <c r="A207" s="195"/>
      <c r="B207" s="311"/>
      <c r="C207" s="18" t="s">
        <v>10</v>
      </c>
      <c r="D207" s="60"/>
      <c r="E207" s="60"/>
      <c r="F207" s="60"/>
      <c r="G207" s="60"/>
      <c r="H207" s="60"/>
      <c r="I207" s="38">
        <v>8.8235294117647058E-3</v>
      </c>
      <c r="J207" s="38">
        <v>8.8235294117647058E-3</v>
      </c>
      <c r="K207" s="38">
        <v>8.8235294117647058E-3</v>
      </c>
      <c r="L207" s="38">
        <v>8.8235294117647058E-3</v>
      </c>
      <c r="M207" s="38">
        <v>8.8235294117647058E-3</v>
      </c>
    </row>
    <row r="208" spans="1:13" outlineLevel="2" x14ac:dyDescent="0.25">
      <c r="A208" s="195"/>
      <c r="B208" s="311"/>
      <c r="C208" s="18" t="s">
        <v>9</v>
      </c>
      <c r="D208" s="38">
        <v>1.4999999999999999E-2</v>
      </c>
      <c r="E208" s="39">
        <v>1.4999999999999999E-2</v>
      </c>
      <c r="F208" s="39">
        <v>1.4999999999999999E-2</v>
      </c>
      <c r="G208" s="39">
        <v>1.4999999999999999E-2</v>
      </c>
      <c r="H208" s="39">
        <v>1.4999999999999999E-2</v>
      </c>
      <c r="I208" s="38">
        <v>1.4999999999999999E-2</v>
      </c>
      <c r="J208" s="38">
        <v>1.4999999999999999E-2</v>
      </c>
      <c r="K208" s="38">
        <v>1.4999999999999999E-2</v>
      </c>
      <c r="L208" s="38">
        <v>1.4999999999999999E-2</v>
      </c>
      <c r="M208" s="38">
        <v>1.4999999999999999E-2</v>
      </c>
    </row>
    <row r="209" spans="1:13" outlineLevel="2" x14ac:dyDescent="0.25">
      <c r="A209" s="195"/>
      <c r="B209" s="311"/>
      <c r="C209" s="18" t="s">
        <v>11</v>
      </c>
      <c r="D209" s="38">
        <v>1.4999999999999999E-2</v>
      </c>
      <c r="E209" s="39">
        <v>1.4999999999999999E-2</v>
      </c>
      <c r="F209" s="39">
        <v>1.4999999999999999E-2</v>
      </c>
      <c r="G209" s="39">
        <v>1.4999999999999999E-2</v>
      </c>
      <c r="H209" s="39">
        <v>1.4999999999999999E-2</v>
      </c>
      <c r="I209" s="38">
        <v>8.8235294117647058E-3</v>
      </c>
      <c r="J209" s="38">
        <v>8.8235294117647058E-3</v>
      </c>
      <c r="K209" s="38">
        <v>8.8235294117647058E-3</v>
      </c>
      <c r="L209" s="38">
        <v>8.8235294117647058E-3</v>
      </c>
      <c r="M209" s="38">
        <v>8.8235294117647058E-3</v>
      </c>
    </row>
    <row r="210" spans="1:13" outlineLevel="2" x14ac:dyDescent="0.25">
      <c r="A210" s="195"/>
      <c r="B210" s="311"/>
      <c r="C210" s="18" t="s">
        <v>17</v>
      </c>
      <c r="D210" s="38">
        <v>1.4999999999999999E-2</v>
      </c>
      <c r="E210" s="39">
        <v>1.4999999999999999E-2</v>
      </c>
      <c r="F210" s="39">
        <v>1.4999999999999999E-2</v>
      </c>
      <c r="G210" s="39">
        <v>1.4999999999999999E-2</v>
      </c>
      <c r="H210" s="39">
        <v>1.4999999999999999E-2</v>
      </c>
      <c r="I210" s="38">
        <v>1.4999999999999999E-2</v>
      </c>
      <c r="J210" s="38">
        <v>1.4999999999999999E-2</v>
      </c>
      <c r="K210" s="38">
        <v>1.4999999999999999E-2</v>
      </c>
      <c r="L210" s="38">
        <v>1.4999999999999999E-2</v>
      </c>
      <c r="M210" s="38">
        <v>1.4999999999999999E-2</v>
      </c>
    </row>
    <row r="211" spans="1:13" outlineLevel="2" x14ac:dyDescent="0.25">
      <c r="A211" s="195"/>
      <c r="B211" s="311"/>
      <c r="C211" s="18" t="s">
        <v>14</v>
      </c>
      <c r="D211" s="38">
        <v>1.4999999999999999E-2</v>
      </c>
      <c r="E211" s="39">
        <v>1.4999999999999999E-2</v>
      </c>
      <c r="F211" s="39">
        <v>1.4999999999999999E-2</v>
      </c>
      <c r="G211" s="39">
        <v>1.4999999999999999E-2</v>
      </c>
      <c r="H211" s="39">
        <v>1.4999999999999999E-2</v>
      </c>
      <c r="I211" s="38">
        <v>0.01</v>
      </c>
      <c r="J211" s="38">
        <v>0.01</v>
      </c>
      <c r="K211" s="38">
        <v>0.01</v>
      </c>
      <c r="L211" s="38">
        <v>0.01</v>
      </c>
      <c r="M211" s="38">
        <v>0.01</v>
      </c>
    </row>
    <row r="212" spans="1:13" outlineLevel="2" x14ac:dyDescent="0.25">
      <c r="A212" s="195"/>
      <c r="B212" s="311"/>
      <c r="C212" s="18" t="s">
        <v>19</v>
      </c>
      <c r="D212" s="60"/>
      <c r="E212" s="60"/>
      <c r="F212" s="60"/>
      <c r="G212" s="60"/>
      <c r="H212" s="60"/>
      <c r="I212" s="38">
        <v>1.4999999999999999E-2</v>
      </c>
      <c r="J212" s="38">
        <v>1.4999999999999999E-2</v>
      </c>
      <c r="K212" s="38">
        <v>1.4999999999999999E-2</v>
      </c>
      <c r="L212" s="38">
        <v>1.4999999999999999E-2</v>
      </c>
      <c r="M212" s="38">
        <v>1.4999999999999999E-2</v>
      </c>
    </row>
    <row r="213" spans="1:13" outlineLevel="2" x14ac:dyDescent="0.25">
      <c r="A213" s="195"/>
      <c r="B213" s="311"/>
      <c r="C213" s="18" t="s">
        <v>12</v>
      </c>
      <c r="D213" s="38">
        <v>1.4999999999999999E-2</v>
      </c>
      <c r="E213" s="39">
        <v>1.4999999999999999E-2</v>
      </c>
      <c r="F213" s="39">
        <v>1.4999999999999999E-2</v>
      </c>
      <c r="G213" s="39">
        <v>1.4999999999999999E-2</v>
      </c>
      <c r="H213" s="39">
        <v>1.4999999999999999E-2</v>
      </c>
      <c r="I213" s="38">
        <v>1.4999999999999999E-2</v>
      </c>
      <c r="J213" s="38">
        <v>1.4999999999999999E-2</v>
      </c>
      <c r="K213" s="38">
        <v>1.4999999999999999E-2</v>
      </c>
      <c r="L213" s="38">
        <v>1.4999999999999999E-2</v>
      </c>
      <c r="M213" s="38">
        <v>1.4999999999999999E-2</v>
      </c>
    </row>
    <row r="214" spans="1:13" outlineLevel="2" x14ac:dyDescent="0.25">
      <c r="A214" s="195"/>
      <c r="B214" s="312"/>
      <c r="C214" s="18" t="s">
        <v>13</v>
      </c>
      <c r="D214" s="38">
        <v>1.4999999999999999E-2</v>
      </c>
      <c r="E214" s="39">
        <v>1.4999999999999999E-2</v>
      </c>
      <c r="F214" s="39">
        <v>1.4999999999999999E-2</v>
      </c>
      <c r="G214" s="39">
        <v>1.4999999999999999E-2</v>
      </c>
      <c r="H214" s="39">
        <v>1.4999999999999999E-2</v>
      </c>
      <c r="I214" s="60"/>
      <c r="J214" s="60"/>
      <c r="K214" s="60"/>
      <c r="L214" s="60"/>
      <c r="M214" s="60"/>
    </row>
    <row r="215" spans="1:13" ht="11.45" customHeight="1" outlineLevel="2" x14ac:dyDescent="0.25">
      <c r="A215" s="195"/>
      <c r="B215" s="310" t="s">
        <v>42</v>
      </c>
      <c r="C215" s="18" t="s">
        <v>15</v>
      </c>
      <c r="D215" s="38">
        <v>8.3333333333333329E-2</v>
      </c>
      <c r="E215" s="39">
        <v>8.3333333333333329E-2</v>
      </c>
      <c r="F215" s="39">
        <v>8.3333333333333329E-2</v>
      </c>
      <c r="G215" s="49">
        <v>8.3333333333333329E-2</v>
      </c>
      <c r="H215" s="49">
        <v>8.3333333333333329E-2</v>
      </c>
      <c r="I215" s="38">
        <v>8.3333333333333329E-2</v>
      </c>
      <c r="J215" s="39">
        <v>8.3333333333333329E-2</v>
      </c>
      <c r="K215" s="39">
        <v>8.3333333333333329E-2</v>
      </c>
      <c r="L215" s="39">
        <v>8.3333333333333329E-2</v>
      </c>
      <c r="M215" s="40">
        <v>8.3333333333333329E-2</v>
      </c>
    </row>
    <row r="216" spans="1:13" outlineLevel="2" x14ac:dyDescent="0.25">
      <c r="A216" s="195"/>
      <c r="B216" s="311"/>
      <c r="C216" s="18" t="s">
        <v>18</v>
      </c>
      <c r="D216" s="38">
        <v>8.3333333333333329E-2</v>
      </c>
      <c r="E216" s="39">
        <v>8.3333333333333329E-2</v>
      </c>
      <c r="F216" s="39">
        <v>8.3333333333333329E-2</v>
      </c>
      <c r="G216" s="49">
        <v>8.3333333333333329E-2</v>
      </c>
      <c r="H216" s="49">
        <v>8.3333333333333329E-2</v>
      </c>
      <c r="I216" s="38">
        <v>6.25E-2</v>
      </c>
      <c r="J216" s="39">
        <v>6.25E-2</v>
      </c>
      <c r="K216" s="39">
        <v>6.25E-2</v>
      </c>
      <c r="L216" s="39">
        <v>6.25E-2</v>
      </c>
      <c r="M216" s="40">
        <v>6.25E-2</v>
      </c>
    </row>
    <row r="217" spans="1:13" outlineLevel="2" x14ac:dyDescent="0.25">
      <c r="A217" s="195"/>
      <c r="B217" s="311"/>
      <c r="C217" s="18" t="s">
        <v>16</v>
      </c>
      <c r="D217" s="38">
        <v>8.3333333333333329E-2</v>
      </c>
      <c r="E217" s="39">
        <v>8.3333333333333329E-2</v>
      </c>
      <c r="F217" s="39">
        <v>8.3333333333333329E-2</v>
      </c>
      <c r="G217" s="49">
        <v>8.3333333333333329E-2</v>
      </c>
      <c r="H217" s="49">
        <v>8.3333333333333329E-2</v>
      </c>
      <c r="I217" s="38">
        <v>8.3333333333333329E-2</v>
      </c>
      <c r="J217" s="39">
        <v>8.3333333333333329E-2</v>
      </c>
      <c r="K217" s="39">
        <v>8.3333333333333329E-2</v>
      </c>
      <c r="L217" s="39">
        <v>8.3333333333333329E-2</v>
      </c>
      <c r="M217" s="40">
        <v>8.3333333333333329E-2</v>
      </c>
    </row>
    <row r="218" spans="1:13" outlineLevel="2" x14ac:dyDescent="0.25">
      <c r="A218" s="195"/>
      <c r="B218" s="311"/>
      <c r="C218" s="18" t="s">
        <v>8</v>
      </c>
      <c r="D218" s="38">
        <v>8.3333333333333329E-2</v>
      </c>
      <c r="E218" s="39">
        <v>8.3333333333333329E-2</v>
      </c>
      <c r="F218" s="39">
        <v>8.3333333333333329E-2</v>
      </c>
      <c r="G218" s="49">
        <v>8.3333333333333329E-2</v>
      </c>
      <c r="H218" s="49">
        <v>8.3333333333333329E-2</v>
      </c>
      <c r="I218" s="38">
        <v>0.05</v>
      </c>
      <c r="J218" s="39">
        <v>0.05</v>
      </c>
      <c r="K218" s="39">
        <v>0.05</v>
      </c>
      <c r="L218" s="39">
        <v>0.05</v>
      </c>
      <c r="M218" s="40">
        <v>0.05</v>
      </c>
    </row>
    <row r="219" spans="1:13" outlineLevel="2" x14ac:dyDescent="0.25">
      <c r="A219" s="195"/>
      <c r="B219" s="311"/>
      <c r="C219" s="18" t="s">
        <v>7</v>
      </c>
      <c r="D219" s="38">
        <v>8.3333333333333329E-2</v>
      </c>
      <c r="E219" s="39">
        <v>8.3333333333333329E-2</v>
      </c>
      <c r="F219" s="39">
        <v>8.3333333333333329E-2</v>
      </c>
      <c r="G219" s="49">
        <v>8.3333333333333329E-2</v>
      </c>
      <c r="H219" s="49">
        <v>8.3333333333333329E-2</v>
      </c>
      <c r="I219" s="38">
        <v>0.05</v>
      </c>
      <c r="J219" s="39">
        <v>0.05</v>
      </c>
      <c r="K219" s="39">
        <v>0.05</v>
      </c>
      <c r="L219" s="39">
        <v>0.05</v>
      </c>
      <c r="M219" s="40">
        <v>0.05</v>
      </c>
    </row>
    <row r="220" spans="1:13" outlineLevel="2" x14ac:dyDescent="0.25">
      <c r="A220" s="195"/>
      <c r="B220" s="311"/>
      <c r="C220" s="18" t="s">
        <v>10</v>
      </c>
      <c r="D220" s="60" t="s">
        <v>20</v>
      </c>
      <c r="E220" s="61" t="s">
        <v>20</v>
      </c>
      <c r="F220" s="61" t="s">
        <v>20</v>
      </c>
      <c r="G220" s="62" t="s">
        <v>20</v>
      </c>
      <c r="H220" s="62" t="s">
        <v>20</v>
      </c>
      <c r="I220" s="38">
        <v>4.1666666666666664E-2</v>
      </c>
      <c r="J220" s="39">
        <v>4.1666666666666664E-2</v>
      </c>
      <c r="K220" s="39">
        <v>4.1666666666666664E-2</v>
      </c>
      <c r="L220" s="39">
        <v>4.1666666666666664E-2</v>
      </c>
      <c r="M220" s="40">
        <v>4.1666666666666664E-2</v>
      </c>
    </row>
    <row r="221" spans="1:13" outlineLevel="2" x14ac:dyDescent="0.25">
      <c r="A221" s="195"/>
      <c r="B221" s="311"/>
      <c r="C221" s="18" t="s">
        <v>9</v>
      </c>
      <c r="D221" s="38">
        <v>8.3333333333333329E-2</v>
      </c>
      <c r="E221" s="39">
        <v>8.3333333333333329E-2</v>
      </c>
      <c r="F221" s="39">
        <v>8.3333333333333329E-2</v>
      </c>
      <c r="G221" s="49">
        <v>8.3333333333333329E-2</v>
      </c>
      <c r="H221" s="49">
        <v>8.3333333333333329E-2</v>
      </c>
      <c r="I221" s="38">
        <v>6.25E-2</v>
      </c>
      <c r="J221" s="39">
        <v>6.25E-2</v>
      </c>
      <c r="K221" s="39">
        <v>6.25E-2</v>
      </c>
      <c r="L221" s="39">
        <v>6.25E-2</v>
      </c>
      <c r="M221" s="40">
        <v>6.25E-2</v>
      </c>
    </row>
    <row r="222" spans="1:13" outlineLevel="2" x14ac:dyDescent="0.25">
      <c r="A222" s="195"/>
      <c r="B222" s="311"/>
      <c r="C222" s="18" t="s">
        <v>11</v>
      </c>
      <c r="D222" s="38">
        <v>8.3333333333333329E-2</v>
      </c>
      <c r="E222" s="39">
        <v>8.3333333333333329E-2</v>
      </c>
      <c r="F222" s="39">
        <v>8.3333333333333329E-2</v>
      </c>
      <c r="G222" s="49">
        <v>8.3333333333333329E-2</v>
      </c>
      <c r="H222" s="49">
        <v>8.3333333333333329E-2</v>
      </c>
      <c r="I222" s="38">
        <v>0.05</v>
      </c>
      <c r="J222" s="39">
        <v>0.05</v>
      </c>
      <c r="K222" s="39">
        <v>0.05</v>
      </c>
      <c r="L222" s="39">
        <v>0.05</v>
      </c>
      <c r="M222" s="40">
        <v>0.05</v>
      </c>
    </row>
    <row r="223" spans="1:13" outlineLevel="2" x14ac:dyDescent="0.25">
      <c r="A223" s="195"/>
      <c r="B223" s="311"/>
      <c r="C223" s="18" t="s">
        <v>17</v>
      </c>
      <c r="D223" s="38">
        <v>0.1</v>
      </c>
      <c r="E223" s="39">
        <v>0.1</v>
      </c>
      <c r="F223" s="39">
        <v>0.1</v>
      </c>
      <c r="G223" s="49">
        <v>0.1</v>
      </c>
      <c r="H223" s="49">
        <v>0.1</v>
      </c>
      <c r="I223" s="38">
        <v>0.1</v>
      </c>
      <c r="J223" s="39">
        <v>0.1</v>
      </c>
      <c r="K223" s="39">
        <v>0.1</v>
      </c>
      <c r="L223" s="39">
        <v>0.1</v>
      </c>
      <c r="M223" s="40">
        <v>0.1</v>
      </c>
    </row>
    <row r="224" spans="1:13" outlineLevel="2" x14ac:dyDescent="0.25">
      <c r="A224" s="195"/>
      <c r="B224" s="311"/>
      <c r="C224" s="18" t="s">
        <v>14</v>
      </c>
      <c r="D224" s="38">
        <v>0.16666666666666666</v>
      </c>
      <c r="E224" s="39">
        <v>0.16666666666666666</v>
      </c>
      <c r="F224" s="39">
        <v>0.16666666666666666</v>
      </c>
      <c r="G224" s="49">
        <v>0.16666666666666666</v>
      </c>
      <c r="H224" s="49">
        <v>0.16666666666666666</v>
      </c>
      <c r="I224" s="38">
        <v>0.1</v>
      </c>
      <c r="J224" s="39">
        <v>0.1</v>
      </c>
      <c r="K224" s="39">
        <v>0.1</v>
      </c>
      <c r="L224" s="39">
        <v>0.1</v>
      </c>
      <c r="M224" s="40">
        <v>0.1</v>
      </c>
    </row>
    <row r="225" spans="1:13" outlineLevel="2" x14ac:dyDescent="0.25">
      <c r="A225" s="195"/>
      <c r="B225" s="311"/>
      <c r="C225" s="18" t="s">
        <v>19</v>
      </c>
      <c r="D225" s="60" t="s">
        <v>20</v>
      </c>
      <c r="E225" s="61" t="s">
        <v>20</v>
      </c>
      <c r="F225" s="61" t="s">
        <v>20</v>
      </c>
      <c r="G225" s="62" t="s">
        <v>20</v>
      </c>
      <c r="H225" s="62" t="s">
        <v>20</v>
      </c>
      <c r="I225" s="38">
        <v>0.125</v>
      </c>
      <c r="J225" s="39">
        <v>0.125</v>
      </c>
      <c r="K225" s="39">
        <v>0.125</v>
      </c>
      <c r="L225" s="39">
        <v>0.125</v>
      </c>
      <c r="M225" s="40">
        <v>0.125</v>
      </c>
    </row>
    <row r="226" spans="1:13" outlineLevel="2" x14ac:dyDescent="0.25">
      <c r="A226" s="195"/>
      <c r="B226" s="311"/>
      <c r="C226" s="18" t="s">
        <v>12</v>
      </c>
      <c r="D226" s="38">
        <v>0.1</v>
      </c>
      <c r="E226" s="39">
        <v>0.1</v>
      </c>
      <c r="F226" s="39">
        <v>0.1</v>
      </c>
      <c r="G226" s="49">
        <v>0.1</v>
      </c>
      <c r="H226" s="49">
        <v>0.1</v>
      </c>
      <c r="I226" s="38">
        <v>0.1</v>
      </c>
      <c r="J226" s="39">
        <v>0.1</v>
      </c>
      <c r="K226" s="39">
        <v>0.1</v>
      </c>
      <c r="L226" s="39">
        <v>0.1</v>
      </c>
      <c r="M226" s="40">
        <v>0.1</v>
      </c>
    </row>
    <row r="227" spans="1:13" outlineLevel="2" x14ac:dyDescent="0.25">
      <c r="A227" s="195"/>
      <c r="B227" s="319"/>
      <c r="C227" s="33" t="s">
        <v>13</v>
      </c>
      <c r="D227" s="41">
        <v>0.05</v>
      </c>
      <c r="E227" s="42">
        <v>0.05</v>
      </c>
      <c r="F227" s="42">
        <v>0.05</v>
      </c>
      <c r="G227" s="50">
        <v>0.05</v>
      </c>
      <c r="H227" s="50">
        <v>0.05</v>
      </c>
      <c r="I227" s="41">
        <v>3.3333333333333333E-2</v>
      </c>
      <c r="J227" s="42">
        <v>3.3333333333333333E-2</v>
      </c>
      <c r="K227" s="42">
        <v>3.3333333333333333E-2</v>
      </c>
      <c r="L227" s="42">
        <v>3.3333333333333333E-2</v>
      </c>
      <c r="M227" s="43">
        <v>3.3333333333333333E-2</v>
      </c>
    </row>
    <row r="228" spans="1:13" ht="15.75" outlineLevel="1" x14ac:dyDescent="0.3">
      <c r="A228" s="195"/>
      <c r="B228" s="34" t="s">
        <v>56</v>
      </c>
      <c r="C228" s="31"/>
      <c r="D228" s="32"/>
      <c r="E228" s="32"/>
      <c r="F228" s="32"/>
      <c r="G228" s="47"/>
      <c r="H228" s="47"/>
      <c r="I228" s="32"/>
      <c r="J228" s="32"/>
      <c r="K228" s="32"/>
      <c r="L228" s="32"/>
      <c r="M228" s="32"/>
    </row>
    <row r="229" spans="1:13" outlineLevel="2" x14ac:dyDescent="0.25">
      <c r="A229" s="195"/>
      <c r="B229" s="197" t="s">
        <v>40</v>
      </c>
      <c r="C229" s="19"/>
      <c r="D229" s="82">
        <v>0</v>
      </c>
      <c r="E229" s="20"/>
      <c r="F229" s="20"/>
      <c r="G229" s="45"/>
      <c r="H229" s="45"/>
      <c r="I229" s="82">
        <v>0</v>
      </c>
      <c r="J229" s="20"/>
      <c r="K229" s="20"/>
      <c r="L229" s="20"/>
      <c r="M229" s="20"/>
    </row>
    <row r="230" spans="1:13" outlineLevel="2" x14ac:dyDescent="0.25">
      <c r="A230" s="195"/>
      <c r="B230" s="320" t="s">
        <v>41</v>
      </c>
      <c r="C230" s="18" t="s">
        <v>120</v>
      </c>
      <c r="D230" s="83">
        <v>8.5</v>
      </c>
      <c r="E230" s="101"/>
      <c r="F230" s="101"/>
      <c r="G230" s="78"/>
      <c r="H230" s="78"/>
      <c r="I230" s="83">
        <v>8.5</v>
      </c>
      <c r="J230" s="101"/>
      <c r="K230" s="101"/>
      <c r="L230" s="101"/>
      <c r="M230" s="101"/>
    </row>
    <row r="231" spans="1:13" ht="11.45" customHeight="1" outlineLevel="2" x14ac:dyDescent="0.25">
      <c r="A231" s="195"/>
      <c r="B231" s="320"/>
      <c r="C231" s="18" t="s">
        <v>15</v>
      </c>
      <c r="D231" s="83">
        <v>0</v>
      </c>
      <c r="E231" s="101"/>
      <c r="F231" s="101"/>
      <c r="G231" s="78"/>
      <c r="H231" s="78"/>
      <c r="I231" s="83">
        <v>0</v>
      </c>
      <c r="J231" s="101"/>
      <c r="K231" s="101"/>
      <c r="L231" s="101"/>
      <c r="M231" s="101"/>
    </row>
    <row r="232" spans="1:13" outlineLevel="2" x14ac:dyDescent="0.25">
      <c r="A232" s="195"/>
      <c r="B232" s="320"/>
      <c r="C232" s="18" t="s">
        <v>18</v>
      </c>
      <c r="D232" s="83">
        <v>0</v>
      </c>
      <c r="E232" s="101"/>
      <c r="F232" s="101"/>
      <c r="G232" s="78"/>
      <c r="H232" s="78"/>
      <c r="I232" s="83">
        <v>0</v>
      </c>
      <c r="J232" s="101"/>
      <c r="K232" s="101"/>
      <c r="L232" s="101"/>
      <c r="M232" s="101"/>
    </row>
    <row r="233" spans="1:13" outlineLevel="2" x14ac:dyDescent="0.25">
      <c r="A233" s="195"/>
      <c r="B233" s="320"/>
      <c r="C233" s="18" t="s">
        <v>16</v>
      </c>
      <c r="D233" s="83">
        <v>0.35294117647058826</v>
      </c>
      <c r="E233" s="101"/>
      <c r="F233" s="101"/>
      <c r="G233" s="78"/>
      <c r="H233" s="78"/>
      <c r="I233" s="83">
        <v>0.35294117647058826</v>
      </c>
      <c r="J233" s="101"/>
      <c r="K233" s="101"/>
      <c r="L233" s="101"/>
      <c r="M233" s="101"/>
    </row>
    <row r="234" spans="1:13" outlineLevel="2" x14ac:dyDescent="0.25">
      <c r="A234" s="195"/>
      <c r="B234" s="320"/>
      <c r="C234" s="18" t="s">
        <v>8</v>
      </c>
      <c r="D234" s="83">
        <v>0.35294117647058826</v>
      </c>
      <c r="E234" s="101"/>
      <c r="F234" s="101"/>
      <c r="G234" s="78"/>
      <c r="H234" s="78"/>
      <c r="I234" s="83">
        <v>0.35294117647058826</v>
      </c>
      <c r="J234" s="101"/>
      <c r="K234" s="101"/>
      <c r="L234" s="101"/>
      <c r="M234" s="101"/>
    </row>
    <row r="235" spans="1:13" outlineLevel="2" x14ac:dyDescent="0.25">
      <c r="A235" s="195"/>
      <c r="B235" s="320"/>
      <c r="C235" s="18" t="s">
        <v>7</v>
      </c>
      <c r="D235" s="83">
        <v>0.35294117647058826</v>
      </c>
      <c r="E235" s="101"/>
      <c r="F235" s="101"/>
      <c r="G235" s="78"/>
      <c r="H235" s="78"/>
      <c r="I235" s="83">
        <v>0.35294117647058826</v>
      </c>
      <c r="J235" s="101"/>
      <c r="K235" s="101"/>
      <c r="L235" s="101"/>
      <c r="M235" s="101"/>
    </row>
    <row r="236" spans="1:13" outlineLevel="2" x14ac:dyDescent="0.25">
      <c r="A236" s="195"/>
      <c r="B236" s="320"/>
      <c r="C236" s="18" t="s">
        <v>10</v>
      </c>
      <c r="D236" s="107" t="s">
        <v>20</v>
      </c>
      <c r="E236" s="101"/>
      <c r="F236" s="101"/>
      <c r="G236" s="78"/>
      <c r="H236" s="78"/>
      <c r="I236" s="83">
        <v>0.35294117647058826</v>
      </c>
      <c r="J236" s="101"/>
      <c r="K236" s="101"/>
      <c r="L236" s="101"/>
      <c r="M236" s="101"/>
    </row>
    <row r="237" spans="1:13" outlineLevel="2" x14ac:dyDescent="0.25">
      <c r="A237" s="195"/>
      <c r="B237" s="320"/>
      <c r="C237" s="18" t="s">
        <v>9</v>
      </c>
      <c r="D237" s="83">
        <v>0.35294117647058826</v>
      </c>
      <c r="E237" s="101"/>
      <c r="F237" s="101"/>
      <c r="G237" s="78"/>
      <c r="H237" s="78"/>
      <c r="I237" s="83">
        <v>0.35294117647058826</v>
      </c>
      <c r="J237" s="101"/>
      <c r="K237" s="101"/>
      <c r="L237" s="101"/>
      <c r="M237" s="101"/>
    </row>
    <row r="238" spans="1:13" outlineLevel="2" x14ac:dyDescent="0.25">
      <c r="A238" s="195"/>
      <c r="B238" s="320"/>
      <c r="C238" s="18" t="s">
        <v>11</v>
      </c>
      <c r="D238" s="83">
        <v>0.35294117647058826</v>
      </c>
      <c r="E238" s="101"/>
      <c r="F238" s="101"/>
      <c r="G238" s="78"/>
      <c r="H238" s="78"/>
      <c r="I238" s="83">
        <v>0.35294117647058826</v>
      </c>
      <c r="J238" s="101"/>
      <c r="K238" s="101"/>
      <c r="L238" s="101"/>
      <c r="M238" s="101"/>
    </row>
    <row r="239" spans="1:13" outlineLevel="2" x14ac:dyDescent="0.25">
      <c r="A239" s="195"/>
      <c r="B239" s="320"/>
      <c r="C239" s="18" t="s">
        <v>17</v>
      </c>
      <c r="D239" s="83">
        <v>0.35294117647058826</v>
      </c>
      <c r="E239" s="101"/>
      <c r="F239" s="101"/>
      <c r="G239" s="78"/>
      <c r="H239" s="78"/>
      <c r="I239" s="83">
        <v>0.35294117647058826</v>
      </c>
      <c r="J239" s="101"/>
      <c r="K239" s="101"/>
      <c r="L239" s="101"/>
      <c r="M239" s="101"/>
    </row>
    <row r="240" spans="1:13" outlineLevel="2" x14ac:dyDescent="0.25">
      <c r="A240" s="195"/>
      <c r="B240" s="320"/>
      <c r="C240" s="18" t="s">
        <v>14</v>
      </c>
      <c r="D240" s="83">
        <v>0.35294117647058826</v>
      </c>
      <c r="E240" s="101"/>
      <c r="F240" s="101"/>
      <c r="G240" s="78"/>
      <c r="H240" s="78"/>
      <c r="I240" s="83">
        <v>0.35294117647058826</v>
      </c>
      <c r="J240" s="101"/>
      <c r="K240" s="101"/>
      <c r="L240" s="101"/>
      <c r="M240" s="101"/>
    </row>
    <row r="241" spans="1:13" outlineLevel="2" x14ac:dyDescent="0.25">
      <c r="A241" s="195"/>
      <c r="B241" s="320"/>
      <c r="C241" s="18" t="s">
        <v>19</v>
      </c>
      <c r="D241" s="107" t="s">
        <v>20</v>
      </c>
      <c r="E241" s="101"/>
      <c r="F241" s="101"/>
      <c r="G241" s="78"/>
      <c r="H241" s="78"/>
      <c r="I241" s="83">
        <v>0.35294117647058826</v>
      </c>
      <c r="J241" s="101"/>
      <c r="K241" s="101"/>
      <c r="L241" s="101"/>
      <c r="M241" s="101"/>
    </row>
    <row r="242" spans="1:13" outlineLevel="2" x14ac:dyDescent="0.25">
      <c r="A242" s="195"/>
      <c r="B242" s="320"/>
      <c r="C242" s="18" t="s">
        <v>12</v>
      </c>
      <c r="D242" s="83">
        <v>0.35294117647058826</v>
      </c>
      <c r="E242" s="101"/>
      <c r="F242" s="101"/>
      <c r="G242" s="78"/>
      <c r="H242" s="78"/>
      <c r="I242" s="83">
        <v>0.35294117647058826</v>
      </c>
      <c r="J242" s="101"/>
      <c r="K242" s="101"/>
      <c r="L242" s="101"/>
      <c r="M242" s="101"/>
    </row>
    <row r="243" spans="1:13" outlineLevel="2" x14ac:dyDescent="0.25">
      <c r="A243" s="195"/>
      <c r="B243" s="320"/>
      <c r="C243" s="18" t="s">
        <v>13</v>
      </c>
      <c r="D243" s="83">
        <v>0</v>
      </c>
      <c r="E243" s="101"/>
      <c r="F243" s="101"/>
      <c r="G243" s="78"/>
      <c r="H243" s="78"/>
      <c r="I243" s="79" t="s">
        <v>20</v>
      </c>
      <c r="J243" s="101"/>
      <c r="K243" s="101"/>
      <c r="L243" s="101"/>
      <c r="M243" s="101"/>
    </row>
    <row r="244" spans="1:13" outlineLevel="2" x14ac:dyDescent="0.25">
      <c r="A244" s="195"/>
      <c r="B244" s="310" t="s">
        <v>42</v>
      </c>
      <c r="C244" s="18" t="s">
        <v>15</v>
      </c>
      <c r="D244" s="83">
        <v>0</v>
      </c>
      <c r="E244" s="101"/>
      <c r="F244" s="101"/>
      <c r="G244" s="78"/>
      <c r="H244" s="78"/>
      <c r="I244" s="83">
        <v>0</v>
      </c>
      <c r="J244" s="101"/>
      <c r="K244" s="101"/>
      <c r="L244" s="101"/>
      <c r="M244" s="101"/>
    </row>
    <row r="245" spans="1:13" outlineLevel="2" x14ac:dyDescent="0.25">
      <c r="A245" s="195"/>
      <c r="B245" s="311"/>
      <c r="C245" s="18" t="s">
        <v>18</v>
      </c>
      <c r="D245" s="83">
        <v>0</v>
      </c>
      <c r="E245" s="101"/>
      <c r="F245" s="101"/>
      <c r="G245" s="78"/>
      <c r="H245" s="78"/>
      <c r="I245" s="83">
        <v>0</v>
      </c>
      <c r="J245" s="101"/>
      <c r="K245" s="101"/>
      <c r="L245" s="101"/>
      <c r="M245" s="101"/>
    </row>
    <row r="246" spans="1:13" outlineLevel="2" x14ac:dyDescent="0.25">
      <c r="A246" s="195"/>
      <c r="B246" s="311"/>
      <c r="C246" s="18" t="s">
        <v>16</v>
      </c>
      <c r="D246" s="83">
        <v>0.5</v>
      </c>
      <c r="E246" s="101"/>
      <c r="F246" s="101"/>
      <c r="G246" s="78"/>
      <c r="H246" s="78"/>
      <c r="I246" s="83">
        <v>0.5</v>
      </c>
      <c r="J246" s="101"/>
      <c r="K246" s="101"/>
      <c r="L246" s="101"/>
      <c r="M246" s="101"/>
    </row>
    <row r="247" spans="1:13" outlineLevel="2" x14ac:dyDescent="0.25">
      <c r="A247" s="195"/>
      <c r="B247" s="311"/>
      <c r="C247" s="18" t="s">
        <v>8</v>
      </c>
      <c r="D247" s="83">
        <v>0.5</v>
      </c>
      <c r="E247" s="101"/>
      <c r="F247" s="101"/>
      <c r="G247" s="78"/>
      <c r="H247" s="78"/>
      <c r="I247" s="83">
        <v>0.5</v>
      </c>
      <c r="J247" s="101"/>
      <c r="K247" s="101"/>
      <c r="L247" s="101"/>
      <c r="M247" s="101"/>
    </row>
    <row r="248" spans="1:13" outlineLevel="2" x14ac:dyDescent="0.25">
      <c r="A248" s="195"/>
      <c r="B248" s="311"/>
      <c r="C248" s="18" t="s">
        <v>7</v>
      </c>
      <c r="D248" s="83">
        <v>1</v>
      </c>
      <c r="E248" s="101"/>
      <c r="F248" s="101"/>
      <c r="G248" s="78"/>
      <c r="H248" s="78"/>
      <c r="I248" s="83">
        <v>1</v>
      </c>
      <c r="J248" s="101"/>
      <c r="K248" s="101"/>
      <c r="L248" s="101"/>
      <c r="M248" s="101"/>
    </row>
    <row r="249" spans="1:13" outlineLevel="2" x14ac:dyDescent="0.25">
      <c r="A249" s="195"/>
      <c r="B249" s="311"/>
      <c r="C249" s="18" t="s">
        <v>10</v>
      </c>
      <c r="D249" s="79" t="s">
        <v>20</v>
      </c>
      <c r="E249" s="101"/>
      <c r="F249" s="101"/>
      <c r="G249" s="78"/>
      <c r="H249" s="78"/>
      <c r="I249" s="83">
        <v>1</v>
      </c>
      <c r="J249" s="101"/>
      <c r="K249" s="101"/>
      <c r="L249" s="101"/>
      <c r="M249" s="101"/>
    </row>
    <row r="250" spans="1:13" outlineLevel="2" x14ac:dyDescent="0.25">
      <c r="A250" s="195"/>
      <c r="B250" s="311"/>
      <c r="C250" s="18" t="s">
        <v>9</v>
      </c>
      <c r="D250" s="83">
        <v>0.5</v>
      </c>
      <c r="E250" s="101"/>
      <c r="F250" s="101"/>
      <c r="G250" s="78"/>
      <c r="H250" s="78"/>
      <c r="I250" s="83">
        <v>0.5</v>
      </c>
      <c r="J250" s="101"/>
      <c r="K250" s="101"/>
      <c r="L250" s="101"/>
      <c r="M250" s="101"/>
    </row>
    <row r="251" spans="1:13" outlineLevel="2" x14ac:dyDescent="0.25">
      <c r="A251" s="195"/>
      <c r="B251" s="311"/>
      <c r="C251" s="18" t="s">
        <v>11</v>
      </c>
      <c r="D251" s="83">
        <v>0.5</v>
      </c>
      <c r="E251" s="101"/>
      <c r="F251" s="101"/>
      <c r="G251" s="78"/>
      <c r="H251" s="78"/>
      <c r="I251" s="83">
        <v>0.5</v>
      </c>
      <c r="J251" s="101"/>
      <c r="K251" s="101"/>
      <c r="L251" s="101"/>
      <c r="M251" s="101"/>
    </row>
    <row r="252" spans="1:13" outlineLevel="2" x14ac:dyDescent="0.25">
      <c r="A252" s="195"/>
      <c r="B252" s="311"/>
      <c r="C252" s="18" t="s">
        <v>17</v>
      </c>
      <c r="D252" s="83">
        <v>0.5</v>
      </c>
      <c r="E252" s="101"/>
      <c r="F252" s="101"/>
      <c r="G252" s="78"/>
      <c r="H252" s="78"/>
      <c r="I252" s="83">
        <v>0.5</v>
      </c>
      <c r="J252" s="101"/>
      <c r="K252" s="101"/>
      <c r="L252" s="101"/>
      <c r="M252" s="101"/>
    </row>
    <row r="253" spans="1:13" outlineLevel="2" x14ac:dyDescent="0.25">
      <c r="A253" s="195"/>
      <c r="B253" s="311"/>
      <c r="C253" s="18" t="s">
        <v>14</v>
      </c>
      <c r="D253" s="83">
        <v>1</v>
      </c>
      <c r="E253" s="101"/>
      <c r="F253" s="101"/>
      <c r="G253" s="78"/>
      <c r="H253" s="78"/>
      <c r="I253" s="83">
        <v>1</v>
      </c>
      <c r="J253" s="101"/>
      <c r="K253" s="101"/>
      <c r="L253" s="101"/>
      <c r="M253" s="101"/>
    </row>
    <row r="254" spans="1:13" outlineLevel="2" x14ac:dyDescent="0.25">
      <c r="A254" s="195"/>
      <c r="B254" s="311"/>
      <c r="C254" s="18" t="s">
        <v>19</v>
      </c>
      <c r="D254" s="79" t="s">
        <v>20</v>
      </c>
      <c r="E254" s="101"/>
      <c r="F254" s="101"/>
      <c r="G254" s="78"/>
      <c r="H254" s="78"/>
      <c r="I254" s="83">
        <v>1</v>
      </c>
      <c r="J254" s="101"/>
      <c r="K254" s="101"/>
      <c r="L254" s="101"/>
      <c r="M254" s="101"/>
    </row>
    <row r="255" spans="1:13" outlineLevel="2" x14ac:dyDescent="0.25">
      <c r="A255" s="195"/>
      <c r="B255" s="311"/>
      <c r="C255" s="18" t="s">
        <v>12</v>
      </c>
      <c r="D255" s="83">
        <v>0.5</v>
      </c>
      <c r="E255" s="101"/>
      <c r="F255" s="101"/>
      <c r="G255" s="78"/>
      <c r="H255" s="78"/>
      <c r="I255" s="83">
        <v>0.5</v>
      </c>
      <c r="J255" s="101"/>
      <c r="K255" s="101"/>
      <c r="L255" s="101"/>
      <c r="M255" s="101"/>
    </row>
    <row r="256" spans="1:13" outlineLevel="2" x14ac:dyDescent="0.25">
      <c r="A256" s="195"/>
      <c r="B256" s="319"/>
      <c r="C256" s="33" t="s">
        <v>13</v>
      </c>
      <c r="D256" s="102">
        <v>0</v>
      </c>
      <c r="E256" s="80"/>
      <c r="F256" s="80"/>
      <c r="G256" s="81"/>
      <c r="H256" s="81"/>
      <c r="I256" s="102">
        <v>0</v>
      </c>
      <c r="J256" s="80"/>
      <c r="K256" s="80"/>
      <c r="L256" s="80"/>
      <c r="M256" s="80"/>
    </row>
    <row r="257" spans="1:13" ht="15.75" outlineLevel="1" x14ac:dyDescent="0.3">
      <c r="A257" s="195"/>
      <c r="B257" s="28" t="s">
        <v>57</v>
      </c>
      <c r="C257" s="23"/>
      <c r="D257" s="21"/>
      <c r="E257" s="21"/>
      <c r="F257" s="21"/>
      <c r="G257" s="44"/>
      <c r="H257" s="44"/>
      <c r="I257" s="21"/>
      <c r="J257" s="21"/>
      <c r="K257" s="21"/>
      <c r="L257" s="21"/>
      <c r="M257" s="194">
        <v>1357.6996683967698</v>
      </c>
    </row>
    <row r="258" spans="1:13" ht="11.45" customHeight="1" outlineLevel="2" x14ac:dyDescent="0.25">
      <c r="A258" s="195"/>
      <c r="B258" s="311" t="s">
        <v>23</v>
      </c>
      <c r="C258" s="19" t="s">
        <v>37</v>
      </c>
      <c r="D258" s="35">
        <v>0</v>
      </c>
      <c r="E258" s="36">
        <v>0</v>
      </c>
      <c r="F258" s="36">
        <v>0</v>
      </c>
      <c r="G258" s="48">
        <v>0</v>
      </c>
      <c r="H258" s="48">
        <v>0</v>
      </c>
      <c r="I258" s="35">
        <v>0</v>
      </c>
      <c r="J258" s="36">
        <v>0</v>
      </c>
      <c r="K258" s="36">
        <v>0</v>
      </c>
      <c r="L258" s="36">
        <v>0</v>
      </c>
      <c r="M258" s="37">
        <v>0</v>
      </c>
    </row>
    <row r="259" spans="1:13" outlineLevel="2" x14ac:dyDescent="0.25">
      <c r="A259" s="195"/>
      <c r="B259" s="311"/>
      <c r="C259" s="19" t="s">
        <v>36</v>
      </c>
      <c r="D259" s="38">
        <v>0</v>
      </c>
      <c r="E259" s="39">
        <v>0</v>
      </c>
      <c r="F259" s="39">
        <v>0</v>
      </c>
      <c r="G259" s="49">
        <v>0</v>
      </c>
      <c r="H259" s="49">
        <v>0</v>
      </c>
      <c r="I259" s="38">
        <v>0</v>
      </c>
      <c r="J259" s="39">
        <v>0</v>
      </c>
      <c r="K259" s="39">
        <v>0</v>
      </c>
      <c r="L259" s="39">
        <v>0</v>
      </c>
      <c r="M259" s="40">
        <v>0</v>
      </c>
    </row>
    <row r="260" spans="1:13" outlineLevel="2" x14ac:dyDescent="0.25">
      <c r="A260" s="195"/>
      <c r="B260" s="311"/>
      <c r="C260" s="19" t="s">
        <v>38</v>
      </c>
      <c r="D260" s="38">
        <v>0</v>
      </c>
      <c r="E260" s="39">
        <v>0</v>
      </c>
      <c r="F260" s="39">
        <v>0</v>
      </c>
      <c r="G260" s="49">
        <v>0</v>
      </c>
      <c r="H260" s="49">
        <v>0</v>
      </c>
      <c r="I260" s="38">
        <v>0</v>
      </c>
      <c r="J260" s="39">
        <v>0</v>
      </c>
      <c r="K260" s="39">
        <v>0</v>
      </c>
      <c r="L260" s="39">
        <v>0</v>
      </c>
      <c r="M260" s="40">
        <v>0</v>
      </c>
    </row>
    <row r="261" spans="1:13" outlineLevel="2" x14ac:dyDescent="0.25">
      <c r="A261" s="195"/>
      <c r="B261" s="311"/>
      <c r="C261" s="19" t="s">
        <v>34</v>
      </c>
      <c r="D261" s="38">
        <v>0</v>
      </c>
      <c r="E261" s="39">
        <v>0</v>
      </c>
      <c r="F261" s="39">
        <v>0</v>
      </c>
      <c r="G261" s="49">
        <v>0</v>
      </c>
      <c r="H261" s="49">
        <v>0</v>
      </c>
      <c r="I261" s="38">
        <v>0</v>
      </c>
      <c r="J261" s="39">
        <v>0</v>
      </c>
      <c r="K261" s="39">
        <v>0</v>
      </c>
      <c r="L261" s="39">
        <v>0</v>
      </c>
      <c r="M261" s="40">
        <v>0</v>
      </c>
    </row>
    <row r="262" spans="1:13" outlineLevel="2" x14ac:dyDescent="0.25">
      <c r="A262" s="195"/>
      <c r="B262" s="312"/>
      <c r="C262" s="19" t="s">
        <v>35</v>
      </c>
      <c r="D262" s="38">
        <v>0</v>
      </c>
      <c r="E262" s="39">
        <v>0</v>
      </c>
      <c r="F262" s="39">
        <v>0</v>
      </c>
      <c r="G262" s="49">
        <v>0</v>
      </c>
      <c r="H262" s="49">
        <v>0</v>
      </c>
      <c r="I262" s="38">
        <v>0</v>
      </c>
      <c r="J262" s="39">
        <v>0</v>
      </c>
      <c r="K262" s="39">
        <v>0</v>
      </c>
      <c r="L262" s="39">
        <v>0</v>
      </c>
      <c r="M262" s="40">
        <v>0</v>
      </c>
    </row>
    <row r="263" spans="1:13" ht="11.45" customHeight="1" outlineLevel="2" x14ac:dyDescent="0.25">
      <c r="A263" s="195"/>
      <c r="B263" s="310" t="s">
        <v>21</v>
      </c>
      <c r="C263" s="18" t="s">
        <v>15</v>
      </c>
      <c r="D263" s="38">
        <v>0</v>
      </c>
      <c r="E263" s="39">
        <v>0</v>
      </c>
      <c r="F263" s="39">
        <v>0</v>
      </c>
      <c r="G263" s="49">
        <v>0</v>
      </c>
      <c r="H263" s="49">
        <v>0</v>
      </c>
      <c r="I263" s="38">
        <v>0</v>
      </c>
      <c r="J263" s="39">
        <v>0</v>
      </c>
      <c r="K263" s="39">
        <v>0</v>
      </c>
      <c r="L263" s="39">
        <v>0</v>
      </c>
      <c r="M263" s="40">
        <v>0</v>
      </c>
    </row>
    <row r="264" spans="1:13" outlineLevel="2" x14ac:dyDescent="0.25">
      <c r="A264" s="195"/>
      <c r="B264" s="311"/>
      <c r="C264" s="18" t="s">
        <v>18</v>
      </c>
      <c r="D264" s="38">
        <v>0</v>
      </c>
      <c r="E264" s="39">
        <v>0</v>
      </c>
      <c r="F264" s="39">
        <v>0</v>
      </c>
      <c r="G264" s="49">
        <v>0</v>
      </c>
      <c r="H264" s="49">
        <v>0</v>
      </c>
      <c r="I264" s="38">
        <v>0</v>
      </c>
      <c r="J264" s="39">
        <v>0</v>
      </c>
      <c r="K264" s="39">
        <v>0</v>
      </c>
      <c r="L264" s="39">
        <v>0</v>
      </c>
      <c r="M264" s="40">
        <v>0</v>
      </c>
    </row>
    <row r="265" spans="1:13" outlineLevel="2" x14ac:dyDescent="0.25">
      <c r="A265" s="195"/>
      <c r="B265" s="311"/>
      <c r="C265" s="18" t="s">
        <v>16</v>
      </c>
      <c r="D265" s="38">
        <v>3.5294117647058823E-2</v>
      </c>
      <c r="E265" s="39">
        <v>3.5294117647058823E-2</v>
      </c>
      <c r="F265" s="39">
        <v>3.5294117647058823E-2</v>
      </c>
      <c r="G265" s="49">
        <v>3.5294117647058823E-2</v>
      </c>
      <c r="H265" s="49">
        <v>3.5294117647058823E-2</v>
      </c>
      <c r="I265" s="38">
        <v>3.5294117647058823E-2</v>
      </c>
      <c r="J265" s="39">
        <v>3.5294117647058823E-2</v>
      </c>
      <c r="K265" s="39">
        <v>3.5294117647058823E-2</v>
      </c>
      <c r="L265" s="39">
        <v>3.5294117647058823E-2</v>
      </c>
      <c r="M265" s="40">
        <v>3.5294117647058823E-2</v>
      </c>
    </row>
    <row r="266" spans="1:13" outlineLevel="2" x14ac:dyDescent="0.25">
      <c r="A266" s="195"/>
      <c r="B266" s="311"/>
      <c r="C266" s="18" t="s">
        <v>8</v>
      </c>
      <c r="D266" s="38">
        <v>3.5294117647058823E-2</v>
      </c>
      <c r="E266" s="39">
        <v>3.5294117647058823E-2</v>
      </c>
      <c r="F266" s="39">
        <v>3.5294117647058823E-2</v>
      </c>
      <c r="G266" s="49">
        <v>3.5294117647058823E-2</v>
      </c>
      <c r="H266" s="49">
        <v>3.5294117647058823E-2</v>
      </c>
      <c r="I266" s="38">
        <v>2.3529411764705885E-2</v>
      </c>
      <c r="J266" s="39">
        <v>2.3529411764705885E-2</v>
      </c>
      <c r="K266" s="39">
        <v>2.3529411764705885E-2</v>
      </c>
      <c r="L266" s="39">
        <v>2.3529411764705885E-2</v>
      </c>
      <c r="M266" s="40">
        <v>2.3529411764705885E-2</v>
      </c>
    </row>
    <row r="267" spans="1:13" outlineLevel="2" x14ac:dyDescent="0.25">
      <c r="A267" s="195"/>
      <c r="B267" s="311"/>
      <c r="C267" s="18" t="s">
        <v>7</v>
      </c>
      <c r="D267" s="38">
        <v>3.5294117647058823E-2</v>
      </c>
      <c r="E267" s="39">
        <v>3.5294117647058823E-2</v>
      </c>
      <c r="F267" s="39">
        <v>3.5294117647058823E-2</v>
      </c>
      <c r="G267" s="49">
        <v>3.5294117647058823E-2</v>
      </c>
      <c r="H267" s="49">
        <v>3.5294117647058823E-2</v>
      </c>
      <c r="I267" s="38">
        <v>2.3529411764705885E-2</v>
      </c>
      <c r="J267" s="39">
        <v>2.3529411764705885E-2</v>
      </c>
      <c r="K267" s="39">
        <v>2.3529411764705885E-2</v>
      </c>
      <c r="L267" s="39">
        <v>2.3529411764705885E-2</v>
      </c>
      <c r="M267" s="40">
        <v>2.3529411764705885E-2</v>
      </c>
    </row>
    <row r="268" spans="1:13" outlineLevel="2" x14ac:dyDescent="0.25">
      <c r="A268" s="195"/>
      <c r="B268" s="311"/>
      <c r="C268" s="18" t="s">
        <v>10</v>
      </c>
      <c r="D268" s="60" t="s">
        <v>20</v>
      </c>
      <c r="E268" s="61" t="s">
        <v>20</v>
      </c>
      <c r="F268" s="61" t="s">
        <v>20</v>
      </c>
      <c r="G268" s="62" t="s">
        <v>20</v>
      </c>
      <c r="H268" s="62" t="s">
        <v>20</v>
      </c>
      <c r="I268" s="38">
        <v>2.0761245674740487E-2</v>
      </c>
      <c r="J268" s="39">
        <v>2.0761245674740487E-2</v>
      </c>
      <c r="K268" s="39">
        <v>2.0761245674740487E-2</v>
      </c>
      <c r="L268" s="39">
        <v>2.0761245674740487E-2</v>
      </c>
      <c r="M268" s="40">
        <v>2.0761245674740487E-2</v>
      </c>
    </row>
    <row r="269" spans="1:13" outlineLevel="2" x14ac:dyDescent="0.25">
      <c r="A269" s="195"/>
      <c r="B269" s="311"/>
      <c r="C269" s="18" t="s">
        <v>9</v>
      </c>
      <c r="D269" s="38">
        <v>3.5294117647058823E-2</v>
      </c>
      <c r="E269" s="39">
        <v>3.5294117647058823E-2</v>
      </c>
      <c r="F269" s="39">
        <v>3.5294117647058823E-2</v>
      </c>
      <c r="G269" s="49">
        <v>3.5294117647058823E-2</v>
      </c>
      <c r="H269" s="49">
        <v>3.5294117647058823E-2</v>
      </c>
      <c r="I269" s="38">
        <v>3.5294117647058823E-2</v>
      </c>
      <c r="J269" s="39">
        <v>3.5294117647058823E-2</v>
      </c>
      <c r="K269" s="39">
        <v>3.5294117647058823E-2</v>
      </c>
      <c r="L269" s="39">
        <v>3.5294117647058823E-2</v>
      </c>
      <c r="M269" s="40">
        <v>3.5294117647058823E-2</v>
      </c>
    </row>
    <row r="270" spans="1:13" outlineLevel="2" x14ac:dyDescent="0.25">
      <c r="A270" s="195"/>
      <c r="B270" s="311"/>
      <c r="C270" s="18" t="s">
        <v>11</v>
      </c>
      <c r="D270" s="38">
        <v>3.5294117647058823E-2</v>
      </c>
      <c r="E270" s="39">
        <v>3.5294117647058823E-2</v>
      </c>
      <c r="F270" s="39">
        <v>3.5294117647058823E-2</v>
      </c>
      <c r="G270" s="49">
        <v>3.5294117647058823E-2</v>
      </c>
      <c r="H270" s="49">
        <v>3.5294117647058823E-2</v>
      </c>
      <c r="I270" s="38">
        <v>2.0761245674740487E-2</v>
      </c>
      <c r="J270" s="39">
        <v>2.0761245674740487E-2</v>
      </c>
      <c r="K270" s="39">
        <v>2.0761245674740487E-2</v>
      </c>
      <c r="L270" s="39">
        <v>2.0761245674740487E-2</v>
      </c>
      <c r="M270" s="40">
        <v>2.0761245674740487E-2</v>
      </c>
    </row>
    <row r="271" spans="1:13" outlineLevel="2" x14ac:dyDescent="0.25">
      <c r="A271" s="195"/>
      <c r="B271" s="311"/>
      <c r="C271" s="18" t="s">
        <v>17</v>
      </c>
      <c r="D271" s="38">
        <v>3.5294117647058823E-2</v>
      </c>
      <c r="E271" s="39">
        <v>3.5294117647058823E-2</v>
      </c>
      <c r="F271" s="39">
        <v>3.5294117647058823E-2</v>
      </c>
      <c r="G271" s="49">
        <v>3.5294117647058823E-2</v>
      </c>
      <c r="H271" s="49">
        <v>3.5294117647058823E-2</v>
      </c>
      <c r="I271" s="38">
        <v>3.5294117647058823E-2</v>
      </c>
      <c r="J271" s="39">
        <v>3.5294117647058823E-2</v>
      </c>
      <c r="K271" s="39">
        <v>3.5294117647058823E-2</v>
      </c>
      <c r="L271" s="39">
        <v>3.5294117647058823E-2</v>
      </c>
      <c r="M271" s="40">
        <v>3.5294117647058823E-2</v>
      </c>
    </row>
    <row r="272" spans="1:13" outlineLevel="2" x14ac:dyDescent="0.25">
      <c r="A272" s="195"/>
      <c r="B272" s="311"/>
      <c r="C272" s="18" t="s">
        <v>14</v>
      </c>
      <c r="D272" s="38">
        <v>3.5294117647058823E-2</v>
      </c>
      <c r="E272" s="39">
        <v>3.5294117647058823E-2</v>
      </c>
      <c r="F272" s="39">
        <v>3.5294117647058823E-2</v>
      </c>
      <c r="G272" s="49">
        <v>3.5294117647058823E-2</v>
      </c>
      <c r="H272" s="49">
        <v>3.5294117647058823E-2</v>
      </c>
      <c r="I272" s="38">
        <v>2.3529411764705885E-2</v>
      </c>
      <c r="J272" s="39">
        <v>2.3529411764705885E-2</v>
      </c>
      <c r="K272" s="39">
        <v>2.3529411764705885E-2</v>
      </c>
      <c r="L272" s="39">
        <v>2.3529411764705885E-2</v>
      </c>
      <c r="M272" s="40">
        <v>2.3529411764705885E-2</v>
      </c>
    </row>
    <row r="273" spans="1:13" outlineLevel="2" x14ac:dyDescent="0.25">
      <c r="A273" s="195"/>
      <c r="B273" s="311"/>
      <c r="C273" s="18" t="s">
        <v>19</v>
      </c>
      <c r="D273" s="60" t="s">
        <v>20</v>
      </c>
      <c r="E273" s="61" t="s">
        <v>20</v>
      </c>
      <c r="F273" s="61" t="s">
        <v>20</v>
      </c>
      <c r="G273" s="62" t="s">
        <v>20</v>
      </c>
      <c r="H273" s="62" t="s">
        <v>20</v>
      </c>
      <c r="I273" s="38">
        <v>3.5294117647058823E-2</v>
      </c>
      <c r="J273" s="39">
        <v>3.5294117647058823E-2</v>
      </c>
      <c r="K273" s="39">
        <v>3.5294117647058823E-2</v>
      </c>
      <c r="L273" s="39">
        <v>3.5294117647058823E-2</v>
      </c>
      <c r="M273" s="40">
        <v>3.5294117647058823E-2</v>
      </c>
    </row>
    <row r="274" spans="1:13" outlineLevel="2" x14ac:dyDescent="0.25">
      <c r="A274" s="195"/>
      <c r="B274" s="311"/>
      <c r="C274" s="18" t="s">
        <v>12</v>
      </c>
      <c r="D274" s="38">
        <v>3.5294117647058823E-2</v>
      </c>
      <c r="E274" s="39">
        <v>3.5294117647058823E-2</v>
      </c>
      <c r="F274" s="39">
        <v>3.5294117647058823E-2</v>
      </c>
      <c r="G274" s="49">
        <v>3.5294117647058823E-2</v>
      </c>
      <c r="H274" s="49">
        <v>3.5294117647058823E-2</v>
      </c>
      <c r="I274" s="38">
        <v>3.5294117647058823E-2</v>
      </c>
      <c r="J274" s="39">
        <v>3.5294117647058823E-2</v>
      </c>
      <c r="K274" s="39">
        <v>3.5294117647058823E-2</v>
      </c>
      <c r="L274" s="39">
        <v>3.5294117647058823E-2</v>
      </c>
      <c r="M274" s="40">
        <v>3.5294117647058823E-2</v>
      </c>
    </row>
    <row r="275" spans="1:13" outlineLevel="2" x14ac:dyDescent="0.25">
      <c r="A275" s="195"/>
      <c r="B275" s="312"/>
      <c r="C275" s="18" t="s">
        <v>13</v>
      </c>
      <c r="D275" s="38">
        <v>0</v>
      </c>
      <c r="E275" s="39">
        <v>0</v>
      </c>
      <c r="F275" s="39">
        <v>0</v>
      </c>
      <c r="G275" s="49">
        <v>0</v>
      </c>
      <c r="H275" s="49">
        <v>0</v>
      </c>
      <c r="I275" s="60" t="s">
        <v>20</v>
      </c>
      <c r="J275" s="61" t="s">
        <v>20</v>
      </c>
      <c r="K275" s="61" t="s">
        <v>20</v>
      </c>
      <c r="L275" s="61" t="s">
        <v>20</v>
      </c>
      <c r="M275" s="63" t="s">
        <v>20</v>
      </c>
    </row>
    <row r="276" spans="1:13" ht="11.45" customHeight="1" outlineLevel="2" x14ac:dyDescent="0.25">
      <c r="A276" s="195"/>
      <c r="B276" s="310" t="s">
        <v>22</v>
      </c>
      <c r="C276" s="18" t="s">
        <v>15</v>
      </c>
      <c r="D276" s="38">
        <v>0</v>
      </c>
      <c r="E276" s="39">
        <v>0</v>
      </c>
      <c r="F276" s="39">
        <v>0</v>
      </c>
      <c r="G276" s="49">
        <v>0</v>
      </c>
      <c r="H276" s="49">
        <v>0</v>
      </c>
      <c r="I276" s="38">
        <v>0</v>
      </c>
      <c r="J276" s="39">
        <v>0</v>
      </c>
      <c r="K276" s="39">
        <v>0</v>
      </c>
      <c r="L276" s="39">
        <v>0</v>
      </c>
      <c r="M276" s="40">
        <v>0</v>
      </c>
    </row>
    <row r="277" spans="1:13" outlineLevel="2" x14ac:dyDescent="0.25">
      <c r="A277" s="195"/>
      <c r="B277" s="311"/>
      <c r="C277" s="18" t="s">
        <v>18</v>
      </c>
      <c r="D277" s="38">
        <v>0</v>
      </c>
      <c r="E277" s="39">
        <v>0</v>
      </c>
      <c r="F277" s="39">
        <v>0</v>
      </c>
      <c r="G277" s="49">
        <v>0</v>
      </c>
      <c r="H277" s="49">
        <v>0</v>
      </c>
      <c r="I277" s="38">
        <v>0</v>
      </c>
      <c r="J277" s="39">
        <v>0</v>
      </c>
      <c r="K277" s="39">
        <v>0</v>
      </c>
      <c r="L277" s="39">
        <v>0</v>
      </c>
      <c r="M277" s="40">
        <v>0</v>
      </c>
    </row>
    <row r="278" spans="1:13" outlineLevel="2" x14ac:dyDescent="0.25">
      <c r="A278" s="195"/>
      <c r="B278" s="311"/>
      <c r="C278" s="18" t="s">
        <v>16</v>
      </c>
      <c r="D278" s="38">
        <v>8.3333333333333329E-2</v>
      </c>
      <c r="E278" s="39">
        <v>8.3333333333333329E-2</v>
      </c>
      <c r="F278" s="39">
        <v>8.3333333333333329E-2</v>
      </c>
      <c r="G278" s="49">
        <v>8.3333333333333329E-2</v>
      </c>
      <c r="H278" s="49">
        <v>8.3333333333333329E-2</v>
      </c>
      <c r="I278" s="38">
        <v>8.3333333333333329E-2</v>
      </c>
      <c r="J278" s="39">
        <v>8.3333333333333329E-2</v>
      </c>
      <c r="K278" s="39">
        <v>8.3333333333333329E-2</v>
      </c>
      <c r="L278" s="39">
        <v>8.3333333333333329E-2</v>
      </c>
      <c r="M278" s="40">
        <v>8.3333333333333329E-2</v>
      </c>
    </row>
    <row r="279" spans="1:13" outlineLevel="2" x14ac:dyDescent="0.25">
      <c r="A279" s="195"/>
      <c r="B279" s="311"/>
      <c r="C279" s="18" t="s">
        <v>8</v>
      </c>
      <c r="D279" s="38">
        <v>8.3333333333333329E-2</v>
      </c>
      <c r="E279" s="39">
        <v>8.3333333333333329E-2</v>
      </c>
      <c r="F279" s="39">
        <v>8.3333333333333329E-2</v>
      </c>
      <c r="G279" s="49">
        <v>8.3333333333333329E-2</v>
      </c>
      <c r="H279" s="49">
        <v>8.3333333333333329E-2</v>
      </c>
      <c r="I279" s="38">
        <v>0.05</v>
      </c>
      <c r="J279" s="39">
        <v>0.05</v>
      </c>
      <c r="K279" s="39">
        <v>0.05</v>
      </c>
      <c r="L279" s="39">
        <v>0.05</v>
      </c>
      <c r="M279" s="40">
        <v>0.05</v>
      </c>
    </row>
    <row r="280" spans="1:13" outlineLevel="2" x14ac:dyDescent="0.25">
      <c r="A280" s="195"/>
      <c r="B280" s="311"/>
      <c r="C280" s="18" t="s">
        <v>7</v>
      </c>
      <c r="D280" s="38">
        <v>0.16666666666666666</v>
      </c>
      <c r="E280" s="39">
        <v>0.16666666666666666</v>
      </c>
      <c r="F280" s="39">
        <v>0.16666666666666666</v>
      </c>
      <c r="G280" s="49">
        <v>0.16666666666666666</v>
      </c>
      <c r="H280" s="49">
        <v>0.16666666666666666</v>
      </c>
      <c r="I280" s="38">
        <v>0.1</v>
      </c>
      <c r="J280" s="39">
        <v>0.1</v>
      </c>
      <c r="K280" s="39">
        <v>0.1</v>
      </c>
      <c r="L280" s="39">
        <v>0.1</v>
      </c>
      <c r="M280" s="40">
        <v>0.1</v>
      </c>
    </row>
    <row r="281" spans="1:13" outlineLevel="2" x14ac:dyDescent="0.25">
      <c r="A281" s="195"/>
      <c r="B281" s="311"/>
      <c r="C281" s="18" t="s">
        <v>10</v>
      </c>
      <c r="D281" s="60" t="s">
        <v>20</v>
      </c>
      <c r="E281" s="61" t="s">
        <v>20</v>
      </c>
      <c r="F281" s="61" t="s">
        <v>20</v>
      </c>
      <c r="G281" s="62" t="s">
        <v>20</v>
      </c>
      <c r="H281" s="62" t="s">
        <v>20</v>
      </c>
      <c r="I281" s="38">
        <v>8.3333333333333329E-2</v>
      </c>
      <c r="J281" s="39">
        <v>8.3333333333333329E-2</v>
      </c>
      <c r="K281" s="39">
        <v>8.3333333333333329E-2</v>
      </c>
      <c r="L281" s="39">
        <v>8.3333333333333329E-2</v>
      </c>
      <c r="M281" s="40">
        <v>8.3333333333333329E-2</v>
      </c>
    </row>
    <row r="282" spans="1:13" outlineLevel="2" x14ac:dyDescent="0.25">
      <c r="A282" s="195"/>
      <c r="B282" s="311"/>
      <c r="C282" s="18" t="s">
        <v>9</v>
      </c>
      <c r="D282" s="38">
        <v>8.3333333333333329E-2</v>
      </c>
      <c r="E282" s="39">
        <v>8.3333333333333329E-2</v>
      </c>
      <c r="F282" s="39">
        <v>8.3333333333333329E-2</v>
      </c>
      <c r="G282" s="49">
        <v>8.3333333333333329E-2</v>
      </c>
      <c r="H282" s="49">
        <v>8.3333333333333329E-2</v>
      </c>
      <c r="I282" s="38">
        <v>6.25E-2</v>
      </c>
      <c r="J282" s="39">
        <v>6.25E-2</v>
      </c>
      <c r="K282" s="39">
        <v>6.25E-2</v>
      </c>
      <c r="L282" s="39">
        <v>6.25E-2</v>
      </c>
      <c r="M282" s="40">
        <v>6.25E-2</v>
      </c>
    </row>
    <row r="283" spans="1:13" outlineLevel="2" x14ac:dyDescent="0.25">
      <c r="A283" s="195"/>
      <c r="B283" s="311"/>
      <c r="C283" s="18" t="s">
        <v>11</v>
      </c>
      <c r="D283" s="38">
        <v>8.3333333333333329E-2</v>
      </c>
      <c r="E283" s="39">
        <v>8.3333333333333329E-2</v>
      </c>
      <c r="F283" s="39">
        <v>8.3333333333333329E-2</v>
      </c>
      <c r="G283" s="49">
        <v>8.3333333333333329E-2</v>
      </c>
      <c r="H283" s="49">
        <v>8.3333333333333329E-2</v>
      </c>
      <c r="I283" s="38">
        <v>0.05</v>
      </c>
      <c r="J283" s="39">
        <v>0.05</v>
      </c>
      <c r="K283" s="39">
        <v>0.05</v>
      </c>
      <c r="L283" s="39">
        <v>0.05</v>
      </c>
      <c r="M283" s="40">
        <v>0.05</v>
      </c>
    </row>
    <row r="284" spans="1:13" outlineLevel="2" x14ac:dyDescent="0.25">
      <c r="A284" s="195"/>
      <c r="B284" s="311"/>
      <c r="C284" s="18" t="s">
        <v>17</v>
      </c>
      <c r="D284" s="38">
        <v>0.1</v>
      </c>
      <c r="E284" s="39">
        <v>0.1</v>
      </c>
      <c r="F284" s="39">
        <v>0.1</v>
      </c>
      <c r="G284" s="49">
        <v>0.1</v>
      </c>
      <c r="H284" s="49">
        <v>0.1</v>
      </c>
      <c r="I284" s="38">
        <v>0.1</v>
      </c>
      <c r="J284" s="39">
        <v>0.1</v>
      </c>
      <c r="K284" s="39">
        <v>0.1</v>
      </c>
      <c r="L284" s="39">
        <v>0.1</v>
      </c>
      <c r="M284" s="40">
        <v>0.1</v>
      </c>
    </row>
    <row r="285" spans="1:13" outlineLevel="2" x14ac:dyDescent="0.25">
      <c r="A285" s="195"/>
      <c r="B285" s="311"/>
      <c r="C285" s="18" t="s">
        <v>14</v>
      </c>
      <c r="D285" s="38">
        <v>0.16666666666666666</v>
      </c>
      <c r="E285" s="39">
        <v>0.16666666666666666</v>
      </c>
      <c r="F285" s="39">
        <v>0.16666666666666666</v>
      </c>
      <c r="G285" s="49">
        <v>0.16666666666666666</v>
      </c>
      <c r="H285" s="49">
        <v>0.16666666666666666</v>
      </c>
      <c r="I285" s="38">
        <v>0.1</v>
      </c>
      <c r="J285" s="39">
        <v>0.1</v>
      </c>
      <c r="K285" s="39">
        <v>0.1</v>
      </c>
      <c r="L285" s="39">
        <v>0.1</v>
      </c>
      <c r="M285" s="40">
        <v>0.1</v>
      </c>
    </row>
    <row r="286" spans="1:13" outlineLevel="2" x14ac:dyDescent="0.25">
      <c r="A286" s="195"/>
      <c r="B286" s="311"/>
      <c r="C286" s="18" t="s">
        <v>19</v>
      </c>
      <c r="D286" s="60" t="s">
        <v>20</v>
      </c>
      <c r="E286" s="61" t="s">
        <v>20</v>
      </c>
      <c r="F286" s="61" t="s">
        <v>20</v>
      </c>
      <c r="G286" s="62" t="s">
        <v>20</v>
      </c>
      <c r="H286" s="62" t="s">
        <v>20</v>
      </c>
      <c r="I286" s="38">
        <v>0.125</v>
      </c>
      <c r="J286" s="39">
        <v>0.125</v>
      </c>
      <c r="K286" s="39">
        <v>0.125</v>
      </c>
      <c r="L286" s="39">
        <v>0.125</v>
      </c>
      <c r="M286" s="40">
        <v>0.125</v>
      </c>
    </row>
    <row r="287" spans="1:13" outlineLevel="2" x14ac:dyDescent="0.25">
      <c r="A287" s="195"/>
      <c r="B287" s="311"/>
      <c r="C287" s="18" t="s">
        <v>12</v>
      </c>
      <c r="D287" s="38">
        <v>0.1</v>
      </c>
      <c r="E287" s="39">
        <v>0.1</v>
      </c>
      <c r="F287" s="39">
        <v>0.1</v>
      </c>
      <c r="G287" s="49">
        <v>0.1</v>
      </c>
      <c r="H287" s="49">
        <v>0.1</v>
      </c>
      <c r="I287" s="38">
        <v>0.1</v>
      </c>
      <c r="J287" s="39">
        <v>0.1</v>
      </c>
      <c r="K287" s="39">
        <v>0.1</v>
      </c>
      <c r="L287" s="39">
        <v>0.1</v>
      </c>
      <c r="M287" s="40">
        <v>0.1</v>
      </c>
    </row>
    <row r="288" spans="1:13" outlineLevel="2" x14ac:dyDescent="0.25">
      <c r="A288" s="195"/>
      <c r="B288" s="319"/>
      <c r="C288" s="33" t="s">
        <v>13</v>
      </c>
      <c r="D288" s="41">
        <v>0</v>
      </c>
      <c r="E288" s="42">
        <v>0</v>
      </c>
      <c r="F288" s="42">
        <v>0</v>
      </c>
      <c r="G288" s="50">
        <v>0</v>
      </c>
      <c r="H288" s="50">
        <v>0</v>
      </c>
      <c r="I288" s="41">
        <v>0</v>
      </c>
      <c r="J288" s="42">
        <v>0</v>
      </c>
      <c r="K288" s="42">
        <v>0</v>
      </c>
      <c r="L288" s="42">
        <v>0</v>
      </c>
      <c r="M288" s="43">
        <v>0</v>
      </c>
    </row>
    <row r="289" spans="1:13" ht="15.75" outlineLevel="1" x14ac:dyDescent="0.3">
      <c r="A289" s="195"/>
      <c r="B289" s="34" t="s">
        <v>119</v>
      </c>
      <c r="C289" s="31"/>
      <c r="D289" s="32"/>
      <c r="E289" s="32"/>
      <c r="F289" s="32"/>
      <c r="G289" s="47"/>
      <c r="H289" s="47"/>
      <c r="I289" s="32"/>
      <c r="J289" s="32"/>
      <c r="K289" s="32"/>
      <c r="L289" s="32"/>
      <c r="M289" s="32"/>
    </row>
    <row r="290" spans="1:13" outlineLevel="2" x14ac:dyDescent="0.25">
      <c r="A290" s="195"/>
      <c r="B290" s="197" t="s">
        <v>40</v>
      </c>
      <c r="C290" s="19"/>
      <c r="D290" s="82">
        <v>0</v>
      </c>
      <c r="E290" s="20"/>
      <c r="F290" s="20"/>
      <c r="G290" s="45"/>
      <c r="H290" s="45"/>
      <c r="I290" s="82">
        <v>0</v>
      </c>
      <c r="J290" s="20"/>
      <c r="K290" s="20"/>
      <c r="L290" s="20"/>
      <c r="M290" s="20"/>
    </row>
    <row r="291" spans="1:13" outlineLevel="2" x14ac:dyDescent="0.25">
      <c r="A291" s="195"/>
      <c r="B291" s="320" t="s">
        <v>41</v>
      </c>
      <c r="C291" s="18" t="s">
        <v>121</v>
      </c>
      <c r="D291" s="83">
        <v>8.5</v>
      </c>
      <c r="E291" s="101"/>
      <c r="F291" s="101"/>
      <c r="G291" s="78"/>
      <c r="H291" s="78"/>
      <c r="I291" s="83">
        <v>8.5</v>
      </c>
      <c r="J291" s="101"/>
      <c r="K291" s="101"/>
      <c r="L291" s="101"/>
      <c r="M291" s="101"/>
    </row>
    <row r="292" spans="1:13" ht="11.45" customHeight="1" outlineLevel="2" x14ac:dyDescent="0.25">
      <c r="A292" s="195"/>
      <c r="B292" s="320"/>
      <c r="C292" s="18" t="s">
        <v>15</v>
      </c>
      <c r="D292" s="83">
        <v>0.35294117647058826</v>
      </c>
      <c r="E292" s="101"/>
      <c r="F292" s="101"/>
      <c r="G292" s="78"/>
      <c r="H292" s="78"/>
      <c r="I292" s="83">
        <v>0.35294117647058826</v>
      </c>
      <c r="J292" s="101"/>
      <c r="K292" s="101"/>
      <c r="L292" s="101"/>
      <c r="M292" s="101"/>
    </row>
    <row r="293" spans="1:13" outlineLevel="2" x14ac:dyDescent="0.25">
      <c r="A293" s="195"/>
      <c r="B293" s="320"/>
      <c r="C293" s="18" t="s">
        <v>18</v>
      </c>
      <c r="D293" s="83">
        <v>0.35294117647058826</v>
      </c>
      <c r="E293" s="101"/>
      <c r="F293" s="101"/>
      <c r="G293" s="78"/>
      <c r="H293" s="78"/>
      <c r="I293" s="83">
        <v>0.35294117647058826</v>
      </c>
      <c r="J293" s="101"/>
      <c r="K293" s="101"/>
      <c r="L293" s="101"/>
      <c r="M293" s="101"/>
    </row>
    <row r="294" spans="1:13" outlineLevel="2" x14ac:dyDescent="0.25">
      <c r="A294" s="195"/>
      <c r="B294" s="320"/>
      <c r="C294" s="18" t="s">
        <v>16</v>
      </c>
      <c r="D294" s="83">
        <v>0.35294117647058826</v>
      </c>
      <c r="E294" s="101"/>
      <c r="F294" s="101"/>
      <c r="G294" s="78"/>
      <c r="H294" s="78"/>
      <c r="I294" s="83">
        <v>0.35294117647058826</v>
      </c>
      <c r="J294" s="101"/>
      <c r="K294" s="101"/>
      <c r="L294" s="101"/>
      <c r="M294" s="101"/>
    </row>
    <row r="295" spans="1:13" outlineLevel="2" x14ac:dyDescent="0.25">
      <c r="A295" s="195"/>
      <c r="B295" s="320"/>
      <c r="C295" s="18" t="s">
        <v>8</v>
      </c>
      <c r="D295" s="83">
        <v>0.35294117647058826</v>
      </c>
      <c r="E295" s="101"/>
      <c r="F295" s="101"/>
      <c r="G295" s="78"/>
      <c r="H295" s="78"/>
      <c r="I295" s="83">
        <v>0.35294117647058826</v>
      </c>
      <c r="J295" s="101"/>
      <c r="K295" s="101"/>
      <c r="L295" s="101"/>
      <c r="M295" s="101"/>
    </row>
    <row r="296" spans="1:13" outlineLevel="2" x14ac:dyDescent="0.25">
      <c r="A296" s="195"/>
      <c r="B296" s="320"/>
      <c r="C296" s="18" t="s">
        <v>7</v>
      </c>
      <c r="D296" s="83">
        <v>0</v>
      </c>
      <c r="E296" s="101"/>
      <c r="F296" s="101"/>
      <c r="G296" s="78"/>
      <c r="H296" s="78"/>
      <c r="I296" s="83">
        <v>0</v>
      </c>
      <c r="J296" s="101"/>
      <c r="K296" s="101"/>
      <c r="L296" s="101"/>
      <c r="M296" s="101"/>
    </row>
    <row r="297" spans="1:13" outlineLevel="2" x14ac:dyDescent="0.25">
      <c r="A297" s="195"/>
      <c r="B297" s="320"/>
      <c r="C297" s="18" t="s">
        <v>10</v>
      </c>
      <c r="D297" s="107" t="s">
        <v>20</v>
      </c>
      <c r="E297" s="101"/>
      <c r="F297" s="101"/>
      <c r="G297" s="78"/>
      <c r="H297" s="78"/>
      <c r="I297" s="83">
        <v>0</v>
      </c>
      <c r="J297" s="101"/>
      <c r="K297" s="101"/>
      <c r="L297" s="101"/>
      <c r="M297" s="101"/>
    </row>
    <row r="298" spans="1:13" outlineLevel="2" x14ac:dyDescent="0.25">
      <c r="A298" s="195"/>
      <c r="B298" s="320"/>
      <c r="C298" s="18" t="s">
        <v>9</v>
      </c>
      <c r="D298" s="83">
        <v>0.35294117647058826</v>
      </c>
      <c r="E298" s="101"/>
      <c r="F298" s="101"/>
      <c r="G298" s="78"/>
      <c r="H298" s="78"/>
      <c r="I298" s="83">
        <v>0.35294117647058826</v>
      </c>
      <c r="J298" s="101"/>
      <c r="K298" s="101"/>
      <c r="L298" s="101"/>
      <c r="M298" s="101"/>
    </row>
    <row r="299" spans="1:13" outlineLevel="2" x14ac:dyDescent="0.25">
      <c r="A299" s="195"/>
      <c r="B299" s="320"/>
      <c r="C299" s="18" t="s">
        <v>11</v>
      </c>
      <c r="D299" s="83">
        <v>0.35294117647058826</v>
      </c>
      <c r="E299" s="101"/>
      <c r="F299" s="101"/>
      <c r="G299" s="78"/>
      <c r="H299" s="78"/>
      <c r="I299" s="83">
        <v>0.35294117647058826</v>
      </c>
      <c r="J299" s="101"/>
      <c r="K299" s="101"/>
      <c r="L299" s="101"/>
      <c r="M299" s="101"/>
    </row>
    <row r="300" spans="1:13" outlineLevel="2" x14ac:dyDescent="0.25">
      <c r="A300" s="195"/>
      <c r="B300" s="320"/>
      <c r="C300" s="18" t="s">
        <v>17</v>
      </c>
      <c r="D300" s="83">
        <v>0.35294117647058826</v>
      </c>
      <c r="E300" s="101"/>
      <c r="F300" s="101"/>
      <c r="G300" s="78"/>
      <c r="H300" s="78"/>
      <c r="I300" s="83">
        <v>0.35294117647058826</v>
      </c>
      <c r="J300" s="101"/>
      <c r="K300" s="101"/>
      <c r="L300" s="101"/>
      <c r="M300" s="101"/>
    </row>
    <row r="301" spans="1:13" outlineLevel="2" x14ac:dyDescent="0.25">
      <c r="A301" s="195"/>
      <c r="B301" s="320"/>
      <c r="C301" s="18" t="s">
        <v>14</v>
      </c>
      <c r="D301" s="83">
        <v>0.35294117647058826</v>
      </c>
      <c r="E301" s="101"/>
      <c r="F301" s="101"/>
      <c r="G301" s="78"/>
      <c r="H301" s="78"/>
      <c r="I301" s="83">
        <v>0.35294117647058826</v>
      </c>
      <c r="J301" s="101"/>
      <c r="K301" s="101"/>
      <c r="L301" s="101"/>
      <c r="M301" s="101"/>
    </row>
    <row r="302" spans="1:13" outlineLevel="2" x14ac:dyDescent="0.25">
      <c r="A302" s="195"/>
      <c r="B302" s="320"/>
      <c r="C302" s="18" t="s">
        <v>19</v>
      </c>
      <c r="D302" s="107" t="s">
        <v>20</v>
      </c>
      <c r="E302" s="101"/>
      <c r="F302" s="101"/>
      <c r="G302" s="78"/>
      <c r="H302" s="78"/>
      <c r="I302" s="83">
        <v>0.35294117647058826</v>
      </c>
      <c r="J302" s="101"/>
      <c r="K302" s="101"/>
      <c r="L302" s="101"/>
      <c r="M302" s="101"/>
    </row>
    <row r="303" spans="1:13" outlineLevel="2" x14ac:dyDescent="0.25">
      <c r="A303" s="195"/>
      <c r="B303" s="320"/>
      <c r="C303" s="18" t="s">
        <v>12</v>
      </c>
      <c r="D303" s="83">
        <v>0.35294117647058826</v>
      </c>
      <c r="E303" s="101"/>
      <c r="F303" s="101"/>
      <c r="G303" s="78"/>
      <c r="H303" s="78"/>
      <c r="I303" s="83">
        <v>0.35294117647058826</v>
      </c>
      <c r="J303" s="101"/>
      <c r="K303" s="101"/>
      <c r="L303" s="101"/>
      <c r="M303" s="101"/>
    </row>
    <row r="304" spans="1:13" outlineLevel="2" x14ac:dyDescent="0.25">
      <c r="A304" s="195"/>
      <c r="B304" s="320"/>
      <c r="C304" s="18" t="s">
        <v>13</v>
      </c>
      <c r="D304" s="83">
        <v>0</v>
      </c>
      <c r="E304" s="101"/>
      <c r="F304" s="101"/>
      <c r="G304" s="78"/>
      <c r="H304" s="78"/>
      <c r="I304" s="79" t="s">
        <v>20</v>
      </c>
      <c r="J304" s="101"/>
      <c r="K304" s="101"/>
      <c r="L304" s="101"/>
      <c r="M304" s="101"/>
    </row>
    <row r="305" spans="1:13" outlineLevel="2" x14ac:dyDescent="0.25">
      <c r="A305" s="195"/>
      <c r="B305" s="310" t="s">
        <v>42</v>
      </c>
      <c r="C305" s="18" t="s">
        <v>15</v>
      </c>
      <c r="D305" s="83">
        <v>1</v>
      </c>
      <c r="E305" s="101"/>
      <c r="F305" s="101"/>
      <c r="G305" s="78"/>
      <c r="H305" s="78"/>
      <c r="I305" s="83">
        <v>1</v>
      </c>
      <c r="J305" s="101"/>
      <c r="K305" s="101"/>
      <c r="L305" s="101"/>
      <c r="M305" s="101"/>
    </row>
    <row r="306" spans="1:13" outlineLevel="2" x14ac:dyDescent="0.25">
      <c r="A306" s="195"/>
      <c r="B306" s="311"/>
      <c r="C306" s="18" t="s">
        <v>18</v>
      </c>
      <c r="D306" s="83">
        <v>1</v>
      </c>
      <c r="E306" s="101"/>
      <c r="F306" s="101"/>
      <c r="G306" s="78"/>
      <c r="H306" s="78"/>
      <c r="I306" s="83">
        <v>1</v>
      </c>
      <c r="J306" s="101"/>
      <c r="K306" s="101"/>
      <c r="L306" s="101"/>
      <c r="M306" s="101"/>
    </row>
    <row r="307" spans="1:13" outlineLevel="2" x14ac:dyDescent="0.25">
      <c r="A307" s="195"/>
      <c r="B307" s="311"/>
      <c r="C307" s="18" t="s">
        <v>16</v>
      </c>
      <c r="D307" s="83">
        <v>1</v>
      </c>
      <c r="E307" s="101"/>
      <c r="F307" s="101"/>
      <c r="G307" s="78"/>
      <c r="H307" s="78"/>
      <c r="I307" s="83">
        <v>1</v>
      </c>
      <c r="J307" s="101"/>
      <c r="K307" s="101"/>
      <c r="L307" s="101"/>
      <c r="M307" s="101"/>
    </row>
    <row r="308" spans="1:13" outlineLevel="2" x14ac:dyDescent="0.25">
      <c r="A308" s="195"/>
      <c r="B308" s="311"/>
      <c r="C308" s="18" t="s">
        <v>8</v>
      </c>
      <c r="D308" s="83">
        <v>1</v>
      </c>
      <c r="E308" s="101"/>
      <c r="F308" s="101"/>
      <c r="G308" s="78"/>
      <c r="H308" s="78"/>
      <c r="I308" s="83">
        <v>1</v>
      </c>
      <c r="J308" s="101"/>
      <c r="K308" s="101"/>
      <c r="L308" s="101"/>
      <c r="M308" s="101"/>
    </row>
    <row r="309" spans="1:13" outlineLevel="2" x14ac:dyDescent="0.25">
      <c r="A309" s="195"/>
      <c r="B309" s="311"/>
      <c r="C309" s="18" t="s">
        <v>7</v>
      </c>
      <c r="D309" s="83">
        <v>0</v>
      </c>
      <c r="E309" s="101"/>
      <c r="F309" s="101"/>
      <c r="G309" s="78"/>
      <c r="H309" s="78"/>
      <c r="I309" s="83">
        <v>0</v>
      </c>
      <c r="J309" s="101"/>
      <c r="K309" s="101"/>
      <c r="L309" s="101"/>
      <c r="M309" s="101"/>
    </row>
    <row r="310" spans="1:13" outlineLevel="2" x14ac:dyDescent="0.25">
      <c r="A310" s="195"/>
      <c r="B310" s="311"/>
      <c r="C310" s="18" t="s">
        <v>10</v>
      </c>
      <c r="D310" s="79" t="s">
        <v>20</v>
      </c>
      <c r="E310" s="101"/>
      <c r="F310" s="101"/>
      <c r="G310" s="78"/>
      <c r="H310" s="78"/>
      <c r="I310" s="83">
        <v>0</v>
      </c>
      <c r="J310" s="101"/>
      <c r="K310" s="101"/>
      <c r="L310" s="101"/>
      <c r="M310" s="101"/>
    </row>
    <row r="311" spans="1:13" outlineLevel="2" x14ac:dyDescent="0.25">
      <c r="A311" s="195"/>
      <c r="B311" s="311"/>
      <c r="C311" s="18" t="s">
        <v>9</v>
      </c>
      <c r="D311" s="83">
        <v>0.5</v>
      </c>
      <c r="E311" s="101"/>
      <c r="F311" s="101"/>
      <c r="G311" s="78"/>
      <c r="H311" s="78"/>
      <c r="I311" s="83">
        <v>0.5</v>
      </c>
      <c r="J311" s="101"/>
      <c r="K311" s="101"/>
      <c r="L311" s="101"/>
      <c r="M311" s="101"/>
    </row>
    <row r="312" spans="1:13" outlineLevel="2" x14ac:dyDescent="0.25">
      <c r="A312" s="195"/>
      <c r="B312" s="311"/>
      <c r="C312" s="18" t="s">
        <v>11</v>
      </c>
      <c r="D312" s="83">
        <v>1</v>
      </c>
      <c r="E312" s="101"/>
      <c r="F312" s="101"/>
      <c r="G312" s="78"/>
      <c r="H312" s="78"/>
      <c r="I312" s="83">
        <v>1</v>
      </c>
      <c r="J312" s="101"/>
      <c r="K312" s="101"/>
      <c r="L312" s="101"/>
      <c r="M312" s="101"/>
    </row>
    <row r="313" spans="1:13" outlineLevel="2" x14ac:dyDescent="0.25">
      <c r="A313" s="195"/>
      <c r="B313" s="311"/>
      <c r="C313" s="18" t="s">
        <v>17</v>
      </c>
      <c r="D313" s="83">
        <v>1</v>
      </c>
      <c r="E313" s="101"/>
      <c r="F313" s="101"/>
      <c r="G313" s="78"/>
      <c r="H313" s="78"/>
      <c r="I313" s="83">
        <v>1</v>
      </c>
      <c r="J313" s="101"/>
      <c r="K313" s="101"/>
      <c r="L313" s="101"/>
      <c r="M313" s="101"/>
    </row>
    <row r="314" spans="1:13" outlineLevel="2" x14ac:dyDescent="0.25">
      <c r="A314" s="195"/>
      <c r="B314" s="311"/>
      <c r="C314" s="18" t="s">
        <v>14</v>
      </c>
      <c r="D314" s="83">
        <v>1</v>
      </c>
      <c r="E314" s="101"/>
      <c r="F314" s="101"/>
      <c r="G314" s="78"/>
      <c r="H314" s="78"/>
      <c r="I314" s="83">
        <v>1</v>
      </c>
      <c r="J314" s="101"/>
      <c r="K314" s="101"/>
      <c r="L314" s="101"/>
      <c r="M314" s="101"/>
    </row>
    <row r="315" spans="1:13" outlineLevel="2" x14ac:dyDescent="0.25">
      <c r="A315" s="195"/>
      <c r="B315" s="311"/>
      <c r="C315" s="18" t="s">
        <v>19</v>
      </c>
      <c r="D315" s="79" t="s">
        <v>20</v>
      </c>
      <c r="E315" s="101"/>
      <c r="F315" s="101"/>
      <c r="G315" s="78"/>
      <c r="H315" s="78"/>
      <c r="I315" s="83">
        <v>1</v>
      </c>
      <c r="J315" s="101"/>
      <c r="K315" s="101"/>
      <c r="L315" s="101"/>
      <c r="M315" s="101"/>
    </row>
    <row r="316" spans="1:13" outlineLevel="2" x14ac:dyDescent="0.25">
      <c r="A316" s="195"/>
      <c r="B316" s="311"/>
      <c r="C316" s="18" t="s">
        <v>12</v>
      </c>
      <c r="D316" s="83">
        <v>1</v>
      </c>
      <c r="E316" s="101"/>
      <c r="F316" s="101"/>
      <c r="G316" s="78"/>
      <c r="H316" s="78"/>
      <c r="I316" s="83">
        <v>1</v>
      </c>
      <c r="J316" s="101"/>
      <c r="K316" s="101"/>
      <c r="L316" s="101"/>
      <c r="M316" s="101"/>
    </row>
    <row r="317" spans="1:13" outlineLevel="2" x14ac:dyDescent="0.25">
      <c r="A317" s="195"/>
      <c r="B317" s="319"/>
      <c r="C317" s="33" t="s">
        <v>13</v>
      </c>
      <c r="D317" s="102">
        <v>0</v>
      </c>
      <c r="E317" s="80"/>
      <c r="F317" s="80"/>
      <c r="G317" s="81"/>
      <c r="H317" s="81"/>
      <c r="I317" s="102">
        <v>0</v>
      </c>
      <c r="J317" s="80"/>
      <c r="K317" s="80"/>
      <c r="L317" s="80"/>
      <c r="M317" s="80"/>
    </row>
    <row r="318" spans="1:13" ht="15.75" outlineLevel="1" x14ac:dyDescent="0.3">
      <c r="A318" s="195"/>
      <c r="B318" s="28" t="s">
        <v>122</v>
      </c>
      <c r="C318" s="23"/>
      <c r="D318" s="21"/>
      <c r="E318" s="21"/>
      <c r="F318" s="21"/>
      <c r="G318" s="44"/>
      <c r="H318" s="44"/>
      <c r="I318" s="21"/>
      <c r="J318" s="21"/>
      <c r="K318" s="21"/>
      <c r="L318" s="21"/>
      <c r="M318" s="194">
        <v>385.08594290657442</v>
      </c>
    </row>
    <row r="319" spans="1:13" ht="11.45" customHeight="1" outlineLevel="2" x14ac:dyDescent="0.25">
      <c r="A319" s="195"/>
      <c r="B319" s="311" t="s">
        <v>23</v>
      </c>
      <c r="C319" s="19" t="s">
        <v>37</v>
      </c>
      <c r="D319" s="35">
        <v>0</v>
      </c>
      <c r="E319" s="36">
        <v>0</v>
      </c>
      <c r="F319" s="36">
        <v>0</v>
      </c>
      <c r="G319" s="48">
        <v>0</v>
      </c>
      <c r="H319" s="48">
        <v>0</v>
      </c>
      <c r="I319" s="35">
        <v>0</v>
      </c>
      <c r="J319" s="36">
        <v>0</v>
      </c>
      <c r="K319" s="36">
        <v>0</v>
      </c>
      <c r="L319" s="36">
        <v>0</v>
      </c>
      <c r="M319" s="37">
        <v>0</v>
      </c>
    </row>
    <row r="320" spans="1:13" outlineLevel="2" x14ac:dyDescent="0.25">
      <c r="A320" s="195"/>
      <c r="B320" s="311"/>
      <c r="C320" s="19" t="s">
        <v>36</v>
      </c>
      <c r="D320" s="38">
        <v>0</v>
      </c>
      <c r="E320" s="39">
        <v>0</v>
      </c>
      <c r="F320" s="39">
        <v>0</v>
      </c>
      <c r="G320" s="49">
        <v>0</v>
      </c>
      <c r="H320" s="49">
        <v>0</v>
      </c>
      <c r="I320" s="38">
        <v>0</v>
      </c>
      <c r="J320" s="39">
        <v>0</v>
      </c>
      <c r="K320" s="39">
        <v>0</v>
      </c>
      <c r="L320" s="39">
        <v>0</v>
      </c>
      <c r="M320" s="40">
        <v>0</v>
      </c>
    </row>
    <row r="321" spans="1:13" outlineLevel="2" x14ac:dyDescent="0.25">
      <c r="A321" s="195"/>
      <c r="B321" s="311"/>
      <c r="C321" s="19" t="s">
        <v>38</v>
      </c>
      <c r="D321" s="38">
        <v>0</v>
      </c>
      <c r="E321" s="39">
        <v>0</v>
      </c>
      <c r="F321" s="39">
        <v>0</v>
      </c>
      <c r="G321" s="49">
        <v>0</v>
      </c>
      <c r="H321" s="49">
        <v>0</v>
      </c>
      <c r="I321" s="38">
        <v>0</v>
      </c>
      <c r="J321" s="39">
        <v>0</v>
      </c>
      <c r="K321" s="39">
        <v>0</v>
      </c>
      <c r="L321" s="39">
        <v>0</v>
      </c>
      <c r="M321" s="40">
        <v>0</v>
      </c>
    </row>
    <row r="322" spans="1:13" outlineLevel="2" x14ac:dyDescent="0.25">
      <c r="A322" s="195"/>
      <c r="B322" s="311"/>
      <c r="C322" s="19" t="s">
        <v>34</v>
      </c>
      <c r="D322" s="38">
        <v>0</v>
      </c>
      <c r="E322" s="39">
        <v>0</v>
      </c>
      <c r="F322" s="39">
        <v>0</v>
      </c>
      <c r="G322" s="49">
        <v>0</v>
      </c>
      <c r="H322" s="49">
        <v>0</v>
      </c>
      <c r="I322" s="38">
        <v>0</v>
      </c>
      <c r="J322" s="39">
        <v>0</v>
      </c>
      <c r="K322" s="39">
        <v>0</v>
      </c>
      <c r="L322" s="39">
        <v>0</v>
      </c>
      <c r="M322" s="40">
        <v>0</v>
      </c>
    </row>
    <row r="323" spans="1:13" outlineLevel="2" x14ac:dyDescent="0.25">
      <c r="A323" s="195"/>
      <c r="B323" s="312"/>
      <c r="C323" s="19" t="s">
        <v>35</v>
      </c>
      <c r="D323" s="38">
        <v>0</v>
      </c>
      <c r="E323" s="39">
        <v>0</v>
      </c>
      <c r="F323" s="39">
        <v>0</v>
      </c>
      <c r="G323" s="49">
        <v>0</v>
      </c>
      <c r="H323" s="49">
        <v>0</v>
      </c>
      <c r="I323" s="38">
        <v>0</v>
      </c>
      <c r="J323" s="39">
        <v>0</v>
      </c>
      <c r="K323" s="39">
        <v>0</v>
      </c>
      <c r="L323" s="39">
        <v>0</v>
      </c>
      <c r="M323" s="40">
        <v>0</v>
      </c>
    </row>
    <row r="324" spans="1:13" ht="11.45" customHeight="1" outlineLevel="2" x14ac:dyDescent="0.25">
      <c r="A324" s="195"/>
      <c r="B324" s="310" t="s">
        <v>21</v>
      </c>
      <c r="C324" s="18" t="s">
        <v>15</v>
      </c>
      <c r="D324" s="38">
        <v>3.5294117647058823E-2</v>
      </c>
      <c r="E324" s="39">
        <v>3.5294117647058823E-2</v>
      </c>
      <c r="F324" s="39">
        <v>3.5294117647058823E-2</v>
      </c>
      <c r="G324" s="49">
        <v>3.5294117647058823E-2</v>
      </c>
      <c r="H324" s="49">
        <v>3.5294117647058823E-2</v>
      </c>
      <c r="I324" s="38">
        <v>3.5294117647058823E-2</v>
      </c>
      <c r="J324" s="39">
        <v>3.5294117647058823E-2</v>
      </c>
      <c r="K324" s="39">
        <v>3.5294117647058823E-2</v>
      </c>
      <c r="L324" s="39">
        <v>3.5294117647058823E-2</v>
      </c>
      <c r="M324" s="40">
        <v>3.5294117647058823E-2</v>
      </c>
    </row>
    <row r="325" spans="1:13" outlineLevel="2" x14ac:dyDescent="0.25">
      <c r="A325" s="195"/>
      <c r="B325" s="311"/>
      <c r="C325" s="18" t="s">
        <v>18</v>
      </c>
      <c r="D325" s="38">
        <v>3.5294117647058823E-2</v>
      </c>
      <c r="E325" s="39">
        <v>3.5294117647058823E-2</v>
      </c>
      <c r="F325" s="39">
        <v>3.5294117647058823E-2</v>
      </c>
      <c r="G325" s="49">
        <v>3.5294117647058823E-2</v>
      </c>
      <c r="H325" s="49">
        <v>3.5294117647058823E-2</v>
      </c>
      <c r="I325" s="38">
        <v>2.3529411764705885E-2</v>
      </c>
      <c r="J325" s="39">
        <v>2.3529411764705885E-2</v>
      </c>
      <c r="K325" s="39">
        <v>2.3529411764705885E-2</v>
      </c>
      <c r="L325" s="39">
        <v>2.3529411764705885E-2</v>
      </c>
      <c r="M325" s="40">
        <v>2.3529411764705885E-2</v>
      </c>
    </row>
    <row r="326" spans="1:13" outlineLevel="2" x14ac:dyDescent="0.25">
      <c r="A326" s="195"/>
      <c r="B326" s="311"/>
      <c r="C326" s="18" t="s">
        <v>16</v>
      </c>
      <c r="D326" s="38">
        <v>3.5294117647058823E-2</v>
      </c>
      <c r="E326" s="39">
        <v>3.5294117647058823E-2</v>
      </c>
      <c r="F326" s="39">
        <v>3.5294117647058823E-2</v>
      </c>
      <c r="G326" s="49">
        <v>3.5294117647058823E-2</v>
      </c>
      <c r="H326" s="49">
        <v>3.5294117647058823E-2</v>
      </c>
      <c r="I326" s="38">
        <v>3.5294117647058823E-2</v>
      </c>
      <c r="J326" s="39">
        <v>3.5294117647058823E-2</v>
      </c>
      <c r="K326" s="39">
        <v>3.5294117647058823E-2</v>
      </c>
      <c r="L326" s="39">
        <v>3.5294117647058823E-2</v>
      </c>
      <c r="M326" s="40">
        <v>3.5294117647058823E-2</v>
      </c>
    </row>
    <row r="327" spans="1:13" outlineLevel="2" x14ac:dyDescent="0.25">
      <c r="A327" s="195"/>
      <c r="B327" s="311"/>
      <c r="C327" s="18" t="s">
        <v>8</v>
      </c>
      <c r="D327" s="38">
        <v>3.5294117647058823E-2</v>
      </c>
      <c r="E327" s="39">
        <v>3.5294117647058823E-2</v>
      </c>
      <c r="F327" s="39">
        <v>3.5294117647058823E-2</v>
      </c>
      <c r="G327" s="49">
        <v>3.5294117647058823E-2</v>
      </c>
      <c r="H327" s="49">
        <v>3.5294117647058823E-2</v>
      </c>
      <c r="I327" s="38">
        <v>2.3529411764705885E-2</v>
      </c>
      <c r="J327" s="39">
        <v>2.3529411764705885E-2</v>
      </c>
      <c r="K327" s="39">
        <v>2.3529411764705885E-2</v>
      </c>
      <c r="L327" s="39">
        <v>2.3529411764705885E-2</v>
      </c>
      <c r="M327" s="40">
        <v>2.3529411764705885E-2</v>
      </c>
    </row>
    <row r="328" spans="1:13" outlineLevel="2" x14ac:dyDescent="0.25">
      <c r="A328" s="195"/>
      <c r="B328" s="311"/>
      <c r="C328" s="18" t="s">
        <v>7</v>
      </c>
      <c r="D328" s="38">
        <v>0</v>
      </c>
      <c r="E328" s="39">
        <v>0</v>
      </c>
      <c r="F328" s="39">
        <v>0</v>
      </c>
      <c r="G328" s="49">
        <v>0</v>
      </c>
      <c r="H328" s="49">
        <v>0</v>
      </c>
      <c r="I328" s="38">
        <v>0</v>
      </c>
      <c r="J328" s="39">
        <v>0</v>
      </c>
      <c r="K328" s="39">
        <v>0</v>
      </c>
      <c r="L328" s="39">
        <v>0</v>
      </c>
      <c r="M328" s="40">
        <v>0</v>
      </c>
    </row>
    <row r="329" spans="1:13" outlineLevel="2" x14ac:dyDescent="0.25">
      <c r="A329" s="195"/>
      <c r="B329" s="311"/>
      <c r="C329" s="18" t="s">
        <v>10</v>
      </c>
      <c r="D329" s="60" t="s">
        <v>20</v>
      </c>
      <c r="E329" s="61" t="s">
        <v>20</v>
      </c>
      <c r="F329" s="61" t="s">
        <v>20</v>
      </c>
      <c r="G329" s="62" t="s">
        <v>20</v>
      </c>
      <c r="H329" s="62" t="s">
        <v>20</v>
      </c>
      <c r="I329" s="38">
        <v>0</v>
      </c>
      <c r="J329" s="39">
        <v>0</v>
      </c>
      <c r="K329" s="39">
        <v>0</v>
      </c>
      <c r="L329" s="39">
        <v>0</v>
      </c>
      <c r="M329" s="40">
        <v>0</v>
      </c>
    </row>
    <row r="330" spans="1:13" outlineLevel="2" x14ac:dyDescent="0.25">
      <c r="A330" s="195"/>
      <c r="B330" s="311"/>
      <c r="C330" s="18" t="s">
        <v>9</v>
      </c>
      <c r="D330" s="38">
        <v>3.5294117647058823E-2</v>
      </c>
      <c r="E330" s="39">
        <v>3.5294117647058823E-2</v>
      </c>
      <c r="F330" s="39">
        <v>3.5294117647058823E-2</v>
      </c>
      <c r="G330" s="49">
        <v>3.5294117647058823E-2</v>
      </c>
      <c r="H330" s="49">
        <v>3.5294117647058823E-2</v>
      </c>
      <c r="I330" s="38">
        <v>3.5294117647058823E-2</v>
      </c>
      <c r="J330" s="39">
        <v>3.5294117647058823E-2</v>
      </c>
      <c r="K330" s="39">
        <v>3.5294117647058823E-2</v>
      </c>
      <c r="L330" s="39">
        <v>3.5294117647058823E-2</v>
      </c>
      <c r="M330" s="40">
        <v>3.5294117647058823E-2</v>
      </c>
    </row>
    <row r="331" spans="1:13" outlineLevel="2" x14ac:dyDescent="0.25">
      <c r="A331" s="195"/>
      <c r="B331" s="311"/>
      <c r="C331" s="18" t="s">
        <v>11</v>
      </c>
      <c r="D331" s="38">
        <v>3.5294117647058823E-2</v>
      </c>
      <c r="E331" s="39">
        <v>3.5294117647058823E-2</v>
      </c>
      <c r="F331" s="39">
        <v>3.5294117647058823E-2</v>
      </c>
      <c r="G331" s="49">
        <v>3.5294117647058823E-2</v>
      </c>
      <c r="H331" s="49">
        <v>3.5294117647058823E-2</v>
      </c>
      <c r="I331" s="38">
        <v>2.0761245674740487E-2</v>
      </c>
      <c r="J331" s="39">
        <v>2.0761245674740487E-2</v>
      </c>
      <c r="K331" s="39">
        <v>2.0761245674740487E-2</v>
      </c>
      <c r="L331" s="39">
        <v>2.0761245674740487E-2</v>
      </c>
      <c r="M331" s="40">
        <v>2.0761245674740487E-2</v>
      </c>
    </row>
    <row r="332" spans="1:13" outlineLevel="2" x14ac:dyDescent="0.25">
      <c r="A332" s="195"/>
      <c r="B332" s="311"/>
      <c r="C332" s="18" t="s">
        <v>17</v>
      </c>
      <c r="D332" s="38">
        <v>3.5294117647058823E-2</v>
      </c>
      <c r="E332" s="39">
        <v>3.5294117647058823E-2</v>
      </c>
      <c r="F332" s="39">
        <v>3.5294117647058823E-2</v>
      </c>
      <c r="G332" s="49">
        <v>3.5294117647058823E-2</v>
      </c>
      <c r="H332" s="49">
        <v>3.5294117647058823E-2</v>
      </c>
      <c r="I332" s="38">
        <v>3.5294117647058823E-2</v>
      </c>
      <c r="J332" s="39">
        <v>3.5294117647058823E-2</v>
      </c>
      <c r="K332" s="39">
        <v>3.5294117647058823E-2</v>
      </c>
      <c r="L332" s="39">
        <v>3.5294117647058823E-2</v>
      </c>
      <c r="M332" s="40">
        <v>3.5294117647058823E-2</v>
      </c>
    </row>
    <row r="333" spans="1:13" outlineLevel="2" x14ac:dyDescent="0.25">
      <c r="A333" s="195"/>
      <c r="B333" s="311"/>
      <c r="C333" s="18" t="s">
        <v>14</v>
      </c>
      <c r="D333" s="38">
        <v>3.5294117647058823E-2</v>
      </c>
      <c r="E333" s="39">
        <v>3.5294117647058823E-2</v>
      </c>
      <c r="F333" s="39">
        <v>3.5294117647058823E-2</v>
      </c>
      <c r="G333" s="49">
        <v>3.5294117647058823E-2</v>
      </c>
      <c r="H333" s="49">
        <v>3.5294117647058823E-2</v>
      </c>
      <c r="I333" s="38">
        <v>2.3529411764705885E-2</v>
      </c>
      <c r="J333" s="39">
        <v>2.3529411764705885E-2</v>
      </c>
      <c r="K333" s="39">
        <v>2.3529411764705885E-2</v>
      </c>
      <c r="L333" s="39">
        <v>2.3529411764705885E-2</v>
      </c>
      <c r="M333" s="40">
        <v>2.3529411764705885E-2</v>
      </c>
    </row>
    <row r="334" spans="1:13" outlineLevel="2" x14ac:dyDescent="0.25">
      <c r="A334" s="195"/>
      <c r="B334" s="311"/>
      <c r="C334" s="18" t="s">
        <v>19</v>
      </c>
      <c r="D334" s="60" t="s">
        <v>20</v>
      </c>
      <c r="E334" s="61" t="s">
        <v>20</v>
      </c>
      <c r="F334" s="61" t="s">
        <v>20</v>
      </c>
      <c r="G334" s="62" t="s">
        <v>20</v>
      </c>
      <c r="H334" s="62" t="s">
        <v>20</v>
      </c>
      <c r="I334" s="38">
        <v>3.5294117647058823E-2</v>
      </c>
      <c r="J334" s="39">
        <v>3.5294117647058823E-2</v>
      </c>
      <c r="K334" s="39">
        <v>3.5294117647058823E-2</v>
      </c>
      <c r="L334" s="39">
        <v>3.5294117647058823E-2</v>
      </c>
      <c r="M334" s="40">
        <v>3.5294117647058823E-2</v>
      </c>
    </row>
    <row r="335" spans="1:13" outlineLevel="2" x14ac:dyDescent="0.25">
      <c r="A335" s="195"/>
      <c r="B335" s="311"/>
      <c r="C335" s="18" t="s">
        <v>12</v>
      </c>
      <c r="D335" s="38">
        <v>3.5294117647058823E-2</v>
      </c>
      <c r="E335" s="39">
        <v>3.5294117647058823E-2</v>
      </c>
      <c r="F335" s="39">
        <v>3.5294117647058823E-2</v>
      </c>
      <c r="G335" s="49">
        <v>3.5294117647058823E-2</v>
      </c>
      <c r="H335" s="49">
        <v>3.5294117647058823E-2</v>
      </c>
      <c r="I335" s="38">
        <v>3.5294117647058823E-2</v>
      </c>
      <c r="J335" s="39">
        <v>3.5294117647058823E-2</v>
      </c>
      <c r="K335" s="39">
        <v>3.5294117647058823E-2</v>
      </c>
      <c r="L335" s="39">
        <v>3.5294117647058823E-2</v>
      </c>
      <c r="M335" s="40">
        <v>3.5294117647058823E-2</v>
      </c>
    </row>
    <row r="336" spans="1:13" outlineLevel="2" x14ac:dyDescent="0.25">
      <c r="A336" s="195"/>
      <c r="B336" s="312"/>
      <c r="C336" s="18" t="s">
        <v>13</v>
      </c>
      <c r="D336" s="38">
        <v>0</v>
      </c>
      <c r="E336" s="39">
        <v>0</v>
      </c>
      <c r="F336" s="39">
        <v>0</v>
      </c>
      <c r="G336" s="49">
        <v>0</v>
      </c>
      <c r="H336" s="49">
        <v>0</v>
      </c>
      <c r="I336" s="60" t="s">
        <v>20</v>
      </c>
      <c r="J336" s="61" t="s">
        <v>20</v>
      </c>
      <c r="K336" s="61" t="s">
        <v>20</v>
      </c>
      <c r="L336" s="61" t="s">
        <v>20</v>
      </c>
      <c r="M336" s="63" t="s">
        <v>20</v>
      </c>
    </row>
    <row r="337" spans="1:13" ht="11.45" customHeight="1" outlineLevel="2" x14ac:dyDescent="0.25">
      <c r="A337" s="195"/>
      <c r="B337" s="310" t="s">
        <v>22</v>
      </c>
      <c r="C337" s="18" t="s">
        <v>15</v>
      </c>
      <c r="D337" s="38">
        <v>0.16666666666666666</v>
      </c>
      <c r="E337" s="39">
        <v>0.16666666666666666</v>
      </c>
      <c r="F337" s="39">
        <v>0.16666666666666666</v>
      </c>
      <c r="G337" s="49">
        <v>0.16666666666666666</v>
      </c>
      <c r="H337" s="49">
        <v>0.16666666666666666</v>
      </c>
      <c r="I337" s="38">
        <v>0.16666666666666666</v>
      </c>
      <c r="J337" s="39">
        <v>0.16666666666666666</v>
      </c>
      <c r="K337" s="39">
        <v>0.16666666666666666</v>
      </c>
      <c r="L337" s="39">
        <v>0.16666666666666666</v>
      </c>
      <c r="M337" s="40">
        <v>0.16666666666666666</v>
      </c>
    </row>
    <row r="338" spans="1:13" outlineLevel="2" x14ac:dyDescent="0.25">
      <c r="A338" s="195"/>
      <c r="B338" s="311"/>
      <c r="C338" s="18" t="s">
        <v>18</v>
      </c>
      <c r="D338" s="38">
        <v>0.16666666666666666</v>
      </c>
      <c r="E338" s="39">
        <v>0.16666666666666666</v>
      </c>
      <c r="F338" s="39">
        <v>0.16666666666666666</v>
      </c>
      <c r="G338" s="49">
        <v>0.16666666666666666</v>
      </c>
      <c r="H338" s="49">
        <v>0.16666666666666666</v>
      </c>
      <c r="I338" s="38">
        <v>0.125</v>
      </c>
      <c r="J338" s="39">
        <v>0.125</v>
      </c>
      <c r="K338" s="39">
        <v>0.125</v>
      </c>
      <c r="L338" s="39">
        <v>0.125</v>
      </c>
      <c r="M338" s="40">
        <v>0.125</v>
      </c>
    </row>
    <row r="339" spans="1:13" outlineLevel="2" x14ac:dyDescent="0.25">
      <c r="A339" s="195"/>
      <c r="B339" s="311"/>
      <c r="C339" s="18" t="s">
        <v>16</v>
      </c>
      <c r="D339" s="38">
        <v>0.16666666666666666</v>
      </c>
      <c r="E339" s="39">
        <v>0.16666666666666666</v>
      </c>
      <c r="F339" s="39">
        <v>0.16666666666666666</v>
      </c>
      <c r="G339" s="49">
        <v>0.16666666666666666</v>
      </c>
      <c r="H339" s="49">
        <v>0.16666666666666666</v>
      </c>
      <c r="I339" s="38">
        <v>0.16666666666666666</v>
      </c>
      <c r="J339" s="39">
        <v>0.16666666666666666</v>
      </c>
      <c r="K339" s="39">
        <v>0.16666666666666666</v>
      </c>
      <c r="L339" s="39">
        <v>0.16666666666666666</v>
      </c>
      <c r="M339" s="40">
        <v>0.16666666666666666</v>
      </c>
    </row>
    <row r="340" spans="1:13" outlineLevel="2" x14ac:dyDescent="0.25">
      <c r="A340" s="195"/>
      <c r="B340" s="311"/>
      <c r="C340" s="18" t="s">
        <v>8</v>
      </c>
      <c r="D340" s="38">
        <v>0.16666666666666666</v>
      </c>
      <c r="E340" s="39">
        <v>0.16666666666666666</v>
      </c>
      <c r="F340" s="39">
        <v>0.16666666666666666</v>
      </c>
      <c r="G340" s="49">
        <v>0.16666666666666666</v>
      </c>
      <c r="H340" s="49">
        <v>0.16666666666666666</v>
      </c>
      <c r="I340" s="38">
        <v>0.1</v>
      </c>
      <c r="J340" s="39">
        <v>0.1</v>
      </c>
      <c r="K340" s="39">
        <v>0.1</v>
      </c>
      <c r="L340" s="39">
        <v>0.1</v>
      </c>
      <c r="M340" s="40">
        <v>0.1</v>
      </c>
    </row>
    <row r="341" spans="1:13" outlineLevel="2" x14ac:dyDescent="0.25">
      <c r="A341" s="195"/>
      <c r="B341" s="311"/>
      <c r="C341" s="18" t="s">
        <v>7</v>
      </c>
      <c r="D341" s="38">
        <v>0</v>
      </c>
      <c r="E341" s="39">
        <v>0</v>
      </c>
      <c r="F341" s="39">
        <v>0</v>
      </c>
      <c r="G341" s="49">
        <v>0</v>
      </c>
      <c r="H341" s="49">
        <v>0</v>
      </c>
      <c r="I341" s="38">
        <v>0</v>
      </c>
      <c r="J341" s="39">
        <v>0</v>
      </c>
      <c r="K341" s="39">
        <v>0</v>
      </c>
      <c r="L341" s="39">
        <v>0</v>
      </c>
      <c r="M341" s="40">
        <v>0</v>
      </c>
    </row>
    <row r="342" spans="1:13" outlineLevel="2" x14ac:dyDescent="0.25">
      <c r="A342" s="195"/>
      <c r="B342" s="311"/>
      <c r="C342" s="18" t="s">
        <v>10</v>
      </c>
      <c r="D342" s="60" t="s">
        <v>20</v>
      </c>
      <c r="E342" s="61" t="s">
        <v>20</v>
      </c>
      <c r="F342" s="61" t="s">
        <v>20</v>
      </c>
      <c r="G342" s="62" t="s">
        <v>20</v>
      </c>
      <c r="H342" s="62" t="s">
        <v>20</v>
      </c>
      <c r="I342" s="38">
        <v>0</v>
      </c>
      <c r="J342" s="39">
        <v>0</v>
      </c>
      <c r="K342" s="39">
        <v>0</v>
      </c>
      <c r="L342" s="39">
        <v>0</v>
      </c>
      <c r="M342" s="40">
        <v>0</v>
      </c>
    </row>
    <row r="343" spans="1:13" outlineLevel="2" x14ac:dyDescent="0.25">
      <c r="A343" s="195"/>
      <c r="B343" s="311"/>
      <c r="C343" s="18" t="s">
        <v>9</v>
      </c>
      <c r="D343" s="38">
        <v>8.3333333333333329E-2</v>
      </c>
      <c r="E343" s="39">
        <v>8.3333333333333329E-2</v>
      </c>
      <c r="F343" s="39">
        <v>8.3333333333333329E-2</v>
      </c>
      <c r="G343" s="49">
        <v>8.3333333333333329E-2</v>
      </c>
      <c r="H343" s="49">
        <v>8.3333333333333329E-2</v>
      </c>
      <c r="I343" s="38">
        <v>6.25E-2</v>
      </c>
      <c r="J343" s="39">
        <v>6.25E-2</v>
      </c>
      <c r="K343" s="39">
        <v>6.25E-2</v>
      </c>
      <c r="L343" s="39">
        <v>6.25E-2</v>
      </c>
      <c r="M343" s="40">
        <v>6.25E-2</v>
      </c>
    </row>
    <row r="344" spans="1:13" outlineLevel="2" x14ac:dyDescent="0.25">
      <c r="A344" s="195"/>
      <c r="B344" s="311"/>
      <c r="C344" s="18" t="s">
        <v>11</v>
      </c>
      <c r="D344" s="38">
        <v>0.16666666666666666</v>
      </c>
      <c r="E344" s="39">
        <v>0.16666666666666666</v>
      </c>
      <c r="F344" s="39">
        <v>0.16666666666666666</v>
      </c>
      <c r="G344" s="49">
        <v>0.16666666666666666</v>
      </c>
      <c r="H344" s="49">
        <v>0.16666666666666666</v>
      </c>
      <c r="I344" s="38">
        <v>0.1</v>
      </c>
      <c r="J344" s="39">
        <v>0.1</v>
      </c>
      <c r="K344" s="39">
        <v>0.1</v>
      </c>
      <c r="L344" s="39">
        <v>0.1</v>
      </c>
      <c r="M344" s="40">
        <v>0.1</v>
      </c>
    </row>
    <row r="345" spans="1:13" outlineLevel="2" x14ac:dyDescent="0.25">
      <c r="A345" s="195"/>
      <c r="B345" s="311"/>
      <c r="C345" s="18" t="s">
        <v>17</v>
      </c>
      <c r="D345" s="38">
        <v>0.2</v>
      </c>
      <c r="E345" s="39">
        <v>0.2</v>
      </c>
      <c r="F345" s="39">
        <v>0.2</v>
      </c>
      <c r="G345" s="49">
        <v>0.2</v>
      </c>
      <c r="H345" s="49">
        <v>0.2</v>
      </c>
      <c r="I345" s="38">
        <v>0.2</v>
      </c>
      <c r="J345" s="39">
        <v>0.2</v>
      </c>
      <c r="K345" s="39">
        <v>0.2</v>
      </c>
      <c r="L345" s="39">
        <v>0.2</v>
      </c>
      <c r="M345" s="40">
        <v>0.2</v>
      </c>
    </row>
    <row r="346" spans="1:13" outlineLevel="2" x14ac:dyDescent="0.25">
      <c r="A346" s="195"/>
      <c r="B346" s="311"/>
      <c r="C346" s="18" t="s">
        <v>14</v>
      </c>
      <c r="D346" s="38">
        <v>0.16666666666666666</v>
      </c>
      <c r="E346" s="39">
        <v>0.16666666666666666</v>
      </c>
      <c r="F346" s="39">
        <v>0.16666666666666666</v>
      </c>
      <c r="G346" s="49">
        <v>0.16666666666666666</v>
      </c>
      <c r="H346" s="49">
        <v>0.16666666666666666</v>
      </c>
      <c r="I346" s="38">
        <v>0.1</v>
      </c>
      <c r="J346" s="39">
        <v>0.1</v>
      </c>
      <c r="K346" s="39">
        <v>0.1</v>
      </c>
      <c r="L346" s="39">
        <v>0.1</v>
      </c>
      <c r="M346" s="40">
        <v>0.1</v>
      </c>
    </row>
    <row r="347" spans="1:13" outlineLevel="2" x14ac:dyDescent="0.25">
      <c r="A347" s="195"/>
      <c r="B347" s="311"/>
      <c r="C347" s="18" t="s">
        <v>19</v>
      </c>
      <c r="D347" s="60" t="s">
        <v>20</v>
      </c>
      <c r="E347" s="61" t="s">
        <v>20</v>
      </c>
      <c r="F347" s="61" t="s">
        <v>20</v>
      </c>
      <c r="G347" s="62" t="s">
        <v>20</v>
      </c>
      <c r="H347" s="62" t="s">
        <v>20</v>
      </c>
      <c r="I347" s="38">
        <v>0.125</v>
      </c>
      <c r="J347" s="39">
        <v>0.125</v>
      </c>
      <c r="K347" s="39">
        <v>0.125</v>
      </c>
      <c r="L347" s="39">
        <v>0.125</v>
      </c>
      <c r="M347" s="40">
        <v>0.125</v>
      </c>
    </row>
    <row r="348" spans="1:13" outlineLevel="2" x14ac:dyDescent="0.25">
      <c r="A348" s="195"/>
      <c r="B348" s="311"/>
      <c r="C348" s="18" t="s">
        <v>12</v>
      </c>
      <c r="D348" s="38">
        <v>0.2</v>
      </c>
      <c r="E348" s="39">
        <v>0.2</v>
      </c>
      <c r="F348" s="39">
        <v>0.2</v>
      </c>
      <c r="G348" s="49">
        <v>0.2</v>
      </c>
      <c r="H348" s="49">
        <v>0.2</v>
      </c>
      <c r="I348" s="38">
        <v>0.2</v>
      </c>
      <c r="J348" s="39">
        <v>0.2</v>
      </c>
      <c r="K348" s="39">
        <v>0.2</v>
      </c>
      <c r="L348" s="39">
        <v>0.2</v>
      </c>
      <c r="M348" s="40">
        <v>0.2</v>
      </c>
    </row>
    <row r="349" spans="1:13" outlineLevel="2" x14ac:dyDescent="0.25">
      <c r="A349" s="195"/>
      <c r="B349" s="319"/>
      <c r="C349" s="33" t="s">
        <v>13</v>
      </c>
      <c r="D349" s="41">
        <v>0</v>
      </c>
      <c r="E349" s="42">
        <v>0</v>
      </c>
      <c r="F349" s="42">
        <v>0</v>
      </c>
      <c r="G349" s="50">
        <v>0</v>
      </c>
      <c r="H349" s="50">
        <v>0</v>
      </c>
      <c r="I349" s="41">
        <v>0</v>
      </c>
      <c r="J349" s="42">
        <v>0</v>
      </c>
      <c r="K349" s="42">
        <v>0</v>
      </c>
      <c r="L349" s="42">
        <v>0</v>
      </c>
      <c r="M349" s="43">
        <v>0</v>
      </c>
    </row>
    <row r="350" spans="1:13" ht="15.75" outlineLevel="1" x14ac:dyDescent="0.3">
      <c r="A350" s="195"/>
      <c r="B350" s="34" t="s">
        <v>123</v>
      </c>
      <c r="C350" s="31"/>
      <c r="D350" s="32"/>
      <c r="E350" s="32"/>
      <c r="F350" s="32"/>
      <c r="G350" s="47"/>
      <c r="H350" s="47"/>
      <c r="I350" s="32"/>
      <c r="J350" s="32"/>
      <c r="K350" s="32"/>
      <c r="L350" s="32"/>
      <c r="M350" s="32"/>
    </row>
    <row r="351" spans="1:13" outlineLevel="2" x14ac:dyDescent="0.25">
      <c r="A351" s="195"/>
      <c r="B351" s="197" t="s">
        <v>40</v>
      </c>
      <c r="C351" s="19"/>
      <c r="D351" s="82">
        <v>0</v>
      </c>
      <c r="E351" s="20"/>
      <c r="F351" s="20"/>
      <c r="G351" s="45"/>
      <c r="H351" s="45"/>
      <c r="I351" s="82">
        <v>0</v>
      </c>
      <c r="J351" s="20"/>
      <c r="K351" s="20"/>
      <c r="L351" s="20"/>
      <c r="M351" s="20"/>
    </row>
    <row r="352" spans="1:13" outlineLevel="2" x14ac:dyDescent="0.25">
      <c r="A352" s="195"/>
      <c r="B352" s="320" t="s">
        <v>41</v>
      </c>
      <c r="C352" s="18" t="s">
        <v>124</v>
      </c>
      <c r="D352" s="83">
        <v>3</v>
      </c>
      <c r="E352" s="101"/>
      <c r="F352" s="101"/>
      <c r="G352" s="78"/>
      <c r="H352" s="78"/>
      <c r="I352" s="83">
        <v>3</v>
      </c>
      <c r="J352" s="101"/>
      <c r="K352" s="101"/>
      <c r="L352" s="101"/>
      <c r="M352" s="101"/>
    </row>
    <row r="353" spans="1:13" ht="11.45" customHeight="1" outlineLevel="2" x14ac:dyDescent="0.25">
      <c r="A353" s="195"/>
      <c r="B353" s="320"/>
      <c r="C353" s="18" t="s">
        <v>15</v>
      </c>
      <c r="D353" s="83">
        <v>0</v>
      </c>
      <c r="E353" s="101"/>
      <c r="F353" s="101"/>
      <c r="G353" s="78"/>
      <c r="H353" s="78"/>
      <c r="I353" s="83">
        <v>0</v>
      </c>
      <c r="J353" s="101"/>
      <c r="K353" s="101"/>
      <c r="L353" s="101"/>
      <c r="M353" s="101"/>
    </row>
    <row r="354" spans="1:13" outlineLevel="2" x14ac:dyDescent="0.25">
      <c r="A354" s="195"/>
      <c r="B354" s="320"/>
      <c r="C354" s="18" t="s">
        <v>18</v>
      </c>
      <c r="D354" s="83">
        <v>0</v>
      </c>
      <c r="E354" s="101"/>
      <c r="F354" s="101"/>
      <c r="G354" s="78"/>
      <c r="H354" s="78"/>
      <c r="I354" s="83">
        <v>0</v>
      </c>
      <c r="J354" s="101"/>
      <c r="K354" s="101"/>
      <c r="L354" s="101"/>
      <c r="M354" s="101"/>
    </row>
    <row r="355" spans="1:13" outlineLevel="2" x14ac:dyDescent="0.25">
      <c r="A355" s="195"/>
      <c r="B355" s="320"/>
      <c r="C355" s="18" t="s">
        <v>16</v>
      </c>
      <c r="D355" s="83">
        <v>0</v>
      </c>
      <c r="E355" s="101"/>
      <c r="F355" s="101"/>
      <c r="G355" s="78"/>
      <c r="H355" s="78"/>
      <c r="I355" s="83">
        <v>0</v>
      </c>
      <c r="J355" s="101"/>
      <c r="K355" s="101"/>
      <c r="L355" s="101"/>
      <c r="M355" s="101"/>
    </row>
    <row r="356" spans="1:13" outlineLevel="2" x14ac:dyDescent="0.25">
      <c r="A356" s="195"/>
      <c r="B356" s="320"/>
      <c r="C356" s="18" t="s">
        <v>8</v>
      </c>
      <c r="D356" s="83">
        <v>0</v>
      </c>
      <c r="E356" s="101"/>
      <c r="F356" s="101"/>
      <c r="G356" s="78"/>
      <c r="H356" s="78"/>
      <c r="I356" s="83">
        <v>0</v>
      </c>
      <c r="J356" s="101"/>
      <c r="K356" s="101"/>
      <c r="L356" s="101"/>
      <c r="M356" s="101"/>
    </row>
    <row r="357" spans="1:13" outlineLevel="2" x14ac:dyDescent="0.25">
      <c r="A357" s="195"/>
      <c r="B357" s="320"/>
      <c r="C357" s="18" t="s">
        <v>7</v>
      </c>
      <c r="D357" s="83">
        <v>0</v>
      </c>
      <c r="E357" s="101"/>
      <c r="F357" s="101"/>
      <c r="G357" s="78"/>
      <c r="H357" s="78"/>
      <c r="I357" s="83">
        <v>0</v>
      </c>
      <c r="J357" s="101"/>
      <c r="K357" s="101"/>
      <c r="L357" s="101"/>
      <c r="M357" s="101"/>
    </row>
    <row r="358" spans="1:13" outlineLevel="2" x14ac:dyDescent="0.25">
      <c r="A358" s="195"/>
      <c r="B358" s="320"/>
      <c r="C358" s="18" t="s">
        <v>10</v>
      </c>
      <c r="D358" s="107" t="s">
        <v>20</v>
      </c>
      <c r="E358" s="101"/>
      <c r="F358" s="101"/>
      <c r="G358" s="78"/>
      <c r="H358" s="78"/>
      <c r="I358" s="83">
        <v>0</v>
      </c>
      <c r="J358" s="101"/>
      <c r="K358" s="101"/>
      <c r="L358" s="101"/>
      <c r="M358" s="101"/>
    </row>
    <row r="359" spans="1:13" outlineLevel="2" x14ac:dyDescent="0.25">
      <c r="A359" s="195"/>
      <c r="B359" s="320"/>
      <c r="C359" s="18" t="s">
        <v>9</v>
      </c>
      <c r="D359" s="83">
        <v>1</v>
      </c>
      <c r="E359" s="101"/>
      <c r="F359" s="101"/>
      <c r="G359" s="78"/>
      <c r="H359" s="78"/>
      <c r="I359" s="83">
        <v>1</v>
      </c>
      <c r="J359" s="101"/>
      <c r="K359" s="101"/>
      <c r="L359" s="101"/>
      <c r="M359" s="101"/>
    </row>
    <row r="360" spans="1:13" outlineLevel="2" x14ac:dyDescent="0.25">
      <c r="A360" s="195"/>
      <c r="B360" s="320"/>
      <c r="C360" s="18" t="s">
        <v>11</v>
      </c>
      <c r="D360" s="83">
        <v>1</v>
      </c>
      <c r="E360" s="101"/>
      <c r="F360" s="101"/>
      <c r="G360" s="78"/>
      <c r="H360" s="78"/>
      <c r="I360" s="83">
        <v>1</v>
      </c>
      <c r="J360" s="101"/>
      <c r="K360" s="101"/>
      <c r="L360" s="101"/>
      <c r="M360" s="101"/>
    </row>
    <row r="361" spans="1:13" outlineLevel="2" x14ac:dyDescent="0.25">
      <c r="A361" s="195"/>
      <c r="B361" s="320"/>
      <c r="C361" s="18" t="s">
        <v>17</v>
      </c>
      <c r="D361" s="83">
        <v>0</v>
      </c>
      <c r="E361" s="101"/>
      <c r="F361" s="101"/>
      <c r="G361" s="78"/>
      <c r="H361" s="78"/>
      <c r="I361" s="83">
        <v>0</v>
      </c>
      <c r="J361" s="101"/>
      <c r="K361" s="101"/>
      <c r="L361" s="101"/>
      <c r="M361" s="101"/>
    </row>
    <row r="362" spans="1:13" outlineLevel="2" x14ac:dyDescent="0.25">
      <c r="A362" s="195"/>
      <c r="B362" s="320"/>
      <c r="C362" s="18" t="s">
        <v>14</v>
      </c>
      <c r="D362" s="83">
        <v>0</v>
      </c>
      <c r="E362" s="101"/>
      <c r="F362" s="101"/>
      <c r="G362" s="78"/>
      <c r="H362" s="78"/>
      <c r="I362" s="83">
        <v>0</v>
      </c>
      <c r="J362" s="101"/>
      <c r="K362" s="101"/>
      <c r="L362" s="101"/>
      <c r="M362" s="101"/>
    </row>
    <row r="363" spans="1:13" outlineLevel="2" x14ac:dyDescent="0.25">
      <c r="A363" s="195"/>
      <c r="B363" s="320"/>
      <c r="C363" s="18" t="s">
        <v>19</v>
      </c>
      <c r="D363" s="107" t="s">
        <v>20</v>
      </c>
      <c r="E363" s="101"/>
      <c r="F363" s="101"/>
      <c r="G363" s="78"/>
      <c r="H363" s="78"/>
      <c r="I363" s="83">
        <v>0</v>
      </c>
      <c r="J363" s="101"/>
      <c r="K363" s="101"/>
      <c r="L363" s="101"/>
      <c r="M363" s="101"/>
    </row>
    <row r="364" spans="1:13" outlineLevel="2" x14ac:dyDescent="0.25">
      <c r="A364" s="195"/>
      <c r="B364" s="320"/>
      <c r="C364" s="18" t="s">
        <v>12</v>
      </c>
      <c r="D364" s="83">
        <v>1</v>
      </c>
      <c r="E364" s="101"/>
      <c r="F364" s="101"/>
      <c r="G364" s="78"/>
      <c r="H364" s="78"/>
      <c r="I364" s="83">
        <v>1</v>
      </c>
      <c r="J364" s="101"/>
      <c r="K364" s="101"/>
      <c r="L364" s="101"/>
      <c r="M364" s="101"/>
    </row>
    <row r="365" spans="1:13" outlineLevel="2" x14ac:dyDescent="0.25">
      <c r="A365" s="195"/>
      <c r="B365" s="320"/>
      <c r="C365" s="18" t="s">
        <v>13</v>
      </c>
      <c r="D365" s="83">
        <v>0</v>
      </c>
      <c r="E365" s="101"/>
      <c r="F365" s="101"/>
      <c r="G365" s="78"/>
      <c r="H365" s="78"/>
      <c r="I365" s="79" t="s">
        <v>20</v>
      </c>
      <c r="J365" s="101"/>
      <c r="K365" s="101"/>
      <c r="L365" s="101"/>
      <c r="M365" s="101"/>
    </row>
    <row r="366" spans="1:13" outlineLevel="2" x14ac:dyDescent="0.25">
      <c r="A366" s="195"/>
      <c r="B366" s="310" t="s">
        <v>42</v>
      </c>
      <c r="C366" s="18" t="s">
        <v>15</v>
      </c>
      <c r="D366" s="83">
        <v>0</v>
      </c>
      <c r="E366" s="101"/>
      <c r="F366" s="101"/>
      <c r="G366" s="78"/>
      <c r="H366" s="78"/>
      <c r="I366" s="83">
        <v>0</v>
      </c>
      <c r="J366" s="101"/>
      <c r="K366" s="101"/>
      <c r="L366" s="101"/>
      <c r="M366" s="101"/>
    </row>
    <row r="367" spans="1:13" outlineLevel="2" x14ac:dyDescent="0.25">
      <c r="A367" s="195"/>
      <c r="B367" s="311"/>
      <c r="C367" s="18" t="s">
        <v>18</v>
      </c>
      <c r="D367" s="83">
        <v>0</v>
      </c>
      <c r="E367" s="101"/>
      <c r="F367" s="101"/>
      <c r="G367" s="78"/>
      <c r="H367" s="78"/>
      <c r="I367" s="83">
        <v>0</v>
      </c>
      <c r="J367" s="101"/>
      <c r="K367" s="101"/>
      <c r="L367" s="101"/>
      <c r="M367" s="101"/>
    </row>
    <row r="368" spans="1:13" outlineLevel="2" x14ac:dyDescent="0.25">
      <c r="A368" s="195"/>
      <c r="B368" s="311"/>
      <c r="C368" s="18" t="s">
        <v>16</v>
      </c>
      <c r="D368" s="83">
        <v>0</v>
      </c>
      <c r="E368" s="101"/>
      <c r="F368" s="101"/>
      <c r="G368" s="78"/>
      <c r="H368" s="78"/>
      <c r="I368" s="83">
        <v>0</v>
      </c>
      <c r="J368" s="101"/>
      <c r="K368" s="101"/>
      <c r="L368" s="101"/>
      <c r="M368" s="101"/>
    </row>
    <row r="369" spans="1:13" outlineLevel="2" x14ac:dyDescent="0.25">
      <c r="A369" s="195"/>
      <c r="B369" s="311"/>
      <c r="C369" s="18" t="s">
        <v>8</v>
      </c>
      <c r="D369" s="83">
        <v>0</v>
      </c>
      <c r="E369" s="101"/>
      <c r="F369" s="101"/>
      <c r="G369" s="78"/>
      <c r="H369" s="78"/>
      <c r="I369" s="83">
        <v>0</v>
      </c>
      <c r="J369" s="101"/>
      <c r="K369" s="101"/>
      <c r="L369" s="101"/>
      <c r="M369" s="101"/>
    </row>
    <row r="370" spans="1:13" outlineLevel="2" x14ac:dyDescent="0.25">
      <c r="A370" s="195"/>
      <c r="B370" s="311"/>
      <c r="C370" s="18" t="s">
        <v>7</v>
      </c>
      <c r="D370" s="83">
        <v>0</v>
      </c>
      <c r="E370" s="101"/>
      <c r="F370" s="101"/>
      <c r="G370" s="78"/>
      <c r="H370" s="78"/>
      <c r="I370" s="83">
        <v>0</v>
      </c>
      <c r="J370" s="101"/>
      <c r="K370" s="101"/>
      <c r="L370" s="101"/>
      <c r="M370" s="101"/>
    </row>
    <row r="371" spans="1:13" outlineLevel="2" x14ac:dyDescent="0.25">
      <c r="A371" s="195"/>
      <c r="B371" s="311"/>
      <c r="C371" s="18" t="s">
        <v>10</v>
      </c>
      <c r="D371" s="79" t="s">
        <v>20</v>
      </c>
      <c r="E371" s="101"/>
      <c r="F371" s="101"/>
      <c r="G371" s="78"/>
      <c r="H371" s="78"/>
      <c r="I371" s="83">
        <v>0</v>
      </c>
      <c r="J371" s="101"/>
      <c r="K371" s="101"/>
      <c r="L371" s="101"/>
      <c r="M371" s="101"/>
    </row>
    <row r="372" spans="1:13" outlineLevel="2" x14ac:dyDescent="0.25">
      <c r="A372" s="195"/>
      <c r="B372" s="311"/>
      <c r="C372" s="18" t="s">
        <v>9</v>
      </c>
      <c r="D372" s="83">
        <v>0.5</v>
      </c>
      <c r="E372" s="101"/>
      <c r="F372" s="101"/>
      <c r="G372" s="78"/>
      <c r="H372" s="78"/>
      <c r="I372" s="83">
        <v>0.5</v>
      </c>
      <c r="J372" s="101"/>
      <c r="K372" s="101"/>
      <c r="L372" s="101"/>
      <c r="M372" s="101"/>
    </row>
    <row r="373" spans="1:13" outlineLevel="2" x14ac:dyDescent="0.25">
      <c r="A373" s="195"/>
      <c r="B373" s="311"/>
      <c r="C373" s="18" t="s">
        <v>11</v>
      </c>
      <c r="D373" s="83">
        <v>0.5</v>
      </c>
      <c r="E373" s="101"/>
      <c r="F373" s="101"/>
      <c r="G373" s="78"/>
      <c r="H373" s="78"/>
      <c r="I373" s="83">
        <v>0.5</v>
      </c>
      <c r="J373" s="101"/>
      <c r="K373" s="101"/>
      <c r="L373" s="101"/>
      <c r="M373" s="101"/>
    </row>
    <row r="374" spans="1:13" outlineLevel="2" x14ac:dyDescent="0.25">
      <c r="A374" s="195"/>
      <c r="B374" s="311"/>
      <c r="C374" s="18" t="s">
        <v>17</v>
      </c>
      <c r="D374" s="83">
        <v>0</v>
      </c>
      <c r="E374" s="101"/>
      <c r="F374" s="101"/>
      <c r="G374" s="78"/>
      <c r="H374" s="78"/>
      <c r="I374" s="83">
        <v>0</v>
      </c>
      <c r="J374" s="101"/>
      <c r="K374" s="101"/>
      <c r="L374" s="101"/>
      <c r="M374" s="101"/>
    </row>
    <row r="375" spans="1:13" outlineLevel="2" x14ac:dyDescent="0.25">
      <c r="A375" s="195"/>
      <c r="B375" s="311"/>
      <c r="C375" s="18" t="s">
        <v>14</v>
      </c>
      <c r="D375" s="83">
        <v>0</v>
      </c>
      <c r="E375" s="101"/>
      <c r="F375" s="101"/>
      <c r="G375" s="78"/>
      <c r="H375" s="78"/>
      <c r="I375" s="83">
        <v>0</v>
      </c>
      <c r="J375" s="101"/>
      <c r="K375" s="101"/>
      <c r="L375" s="101"/>
      <c r="M375" s="101"/>
    </row>
    <row r="376" spans="1:13" outlineLevel="2" x14ac:dyDescent="0.25">
      <c r="A376" s="195"/>
      <c r="B376" s="311"/>
      <c r="C376" s="18" t="s">
        <v>19</v>
      </c>
      <c r="D376" s="79" t="s">
        <v>20</v>
      </c>
      <c r="E376" s="101"/>
      <c r="F376" s="101"/>
      <c r="G376" s="78"/>
      <c r="H376" s="78"/>
      <c r="I376" s="83">
        <v>0</v>
      </c>
      <c r="J376" s="101"/>
      <c r="K376" s="101"/>
      <c r="L376" s="101"/>
      <c r="M376" s="101"/>
    </row>
    <row r="377" spans="1:13" outlineLevel="2" x14ac:dyDescent="0.25">
      <c r="A377" s="195"/>
      <c r="B377" s="311"/>
      <c r="C377" s="18" t="s">
        <v>12</v>
      </c>
      <c r="D377" s="83">
        <v>1</v>
      </c>
      <c r="E377" s="101"/>
      <c r="F377" s="101"/>
      <c r="G377" s="78"/>
      <c r="H377" s="78"/>
      <c r="I377" s="83">
        <v>1</v>
      </c>
      <c r="J377" s="101"/>
      <c r="K377" s="101"/>
      <c r="L377" s="101"/>
      <c r="M377" s="101"/>
    </row>
    <row r="378" spans="1:13" outlineLevel="2" x14ac:dyDescent="0.25">
      <c r="A378" s="195"/>
      <c r="B378" s="319"/>
      <c r="C378" s="33" t="s">
        <v>13</v>
      </c>
      <c r="D378" s="102">
        <v>0</v>
      </c>
      <c r="E378" s="80"/>
      <c r="F378" s="80"/>
      <c r="G378" s="81"/>
      <c r="H378" s="81"/>
      <c r="I378" s="102">
        <v>0</v>
      </c>
      <c r="J378" s="80"/>
      <c r="K378" s="80"/>
      <c r="L378" s="80"/>
      <c r="M378" s="80"/>
    </row>
    <row r="379" spans="1:13" ht="15.75" outlineLevel="1" x14ac:dyDescent="0.3">
      <c r="A379" s="195"/>
      <c r="B379" s="28" t="s">
        <v>125</v>
      </c>
      <c r="C379" s="23"/>
      <c r="D379" s="21"/>
      <c r="E379" s="21"/>
      <c r="F379" s="21"/>
      <c r="G379" s="44"/>
      <c r="H379" s="44"/>
      <c r="I379" s="21"/>
      <c r="J379" s="21"/>
      <c r="K379" s="21"/>
      <c r="L379" s="21"/>
      <c r="M379" s="194">
        <v>233.53308823529412</v>
      </c>
    </row>
    <row r="380" spans="1:13" ht="11.45" customHeight="1" outlineLevel="2" x14ac:dyDescent="0.25">
      <c r="A380" s="195"/>
      <c r="B380" s="311" t="s">
        <v>23</v>
      </c>
      <c r="C380" s="19" t="s">
        <v>37</v>
      </c>
      <c r="D380" s="35">
        <v>0</v>
      </c>
      <c r="E380" s="36">
        <v>0</v>
      </c>
      <c r="F380" s="36">
        <v>0</v>
      </c>
      <c r="G380" s="48">
        <v>0</v>
      </c>
      <c r="H380" s="48">
        <v>0</v>
      </c>
      <c r="I380" s="35">
        <v>0</v>
      </c>
      <c r="J380" s="36">
        <v>0</v>
      </c>
      <c r="K380" s="36">
        <v>0</v>
      </c>
      <c r="L380" s="36">
        <v>0</v>
      </c>
      <c r="M380" s="37">
        <v>0</v>
      </c>
    </row>
    <row r="381" spans="1:13" outlineLevel="2" x14ac:dyDescent="0.25">
      <c r="A381" s="195"/>
      <c r="B381" s="311"/>
      <c r="C381" s="19" t="s">
        <v>36</v>
      </c>
      <c r="D381" s="38">
        <v>0</v>
      </c>
      <c r="E381" s="39">
        <v>0</v>
      </c>
      <c r="F381" s="39">
        <v>0</v>
      </c>
      <c r="G381" s="49">
        <v>0</v>
      </c>
      <c r="H381" s="49">
        <v>0</v>
      </c>
      <c r="I381" s="38">
        <v>0</v>
      </c>
      <c r="J381" s="39">
        <v>0</v>
      </c>
      <c r="K381" s="39">
        <v>0</v>
      </c>
      <c r="L381" s="39">
        <v>0</v>
      </c>
      <c r="M381" s="40">
        <v>0</v>
      </c>
    </row>
    <row r="382" spans="1:13" outlineLevel="2" x14ac:dyDescent="0.25">
      <c r="A382" s="195"/>
      <c r="B382" s="311"/>
      <c r="C382" s="19" t="s">
        <v>38</v>
      </c>
      <c r="D382" s="38">
        <v>0</v>
      </c>
      <c r="E382" s="39">
        <v>0</v>
      </c>
      <c r="F382" s="39">
        <v>0</v>
      </c>
      <c r="G382" s="49">
        <v>0</v>
      </c>
      <c r="H382" s="49">
        <v>0</v>
      </c>
      <c r="I382" s="38">
        <v>0</v>
      </c>
      <c r="J382" s="39">
        <v>0</v>
      </c>
      <c r="K382" s="39">
        <v>0</v>
      </c>
      <c r="L382" s="39">
        <v>0</v>
      </c>
      <c r="M382" s="40">
        <v>0</v>
      </c>
    </row>
    <row r="383" spans="1:13" outlineLevel="2" x14ac:dyDescent="0.25">
      <c r="A383" s="195"/>
      <c r="B383" s="311"/>
      <c r="C383" s="19" t="s">
        <v>34</v>
      </c>
      <c r="D383" s="38">
        <v>0</v>
      </c>
      <c r="E383" s="39">
        <v>0</v>
      </c>
      <c r="F383" s="39">
        <v>0</v>
      </c>
      <c r="G383" s="49">
        <v>0</v>
      </c>
      <c r="H383" s="49">
        <v>0</v>
      </c>
      <c r="I383" s="38">
        <v>0</v>
      </c>
      <c r="J383" s="39">
        <v>0</v>
      </c>
      <c r="K383" s="39">
        <v>0</v>
      </c>
      <c r="L383" s="39">
        <v>0</v>
      </c>
      <c r="M383" s="40">
        <v>0</v>
      </c>
    </row>
    <row r="384" spans="1:13" outlineLevel="2" x14ac:dyDescent="0.25">
      <c r="A384" s="195"/>
      <c r="B384" s="312"/>
      <c r="C384" s="19" t="s">
        <v>35</v>
      </c>
      <c r="D384" s="38">
        <v>0</v>
      </c>
      <c r="E384" s="39">
        <v>0</v>
      </c>
      <c r="F384" s="39">
        <v>0</v>
      </c>
      <c r="G384" s="49">
        <v>0</v>
      </c>
      <c r="H384" s="49">
        <v>0</v>
      </c>
      <c r="I384" s="38">
        <v>0</v>
      </c>
      <c r="J384" s="39">
        <v>0</v>
      </c>
      <c r="K384" s="39">
        <v>0</v>
      </c>
      <c r="L384" s="39">
        <v>0</v>
      </c>
      <c r="M384" s="40">
        <v>0</v>
      </c>
    </row>
    <row r="385" spans="1:13" ht="11.45" customHeight="1" outlineLevel="2" x14ac:dyDescent="0.25">
      <c r="A385" s="195"/>
      <c r="B385" s="310" t="s">
        <v>21</v>
      </c>
      <c r="C385" s="18" t="s">
        <v>15</v>
      </c>
      <c r="D385" s="38">
        <v>0</v>
      </c>
      <c r="E385" s="39">
        <v>0</v>
      </c>
      <c r="F385" s="39">
        <v>0</v>
      </c>
      <c r="G385" s="49">
        <v>0</v>
      </c>
      <c r="H385" s="49">
        <v>0</v>
      </c>
      <c r="I385" s="38">
        <v>0</v>
      </c>
      <c r="J385" s="39">
        <v>0</v>
      </c>
      <c r="K385" s="39">
        <v>0</v>
      </c>
      <c r="L385" s="39">
        <v>0</v>
      </c>
      <c r="M385" s="40">
        <v>0</v>
      </c>
    </row>
    <row r="386" spans="1:13" outlineLevel="2" x14ac:dyDescent="0.25">
      <c r="A386" s="195"/>
      <c r="B386" s="311"/>
      <c r="C386" s="18" t="s">
        <v>18</v>
      </c>
      <c r="D386" s="38">
        <v>0</v>
      </c>
      <c r="E386" s="39">
        <v>0</v>
      </c>
      <c r="F386" s="39">
        <v>0</v>
      </c>
      <c r="G386" s="49">
        <v>0</v>
      </c>
      <c r="H386" s="49">
        <v>0</v>
      </c>
      <c r="I386" s="38">
        <v>0</v>
      </c>
      <c r="J386" s="39">
        <v>0</v>
      </c>
      <c r="K386" s="39">
        <v>0</v>
      </c>
      <c r="L386" s="39">
        <v>0</v>
      </c>
      <c r="M386" s="40">
        <v>0</v>
      </c>
    </row>
    <row r="387" spans="1:13" outlineLevel="2" x14ac:dyDescent="0.25">
      <c r="A387" s="195"/>
      <c r="B387" s="311"/>
      <c r="C387" s="18" t="s">
        <v>16</v>
      </c>
      <c r="D387" s="38">
        <v>0</v>
      </c>
      <c r="E387" s="39">
        <v>0</v>
      </c>
      <c r="F387" s="39">
        <v>0</v>
      </c>
      <c r="G387" s="49">
        <v>0</v>
      </c>
      <c r="H387" s="49">
        <v>0</v>
      </c>
      <c r="I387" s="38">
        <v>0</v>
      </c>
      <c r="J387" s="39">
        <v>0</v>
      </c>
      <c r="K387" s="39">
        <v>0</v>
      </c>
      <c r="L387" s="39">
        <v>0</v>
      </c>
      <c r="M387" s="40">
        <v>0</v>
      </c>
    </row>
    <row r="388" spans="1:13" outlineLevel="2" x14ac:dyDescent="0.25">
      <c r="A388" s="195"/>
      <c r="B388" s="311"/>
      <c r="C388" s="18" t="s">
        <v>8</v>
      </c>
      <c r="D388" s="38">
        <v>0</v>
      </c>
      <c r="E388" s="39">
        <v>0</v>
      </c>
      <c r="F388" s="39">
        <v>0</v>
      </c>
      <c r="G388" s="49">
        <v>0</v>
      </c>
      <c r="H388" s="49">
        <v>0</v>
      </c>
      <c r="I388" s="38">
        <v>0</v>
      </c>
      <c r="J388" s="39">
        <v>0</v>
      </c>
      <c r="K388" s="39">
        <v>0</v>
      </c>
      <c r="L388" s="39">
        <v>0</v>
      </c>
      <c r="M388" s="40">
        <v>0</v>
      </c>
    </row>
    <row r="389" spans="1:13" outlineLevel="2" x14ac:dyDescent="0.25">
      <c r="A389" s="195"/>
      <c r="B389" s="311"/>
      <c r="C389" s="18" t="s">
        <v>7</v>
      </c>
      <c r="D389" s="38">
        <v>0</v>
      </c>
      <c r="E389" s="39">
        <v>0</v>
      </c>
      <c r="F389" s="39">
        <v>0</v>
      </c>
      <c r="G389" s="49">
        <v>0</v>
      </c>
      <c r="H389" s="49">
        <v>0</v>
      </c>
      <c r="I389" s="38">
        <v>0</v>
      </c>
      <c r="J389" s="39">
        <v>0</v>
      </c>
      <c r="K389" s="39">
        <v>0</v>
      </c>
      <c r="L389" s="39">
        <v>0</v>
      </c>
      <c r="M389" s="40">
        <v>0</v>
      </c>
    </row>
    <row r="390" spans="1:13" outlineLevel="2" x14ac:dyDescent="0.25">
      <c r="A390" s="195"/>
      <c r="B390" s="311"/>
      <c r="C390" s="18" t="s">
        <v>10</v>
      </c>
      <c r="D390" s="60" t="s">
        <v>20</v>
      </c>
      <c r="E390" s="61" t="s">
        <v>20</v>
      </c>
      <c r="F390" s="61" t="s">
        <v>20</v>
      </c>
      <c r="G390" s="62" t="s">
        <v>20</v>
      </c>
      <c r="H390" s="62" t="s">
        <v>20</v>
      </c>
      <c r="I390" s="38">
        <v>0</v>
      </c>
      <c r="J390" s="39">
        <v>0</v>
      </c>
      <c r="K390" s="39">
        <v>0</v>
      </c>
      <c r="L390" s="39">
        <v>0</v>
      </c>
      <c r="M390" s="40">
        <v>0</v>
      </c>
    </row>
    <row r="391" spans="1:13" outlineLevel="2" x14ac:dyDescent="0.25">
      <c r="A391" s="195"/>
      <c r="B391" s="311"/>
      <c r="C391" s="18" t="s">
        <v>9</v>
      </c>
      <c r="D391" s="38">
        <v>0.1</v>
      </c>
      <c r="E391" s="39">
        <v>0.1</v>
      </c>
      <c r="F391" s="39">
        <v>0.1</v>
      </c>
      <c r="G391" s="49">
        <v>0.1</v>
      </c>
      <c r="H391" s="49">
        <v>0.1</v>
      </c>
      <c r="I391" s="38">
        <v>0.1</v>
      </c>
      <c r="J391" s="39">
        <v>0.1</v>
      </c>
      <c r="K391" s="39">
        <v>0.1</v>
      </c>
      <c r="L391" s="39">
        <v>0.1</v>
      </c>
      <c r="M391" s="40">
        <v>0.1</v>
      </c>
    </row>
    <row r="392" spans="1:13" outlineLevel="2" x14ac:dyDescent="0.25">
      <c r="A392" s="195"/>
      <c r="B392" s="311"/>
      <c r="C392" s="18" t="s">
        <v>11</v>
      </c>
      <c r="D392" s="38">
        <v>0.1</v>
      </c>
      <c r="E392" s="39">
        <v>0.1</v>
      </c>
      <c r="F392" s="39">
        <v>0.1</v>
      </c>
      <c r="G392" s="49">
        <v>0.1</v>
      </c>
      <c r="H392" s="49">
        <v>0.1</v>
      </c>
      <c r="I392" s="38">
        <v>5.8823529411764705E-2</v>
      </c>
      <c r="J392" s="39">
        <v>5.8823529411764705E-2</v>
      </c>
      <c r="K392" s="39">
        <v>5.8823529411764705E-2</v>
      </c>
      <c r="L392" s="39">
        <v>5.8823529411764705E-2</v>
      </c>
      <c r="M392" s="40">
        <v>5.8823529411764705E-2</v>
      </c>
    </row>
    <row r="393" spans="1:13" outlineLevel="2" x14ac:dyDescent="0.25">
      <c r="A393" s="195"/>
      <c r="B393" s="311"/>
      <c r="C393" s="18" t="s">
        <v>17</v>
      </c>
      <c r="D393" s="38">
        <v>0</v>
      </c>
      <c r="E393" s="39">
        <v>0</v>
      </c>
      <c r="F393" s="39">
        <v>0</v>
      </c>
      <c r="G393" s="49">
        <v>0</v>
      </c>
      <c r="H393" s="49">
        <v>0</v>
      </c>
      <c r="I393" s="38">
        <v>0</v>
      </c>
      <c r="J393" s="39">
        <v>0</v>
      </c>
      <c r="K393" s="39">
        <v>0</v>
      </c>
      <c r="L393" s="39">
        <v>0</v>
      </c>
      <c r="M393" s="40">
        <v>0</v>
      </c>
    </row>
    <row r="394" spans="1:13" outlineLevel="2" x14ac:dyDescent="0.25">
      <c r="A394" s="195"/>
      <c r="B394" s="311"/>
      <c r="C394" s="18" t="s">
        <v>14</v>
      </c>
      <c r="D394" s="38">
        <v>0</v>
      </c>
      <c r="E394" s="39">
        <v>0</v>
      </c>
      <c r="F394" s="39">
        <v>0</v>
      </c>
      <c r="G394" s="49">
        <v>0</v>
      </c>
      <c r="H394" s="49">
        <v>0</v>
      </c>
      <c r="I394" s="38">
        <v>0</v>
      </c>
      <c r="J394" s="39">
        <v>0</v>
      </c>
      <c r="K394" s="39">
        <v>0</v>
      </c>
      <c r="L394" s="39">
        <v>0</v>
      </c>
      <c r="M394" s="40">
        <v>0</v>
      </c>
    </row>
    <row r="395" spans="1:13" outlineLevel="2" x14ac:dyDescent="0.25">
      <c r="A395" s="195"/>
      <c r="B395" s="311"/>
      <c r="C395" s="18" t="s">
        <v>19</v>
      </c>
      <c r="D395" s="60" t="s">
        <v>20</v>
      </c>
      <c r="E395" s="61" t="s">
        <v>20</v>
      </c>
      <c r="F395" s="61" t="s">
        <v>20</v>
      </c>
      <c r="G395" s="62" t="s">
        <v>20</v>
      </c>
      <c r="H395" s="62" t="s">
        <v>20</v>
      </c>
      <c r="I395" s="38">
        <v>0</v>
      </c>
      <c r="J395" s="39">
        <v>0</v>
      </c>
      <c r="K395" s="39">
        <v>0</v>
      </c>
      <c r="L395" s="39">
        <v>0</v>
      </c>
      <c r="M395" s="40">
        <v>0</v>
      </c>
    </row>
    <row r="396" spans="1:13" outlineLevel="2" x14ac:dyDescent="0.25">
      <c r="A396" s="195"/>
      <c r="B396" s="311"/>
      <c r="C396" s="18" t="s">
        <v>12</v>
      </c>
      <c r="D396" s="38">
        <v>0.1</v>
      </c>
      <c r="E396" s="39">
        <v>0.1</v>
      </c>
      <c r="F396" s="39">
        <v>0.1</v>
      </c>
      <c r="G396" s="49">
        <v>0.1</v>
      </c>
      <c r="H396" s="49">
        <v>0.1</v>
      </c>
      <c r="I396" s="38">
        <v>0.1</v>
      </c>
      <c r="J396" s="39">
        <v>0.1</v>
      </c>
      <c r="K396" s="39">
        <v>0.1</v>
      </c>
      <c r="L396" s="39">
        <v>0.1</v>
      </c>
      <c r="M396" s="40">
        <v>0.1</v>
      </c>
    </row>
    <row r="397" spans="1:13" outlineLevel="2" x14ac:dyDescent="0.25">
      <c r="A397" s="195"/>
      <c r="B397" s="312"/>
      <c r="C397" s="18" t="s">
        <v>13</v>
      </c>
      <c r="D397" s="38">
        <v>0</v>
      </c>
      <c r="E397" s="39">
        <v>0</v>
      </c>
      <c r="F397" s="39">
        <v>0</v>
      </c>
      <c r="G397" s="49">
        <v>0</v>
      </c>
      <c r="H397" s="49">
        <v>0</v>
      </c>
      <c r="I397" s="60" t="s">
        <v>20</v>
      </c>
      <c r="J397" s="61" t="s">
        <v>20</v>
      </c>
      <c r="K397" s="61" t="s">
        <v>20</v>
      </c>
      <c r="L397" s="61" t="s">
        <v>20</v>
      </c>
      <c r="M397" s="63" t="s">
        <v>20</v>
      </c>
    </row>
    <row r="398" spans="1:13" ht="11.45" customHeight="1" outlineLevel="2" x14ac:dyDescent="0.25">
      <c r="A398" s="195"/>
      <c r="B398" s="310" t="s">
        <v>22</v>
      </c>
      <c r="C398" s="18" t="s">
        <v>15</v>
      </c>
      <c r="D398" s="38">
        <v>0</v>
      </c>
      <c r="E398" s="39">
        <v>0</v>
      </c>
      <c r="F398" s="39">
        <v>0</v>
      </c>
      <c r="G398" s="49">
        <v>0</v>
      </c>
      <c r="H398" s="49">
        <v>0</v>
      </c>
      <c r="I398" s="38">
        <v>0</v>
      </c>
      <c r="J398" s="39">
        <v>0</v>
      </c>
      <c r="K398" s="39">
        <v>0</v>
      </c>
      <c r="L398" s="39">
        <v>0</v>
      </c>
      <c r="M398" s="40">
        <v>0</v>
      </c>
    </row>
    <row r="399" spans="1:13" outlineLevel="2" x14ac:dyDescent="0.25">
      <c r="A399" s="195"/>
      <c r="B399" s="311"/>
      <c r="C399" s="18" t="s">
        <v>18</v>
      </c>
      <c r="D399" s="38">
        <v>0</v>
      </c>
      <c r="E399" s="39">
        <v>0</v>
      </c>
      <c r="F399" s="39">
        <v>0</v>
      </c>
      <c r="G399" s="49">
        <v>0</v>
      </c>
      <c r="H399" s="49">
        <v>0</v>
      </c>
      <c r="I399" s="38">
        <v>0</v>
      </c>
      <c r="J399" s="39">
        <v>0</v>
      </c>
      <c r="K399" s="39">
        <v>0</v>
      </c>
      <c r="L399" s="39">
        <v>0</v>
      </c>
      <c r="M399" s="40">
        <v>0</v>
      </c>
    </row>
    <row r="400" spans="1:13" outlineLevel="2" x14ac:dyDescent="0.25">
      <c r="A400" s="195"/>
      <c r="B400" s="311"/>
      <c r="C400" s="18" t="s">
        <v>16</v>
      </c>
      <c r="D400" s="38">
        <v>0</v>
      </c>
      <c r="E400" s="39">
        <v>0</v>
      </c>
      <c r="F400" s="39">
        <v>0</v>
      </c>
      <c r="G400" s="49">
        <v>0</v>
      </c>
      <c r="H400" s="49">
        <v>0</v>
      </c>
      <c r="I400" s="38">
        <v>0</v>
      </c>
      <c r="J400" s="39">
        <v>0</v>
      </c>
      <c r="K400" s="39">
        <v>0</v>
      </c>
      <c r="L400" s="39">
        <v>0</v>
      </c>
      <c r="M400" s="40">
        <v>0</v>
      </c>
    </row>
    <row r="401" spans="1:13" outlineLevel="2" x14ac:dyDescent="0.25">
      <c r="A401" s="195"/>
      <c r="B401" s="311"/>
      <c r="C401" s="18" t="s">
        <v>8</v>
      </c>
      <c r="D401" s="38">
        <v>0</v>
      </c>
      <c r="E401" s="39">
        <v>0</v>
      </c>
      <c r="F401" s="39">
        <v>0</v>
      </c>
      <c r="G401" s="49">
        <v>0</v>
      </c>
      <c r="H401" s="49">
        <v>0</v>
      </c>
      <c r="I401" s="38">
        <v>0</v>
      </c>
      <c r="J401" s="39">
        <v>0</v>
      </c>
      <c r="K401" s="39">
        <v>0</v>
      </c>
      <c r="L401" s="39">
        <v>0</v>
      </c>
      <c r="M401" s="40">
        <v>0</v>
      </c>
    </row>
    <row r="402" spans="1:13" outlineLevel="2" x14ac:dyDescent="0.25">
      <c r="A402" s="195"/>
      <c r="B402" s="311"/>
      <c r="C402" s="18" t="s">
        <v>7</v>
      </c>
      <c r="D402" s="38">
        <v>0</v>
      </c>
      <c r="E402" s="39">
        <v>0</v>
      </c>
      <c r="F402" s="39">
        <v>0</v>
      </c>
      <c r="G402" s="49">
        <v>0</v>
      </c>
      <c r="H402" s="49">
        <v>0</v>
      </c>
      <c r="I402" s="38">
        <v>0</v>
      </c>
      <c r="J402" s="39">
        <v>0</v>
      </c>
      <c r="K402" s="39">
        <v>0</v>
      </c>
      <c r="L402" s="39">
        <v>0</v>
      </c>
      <c r="M402" s="40">
        <v>0</v>
      </c>
    </row>
    <row r="403" spans="1:13" outlineLevel="2" x14ac:dyDescent="0.25">
      <c r="A403" s="195"/>
      <c r="B403" s="311"/>
      <c r="C403" s="18" t="s">
        <v>10</v>
      </c>
      <c r="D403" s="60" t="s">
        <v>20</v>
      </c>
      <c r="E403" s="61" t="s">
        <v>20</v>
      </c>
      <c r="F403" s="61" t="s">
        <v>20</v>
      </c>
      <c r="G403" s="62" t="s">
        <v>20</v>
      </c>
      <c r="H403" s="62" t="s">
        <v>20</v>
      </c>
      <c r="I403" s="38">
        <v>0</v>
      </c>
      <c r="J403" s="39">
        <v>0</v>
      </c>
      <c r="K403" s="39">
        <v>0</v>
      </c>
      <c r="L403" s="39">
        <v>0</v>
      </c>
      <c r="M403" s="40">
        <v>0</v>
      </c>
    </row>
    <row r="404" spans="1:13" outlineLevel="2" x14ac:dyDescent="0.25">
      <c r="A404" s="195"/>
      <c r="B404" s="311"/>
      <c r="C404" s="18" t="s">
        <v>9</v>
      </c>
      <c r="D404" s="38">
        <v>8.3333333333333329E-2</v>
      </c>
      <c r="E404" s="39">
        <v>8.3333333333333329E-2</v>
      </c>
      <c r="F404" s="39">
        <v>8.3333333333333329E-2</v>
      </c>
      <c r="G404" s="49">
        <v>8.3333333333333329E-2</v>
      </c>
      <c r="H404" s="49">
        <v>8.3333333333333329E-2</v>
      </c>
      <c r="I404" s="38">
        <v>6.25E-2</v>
      </c>
      <c r="J404" s="39">
        <v>6.25E-2</v>
      </c>
      <c r="K404" s="39">
        <v>6.25E-2</v>
      </c>
      <c r="L404" s="39">
        <v>6.25E-2</v>
      </c>
      <c r="M404" s="40">
        <v>6.25E-2</v>
      </c>
    </row>
    <row r="405" spans="1:13" outlineLevel="2" x14ac:dyDescent="0.25">
      <c r="A405" s="195"/>
      <c r="B405" s="311"/>
      <c r="C405" s="18" t="s">
        <v>11</v>
      </c>
      <c r="D405" s="38">
        <v>8.3333333333333329E-2</v>
      </c>
      <c r="E405" s="39">
        <v>8.3333333333333329E-2</v>
      </c>
      <c r="F405" s="39">
        <v>8.3333333333333329E-2</v>
      </c>
      <c r="G405" s="49">
        <v>8.3333333333333329E-2</v>
      </c>
      <c r="H405" s="49">
        <v>8.3333333333333329E-2</v>
      </c>
      <c r="I405" s="38">
        <v>0.05</v>
      </c>
      <c r="J405" s="39">
        <v>0.05</v>
      </c>
      <c r="K405" s="39">
        <v>0.05</v>
      </c>
      <c r="L405" s="39">
        <v>0.05</v>
      </c>
      <c r="M405" s="40">
        <v>0.05</v>
      </c>
    </row>
    <row r="406" spans="1:13" outlineLevel="2" x14ac:dyDescent="0.25">
      <c r="A406" s="195"/>
      <c r="B406" s="311"/>
      <c r="C406" s="18" t="s">
        <v>17</v>
      </c>
      <c r="D406" s="38">
        <v>0</v>
      </c>
      <c r="E406" s="39">
        <v>0</v>
      </c>
      <c r="F406" s="39">
        <v>0</v>
      </c>
      <c r="G406" s="49">
        <v>0</v>
      </c>
      <c r="H406" s="49">
        <v>0</v>
      </c>
      <c r="I406" s="38">
        <v>0</v>
      </c>
      <c r="J406" s="39">
        <v>0</v>
      </c>
      <c r="K406" s="39">
        <v>0</v>
      </c>
      <c r="L406" s="39">
        <v>0</v>
      </c>
      <c r="M406" s="40">
        <v>0</v>
      </c>
    </row>
    <row r="407" spans="1:13" outlineLevel="2" x14ac:dyDescent="0.25">
      <c r="A407" s="195"/>
      <c r="B407" s="311"/>
      <c r="C407" s="18" t="s">
        <v>14</v>
      </c>
      <c r="D407" s="38">
        <v>0</v>
      </c>
      <c r="E407" s="39">
        <v>0</v>
      </c>
      <c r="F407" s="39">
        <v>0</v>
      </c>
      <c r="G407" s="49">
        <v>0</v>
      </c>
      <c r="H407" s="49">
        <v>0</v>
      </c>
      <c r="I407" s="38">
        <v>0</v>
      </c>
      <c r="J407" s="39">
        <v>0</v>
      </c>
      <c r="K407" s="39">
        <v>0</v>
      </c>
      <c r="L407" s="39">
        <v>0</v>
      </c>
      <c r="M407" s="40">
        <v>0</v>
      </c>
    </row>
    <row r="408" spans="1:13" outlineLevel="2" x14ac:dyDescent="0.25">
      <c r="A408" s="195"/>
      <c r="B408" s="311"/>
      <c r="C408" s="18" t="s">
        <v>19</v>
      </c>
      <c r="D408" s="60" t="s">
        <v>20</v>
      </c>
      <c r="E408" s="61" t="s">
        <v>20</v>
      </c>
      <c r="F408" s="61" t="s">
        <v>20</v>
      </c>
      <c r="G408" s="62" t="s">
        <v>20</v>
      </c>
      <c r="H408" s="62" t="s">
        <v>20</v>
      </c>
      <c r="I408" s="38">
        <v>0</v>
      </c>
      <c r="J408" s="39">
        <v>0</v>
      </c>
      <c r="K408" s="39">
        <v>0</v>
      </c>
      <c r="L408" s="39">
        <v>0</v>
      </c>
      <c r="M408" s="40">
        <v>0</v>
      </c>
    </row>
    <row r="409" spans="1:13" outlineLevel="2" x14ac:dyDescent="0.25">
      <c r="A409" s="195"/>
      <c r="B409" s="311"/>
      <c r="C409" s="18" t="s">
        <v>12</v>
      </c>
      <c r="D409" s="38">
        <v>0.2</v>
      </c>
      <c r="E409" s="39">
        <v>0.2</v>
      </c>
      <c r="F409" s="39">
        <v>0.2</v>
      </c>
      <c r="G409" s="49">
        <v>0.2</v>
      </c>
      <c r="H409" s="49">
        <v>0.2</v>
      </c>
      <c r="I409" s="38">
        <v>0.2</v>
      </c>
      <c r="J409" s="39">
        <v>0.2</v>
      </c>
      <c r="K409" s="39">
        <v>0.2</v>
      </c>
      <c r="L409" s="39">
        <v>0.2</v>
      </c>
      <c r="M409" s="40">
        <v>0.2</v>
      </c>
    </row>
    <row r="410" spans="1:13" outlineLevel="2" x14ac:dyDescent="0.25">
      <c r="A410" s="195"/>
      <c r="B410" s="319"/>
      <c r="C410" s="33" t="s">
        <v>13</v>
      </c>
      <c r="D410" s="41">
        <v>0</v>
      </c>
      <c r="E410" s="42">
        <v>0</v>
      </c>
      <c r="F410" s="42">
        <v>0</v>
      </c>
      <c r="G410" s="50">
        <v>0</v>
      </c>
      <c r="H410" s="50">
        <v>0</v>
      </c>
      <c r="I410" s="41">
        <v>0</v>
      </c>
      <c r="J410" s="42">
        <v>0</v>
      </c>
      <c r="K410" s="42">
        <v>0</v>
      </c>
      <c r="L410" s="42">
        <v>0</v>
      </c>
      <c r="M410" s="43">
        <v>0</v>
      </c>
    </row>
    <row r="411" spans="1:13" ht="15.75" outlineLevel="1" x14ac:dyDescent="0.3">
      <c r="A411" s="195"/>
      <c r="B411" s="34" t="s">
        <v>126</v>
      </c>
      <c r="C411" s="31"/>
      <c r="D411" s="32"/>
      <c r="E411" s="32"/>
      <c r="F411" s="32"/>
      <c r="G411" s="47"/>
      <c r="H411" s="47"/>
      <c r="I411" s="32"/>
      <c r="J411" s="32"/>
      <c r="K411" s="32"/>
      <c r="L411" s="32"/>
      <c r="M411" s="32"/>
    </row>
    <row r="412" spans="1:13" outlineLevel="2" x14ac:dyDescent="0.25">
      <c r="A412" s="195"/>
      <c r="B412" s="197" t="s">
        <v>40</v>
      </c>
      <c r="C412" s="19"/>
      <c r="D412" s="82">
        <v>0</v>
      </c>
      <c r="E412" s="20"/>
      <c r="F412" s="20"/>
      <c r="G412" s="45"/>
      <c r="H412" s="45"/>
      <c r="I412" s="82">
        <v>0</v>
      </c>
      <c r="J412" s="20"/>
      <c r="K412" s="20"/>
      <c r="L412" s="20"/>
      <c r="M412" s="20"/>
    </row>
    <row r="413" spans="1:13" outlineLevel="2" x14ac:dyDescent="0.25">
      <c r="A413" s="195"/>
      <c r="B413" s="320" t="s">
        <v>41</v>
      </c>
      <c r="C413" s="18" t="s">
        <v>127</v>
      </c>
      <c r="D413" s="83">
        <v>3</v>
      </c>
      <c r="E413" s="101"/>
      <c r="F413" s="101"/>
      <c r="G413" s="78"/>
      <c r="H413" s="78"/>
      <c r="I413" s="83">
        <v>3</v>
      </c>
      <c r="J413" s="101"/>
      <c r="K413" s="101"/>
      <c r="L413" s="101"/>
      <c r="M413" s="101"/>
    </row>
    <row r="414" spans="1:13" ht="11.45" customHeight="1" outlineLevel="2" x14ac:dyDescent="0.25">
      <c r="A414" s="195"/>
      <c r="B414" s="320"/>
      <c r="C414" s="18" t="s">
        <v>15</v>
      </c>
      <c r="D414" s="83">
        <v>0</v>
      </c>
      <c r="E414" s="101"/>
      <c r="F414" s="101"/>
      <c r="G414" s="78"/>
      <c r="H414" s="78"/>
      <c r="I414" s="83">
        <v>0</v>
      </c>
      <c r="J414" s="101"/>
      <c r="K414" s="101"/>
      <c r="L414" s="101"/>
      <c r="M414" s="101"/>
    </row>
    <row r="415" spans="1:13" outlineLevel="2" x14ac:dyDescent="0.25">
      <c r="A415" s="195"/>
      <c r="B415" s="320"/>
      <c r="C415" s="18" t="s">
        <v>18</v>
      </c>
      <c r="D415" s="83">
        <v>0</v>
      </c>
      <c r="E415" s="101"/>
      <c r="F415" s="101"/>
      <c r="G415" s="78"/>
      <c r="H415" s="78"/>
      <c r="I415" s="83">
        <v>0</v>
      </c>
      <c r="J415" s="101"/>
      <c r="K415" s="101"/>
      <c r="L415" s="101"/>
      <c r="M415" s="101"/>
    </row>
    <row r="416" spans="1:13" outlineLevel="2" x14ac:dyDescent="0.25">
      <c r="A416" s="195"/>
      <c r="B416" s="320"/>
      <c r="C416" s="18" t="s">
        <v>16</v>
      </c>
      <c r="D416" s="83">
        <v>1</v>
      </c>
      <c r="E416" s="101"/>
      <c r="F416" s="101"/>
      <c r="G416" s="78"/>
      <c r="H416" s="78"/>
      <c r="I416" s="83">
        <v>1</v>
      </c>
      <c r="J416" s="101"/>
      <c r="K416" s="101"/>
      <c r="L416" s="101"/>
      <c r="M416" s="101"/>
    </row>
    <row r="417" spans="1:13" outlineLevel="2" x14ac:dyDescent="0.25">
      <c r="A417" s="195"/>
      <c r="B417" s="320"/>
      <c r="C417" s="18" t="s">
        <v>8</v>
      </c>
      <c r="D417" s="83">
        <v>0</v>
      </c>
      <c r="E417" s="101"/>
      <c r="F417" s="101"/>
      <c r="G417" s="78"/>
      <c r="H417" s="78"/>
      <c r="I417" s="83">
        <v>0</v>
      </c>
      <c r="J417" s="101"/>
      <c r="K417" s="101"/>
      <c r="L417" s="101"/>
      <c r="M417" s="101"/>
    </row>
    <row r="418" spans="1:13" outlineLevel="2" x14ac:dyDescent="0.25">
      <c r="A418" s="195"/>
      <c r="B418" s="320"/>
      <c r="C418" s="18" t="s">
        <v>7</v>
      </c>
      <c r="D418" s="83">
        <v>0</v>
      </c>
      <c r="E418" s="101"/>
      <c r="F418" s="101"/>
      <c r="G418" s="78"/>
      <c r="H418" s="78"/>
      <c r="I418" s="83">
        <v>0</v>
      </c>
      <c r="J418" s="101"/>
      <c r="K418" s="101"/>
      <c r="L418" s="101"/>
      <c r="M418" s="101"/>
    </row>
    <row r="419" spans="1:13" outlineLevel="2" x14ac:dyDescent="0.25">
      <c r="A419" s="195"/>
      <c r="B419" s="320"/>
      <c r="C419" s="18" t="s">
        <v>10</v>
      </c>
      <c r="D419" s="107" t="s">
        <v>20</v>
      </c>
      <c r="E419" s="101"/>
      <c r="F419" s="101"/>
      <c r="G419" s="78"/>
      <c r="H419" s="78"/>
      <c r="I419" s="83">
        <v>0</v>
      </c>
      <c r="J419" s="101"/>
      <c r="K419" s="101"/>
      <c r="L419" s="101"/>
      <c r="M419" s="101"/>
    </row>
    <row r="420" spans="1:13" outlineLevel="2" x14ac:dyDescent="0.25">
      <c r="A420" s="195"/>
      <c r="B420" s="320"/>
      <c r="C420" s="18" t="s">
        <v>9</v>
      </c>
      <c r="D420" s="83">
        <v>0</v>
      </c>
      <c r="E420" s="101"/>
      <c r="F420" s="101"/>
      <c r="G420" s="78"/>
      <c r="H420" s="78"/>
      <c r="I420" s="83">
        <v>0</v>
      </c>
      <c r="J420" s="101"/>
      <c r="K420" s="101"/>
      <c r="L420" s="101"/>
      <c r="M420" s="101"/>
    </row>
    <row r="421" spans="1:13" outlineLevel="2" x14ac:dyDescent="0.25">
      <c r="A421" s="195"/>
      <c r="B421" s="320"/>
      <c r="C421" s="18" t="s">
        <v>11</v>
      </c>
      <c r="D421" s="83">
        <v>1</v>
      </c>
      <c r="E421" s="101"/>
      <c r="F421" s="101"/>
      <c r="G421" s="78"/>
      <c r="H421" s="78"/>
      <c r="I421" s="83">
        <v>1</v>
      </c>
      <c r="J421" s="101"/>
      <c r="K421" s="101"/>
      <c r="L421" s="101"/>
      <c r="M421" s="101"/>
    </row>
    <row r="422" spans="1:13" outlineLevel="2" x14ac:dyDescent="0.25">
      <c r="A422" s="195"/>
      <c r="B422" s="320"/>
      <c r="C422" s="18" t="s">
        <v>17</v>
      </c>
      <c r="D422" s="83">
        <v>0</v>
      </c>
      <c r="E422" s="101"/>
      <c r="F422" s="101"/>
      <c r="G422" s="78"/>
      <c r="H422" s="78"/>
      <c r="I422" s="83">
        <v>0</v>
      </c>
      <c r="J422" s="101"/>
      <c r="K422" s="101"/>
      <c r="L422" s="101"/>
      <c r="M422" s="101"/>
    </row>
    <row r="423" spans="1:13" outlineLevel="2" x14ac:dyDescent="0.25">
      <c r="A423" s="195"/>
      <c r="B423" s="320"/>
      <c r="C423" s="18" t="s">
        <v>14</v>
      </c>
      <c r="D423" s="83">
        <v>1</v>
      </c>
      <c r="E423" s="101"/>
      <c r="F423" s="101"/>
      <c r="G423" s="78"/>
      <c r="H423" s="78"/>
      <c r="I423" s="83">
        <v>1</v>
      </c>
      <c r="J423" s="101"/>
      <c r="K423" s="101"/>
      <c r="L423" s="101"/>
      <c r="M423" s="101"/>
    </row>
    <row r="424" spans="1:13" outlineLevel="2" x14ac:dyDescent="0.25">
      <c r="A424" s="195"/>
      <c r="B424" s="320"/>
      <c r="C424" s="18" t="s">
        <v>19</v>
      </c>
      <c r="D424" s="107" t="s">
        <v>20</v>
      </c>
      <c r="E424" s="101"/>
      <c r="F424" s="101"/>
      <c r="G424" s="78"/>
      <c r="H424" s="78"/>
      <c r="I424" s="83">
        <v>1</v>
      </c>
      <c r="J424" s="101"/>
      <c r="K424" s="101"/>
      <c r="L424" s="101"/>
      <c r="M424" s="101"/>
    </row>
    <row r="425" spans="1:13" outlineLevel="2" x14ac:dyDescent="0.25">
      <c r="A425" s="195"/>
      <c r="B425" s="320"/>
      <c r="C425" s="18" t="s">
        <v>12</v>
      </c>
      <c r="D425" s="83">
        <v>0</v>
      </c>
      <c r="E425" s="101"/>
      <c r="F425" s="101"/>
      <c r="G425" s="78"/>
      <c r="H425" s="78"/>
      <c r="I425" s="83">
        <v>0</v>
      </c>
      <c r="J425" s="101"/>
      <c r="K425" s="101"/>
      <c r="L425" s="101"/>
      <c r="M425" s="101"/>
    </row>
    <row r="426" spans="1:13" outlineLevel="2" x14ac:dyDescent="0.25">
      <c r="A426" s="195"/>
      <c r="B426" s="320"/>
      <c r="C426" s="18" t="s">
        <v>13</v>
      </c>
      <c r="D426" s="83">
        <v>0</v>
      </c>
      <c r="E426" s="101"/>
      <c r="F426" s="101"/>
      <c r="G426" s="78"/>
      <c r="H426" s="78"/>
      <c r="I426" s="79" t="s">
        <v>20</v>
      </c>
      <c r="J426" s="101"/>
      <c r="K426" s="101"/>
      <c r="L426" s="101"/>
      <c r="M426" s="101"/>
    </row>
    <row r="427" spans="1:13" outlineLevel="2" x14ac:dyDescent="0.25">
      <c r="A427" s="195"/>
      <c r="B427" s="310" t="s">
        <v>42</v>
      </c>
      <c r="C427" s="18" t="s">
        <v>15</v>
      </c>
      <c r="D427" s="83">
        <v>0</v>
      </c>
      <c r="E427" s="101"/>
      <c r="F427" s="101"/>
      <c r="G427" s="78"/>
      <c r="H427" s="78"/>
      <c r="I427" s="83">
        <v>0</v>
      </c>
      <c r="J427" s="101"/>
      <c r="K427" s="101"/>
      <c r="L427" s="101"/>
      <c r="M427" s="101"/>
    </row>
    <row r="428" spans="1:13" outlineLevel="2" x14ac:dyDescent="0.25">
      <c r="A428" s="195"/>
      <c r="B428" s="311"/>
      <c r="C428" s="18" t="s">
        <v>18</v>
      </c>
      <c r="D428" s="83">
        <v>0</v>
      </c>
      <c r="E428" s="101"/>
      <c r="F428" s="101"/>
      <c r="G428" s="78"/>
      <c r="H428" s="78"/>
      <c r="I428" s="83">
        <v>0</v>
      </c>
      <c r="J428" s="101"/>
      <c r="K428" s="101"/>
      <c r="L428" s="101"/>
      <c r="M428" s="101"/>
    </row>
    <row r="429" spans="1:13" outlineLevel="2" x14ac:dyDescent="0.25">
      <c r="A429" s="195"/>
      <c r="B429" s="311"/>
      <c r="C429" s="18" t="s">
        <v>16</v>
      </c>
      <c r="D429" s="83">
        <v>1</v>
      </c>
      <c r="E429" s="101"/>
      <c r="F429" s="101"/>
      <c r="G429" s="78"/>
      <c r="H429" s="78"/>
      <c r="I429" s="83">
        <v>1</v>
      </c>
      <c r="J429" s="101"/>
      <c r="K429" s="101"/>
      <c r="L429" s="101"/>
      <c r="M429" s="101"/>
    </row>
    <row r="430" spans="1:13" outlineLevel="2" x14ac:dyDescent="0.25">
      <c r="A430" s="195"/>
      <c r="B430" s="311"/>
      <c r="C430" s="18" t="s">
        <v>8</v>
      </c>
      <c r="D430" s="83">
        <v>0</v>
      </c>
      <c r="E430" s="101"/>
      <c r="F430" s="101"/>
      <c r="G430" s="78"/>
      <c r="H430" s="78"/>
      <c r="I430" s="83">
        <v>0</v>
      </c>
      <c r="J430" s="101"/>
      <c r="K430" s="101"/>
      <c r="L430" s="101"/>
      <c r="M430" s="101"/>
    </row>
    <row r="431" spans="1:13" outlineLevel="2" x14ac:dyDescent="0.25">
      <c r="A431" s="195"/>
      <c r="B431" s="311"/>
      <c r="C431" s="18" t="s">
        <v>7</v>
      </c>
      <c r="D431" s="83">
        <v>0</v>
      </c>
      <c r="E431" s="101"/>
      <c r="F431" s="101"/>
      <c r="G431" s="78"/>
      <c r="H431" s="78"/>
      <c r="I431" s="83">
        <v>0</v>
      </c>
      <c r="J431" s="101"/>
      <c r="K431" s="101"/>
      <c r="L431" s="101"/>
      <c r="M431" s="101"/>
    </row>
    <row r="432" spans="1:13" outlineLevel="2" x14ac:dyDescent="0.25">
      <c r="A432" s="195"/>
      <c r="B432" s="311"/>
      <c r="C432" s="18" t="s">
        <v>10</v>
      </c>
      <c r="D432" s="79" t="s">
        <v>20</v>
      </c>
      <c r="E432" s="101"/>
      <c r="F432" s="101"/>
      <c r="G432" s="78"/>
      <c r="H432" s="78"/>
      <c r="I432" s="83">
        <v>0</v>
      </c>
      <c r="J432" s="101"/>
      <c r="K432" s="101"/>
      <c r="L432" s="101"/>
      <c r="M432" s="101"/>
    </row>
    <row r="433" spans="1:13" outlineLevel="2" x14ac:dyDescent="0.25">
      <c r="A433" s="195"/>
      <c r="B433" s="311"/>
      <c r="C433" s="18" t="s">
        <v>9</v>
      </c>
      <c r="D433" s="83">
        <v>0</v>
      </c>
      <c r="E433" s="101"/>
      <c r="F433" s="101"/>
      <c r="G433" s="78"/>
      <c r="H433" s="78"/>
      <c r="I433" s="83">
        <v>0</v>
      </c>
      <c r="J433" s="101"/>
      <c r="K433" s="101"/>
      <c r="L433" s="101"/>
      <c r="M433" s="101"/>
    </row>
    <row r="434" spans="1:13" outlineLevel="2" x14ac:dyDescent="0.25">
      <c r="A434" s="195"/>
      <c r="B434" s="311"/>
      <c r="C434" s="18" t="s">
        <v>11</v>
      </c>
      <c r="D434" s="83">
        <v>1</v>
      </c>
      <c r="E434" s="101"/>
      <c r="F434" s="101"/>
      <c r="G434" s="78"/>
      <c r="H434" s="78"/>
      <c r="I434" s="83">
        <v>1</v>
      </c>
      <c r="J434" s="101"/>
      <c r="K434" s="101"/>
      <c r="L434" s="101"/>
      <c r="M434" s="101"/>
    </row>
    <row r="435" spans="1:13" outlineLevel="2" x14ac:dyDescent="0.25">
      <c r="A435" s="195"/>
      <c r="B435" s="311"/>
      <c r="C435" s="18" t="s">
        <v>17</v>
      </c>
      <c r="D435" s="83">
        <v>0</v>
      </c>
      <c r="E435" s="101"/>
      <c r="F435" s="101"/>
      <c r="G435" s="78"/>
      <c r="H435" s="78"/>
      <c r="I435" s="83">
        <v>0</v>
      </c>
      <c r="J435" s="101"/>
      <c r="K435" s="101"/>
      <c r="L435" s="101"/>
      <c r="M435" s="101"/>
    </row>
    <row r="436" spans="1:13" outlineLevel="2" x14ac:dyDescent="0.25">
      <c r="A436" s="195"/>
      <c r="B436" s="311"/>
      <c r="C436" s="18" t="s">
        <v>14</v>
      </c>
      <c r="D436" s="83">
        <v>1</v>
      </c>
      <c r="E436" s="101"/>
      <c r="F436" s="101"/>
      <c r="G436" s="78"/>
      <c r="H436" s="78"/>
      <c r="I436" s="83">
        <v>1</v>
      </c>
      <c r="J436" s="101"/>
      <c r="K436" s="101"/>
      <c r="L436" s="101"/>
      <c r="M436" s="101"/>
    </row>
    <row r="437" spans="1:13" outlineLevel="2" x14ac:dyDescent="0.25">
      <c r="A437" s="195"/>
      <c r="B437" s="311"/>
      <c r="C437" s="18" t="s">
        <v>19</v>
      </c>
      <c r="D437" s="79" t="s">
        <v>20</v>
      </c>
      <c r="E437" s="101"/>
      <c r="F437" s="101"/>
      <c r="G437" s="78"/>
      <c r="H437" s="78"/>
      <c r="I437" s="83">
        <v>1</v>
      </c>
      <c r="J437" s="101"/>
      <c r="K437" s="101"/>
      <c r="L437" s="101"/>
      <c r="M437" s="101"/>
    </row>
    <row r="438" spans="1:13" outlineLevel="2" x14ac:dyDescent="0.25">
      <c r="A438" s="195"/>
      <c r="B438" s="311"/>
      <c r="C438" s="18" t="s">
        <v>12</v>
      </c>
      <c r="D438" s="83">
        <v>0</v>
      </c>
      <c r="E438" s="101"/>
      <c r="F438" s="101"/>
      <c r="G438" s="78"/>
      <c r="H438" s="78"/>
      <c r="I438" s="83">
        <v>0</v>
      </c>
      <c r="J438" s="101"/>
      <c r="K438" s="101"/>
      <c r="L438" s="101"/>
      <c r="M438" s="101"/>
    </row>
    <row r="439" spans="1:13" outlineLevel="2" x14ac:dyDescent="0.25">
      <c r="A439" s="195"/>
      <c r="B439" s="319"/>
      <c r="C439" s="33" t="s">
        <v>13</v>
      </c>
      <c r="D439" s="102">
        <v>0</v>
      </c>
      <c r="E439" s="80"/>
      <c r="F439" s="80"/>
      <c r="G439" s="81"/>
      <c r="H439" s="81"/>
      <c r="I439" s="102">
        <v>0</v>
      </c>
      <c r="J439" s="80"/>
      <c r="K439" s="80"/>
      <c r="L439" s="80"/>
      <c r="M439" s="80"/>
    </row>
    <row r="440" spans="1:13" ht="15.75" outlineLevel="1" x14ac:dyDescent="0.3">
      <c r="A440" s="195"/>
      <c r="B440" s="28" t="s">
        <v>128</v>
      </c>
      <c r="C440" s="23"/>
      <c r="D440" s="21"/>
      <c r="E440" s="21"/>
      <c r="F440" s="21"/>
      <c r="G440" s="44"/>
      <c r="H440" s="44"/>
      <c r="I440" s="21"/>
      <c r="J440" s="21"/>
      <c r="K440" s="21"/>
      <c r="L440" s="21"/>
      <c r="M440" s="194">
        <v>362.19558823529411</v>
      </c>
    </row>
    <row r="441" spans="1:13" ht="11.45" customHeight="1" outlineLevel="2" x14ac:dyDescent="0.25">
      <c r="A441" s="195"/>
      <c r="B441" s="311" t="s">
        <v>23</v>
      </c>
      <c r="C441" s="19" t="s">
        <v>37</v>
      </c>
      <c r="D441" s="35">
        <v>0</v>
      </c>
      <c r="E441" s="36">
        <v>0</v>
      </c>
      <c r="F441" s="36">
        <v>0</v>
      </c>
      <c r="G441" s="48">
        <v>0</v>
      </c>
      <c r="H441" s="48">
        <v>0</v>
      </c>
      <c r="I441" s="35">
        <v>0</v>
      </c>
      <c r="J441" s="36">
        <v>0</v>
      </c>
      <c r="K441" s="36">
        <v>0</v>
      </c>
      <c r="L441" s="36">
        <v>0</v>
      </c>
      <c r="M441" s="37">
        <v>0</v>
      </c>
    </row>
    <row r="442" spans="1:13" outlineLevel="2" x14ac:dyDescent="0.25">
      <c r="A442" s="195"/>
      <c r="B442" s="311"/>
      <c r="C442" s="19" t="s">
        <v>36</v>
      </c>
      <c r="D442" s="38">
        <v>0</v>
      </c>
      <c r="E442" s="39">
        <v>0</v>
      </c>
      <c r="F442" s="39">
        <v>0</v>
      </c>
      <c r="G442" s="49">
        <v>0</v>
      </c>
      <c r="H442" s="49">
        <v>0</v>
      </c>
      <c r="I442" s="38">
        <v>0</v>
      </c>
      <c r="J442" s="39">
        <v>0</v>
      </c>
      <c r="K442" s="39">
        <v>0</v>
      </c>
      <c r="L442" s="39">
        <v>0</v>
      </c>
      <c r="M442" s="40">
        <v>0</v>
      </c>
    </row>
    <row r="443" spans="1:13" outlineLevel="2" x14ac:dyDescent="0.25">
      <c r="A443" s="195"/>
      <c r="B443" s="311"/>
      <c r="C443" s="19" t="s">
        <v>38</v>
      </c>
      <c r="D443" s="38">
        <v>0</v>
      </c>
      <c r="E443" s="39">
        <v>0</v>
      </c>
      <c r="F443" s="39">
        <v>0</v>
      </c>
      <c r="G443" s="49">
        <v>0</v>
      </c>
      <c r="H443" s="49">
        <v>0</v>
      </c>
      <c r="I443" s="38">
        <v>0</v>
      </c>
      <c r="J443" s="39">
        <v>0</v>
      </c>
      <c r="K443" s="39">
        <v>0</v>
      </c>
      <c r="L443" s="39">
        <v>0</v>
      </c>
      <c r="M443" s="40">
        <v>0</v>
      </c>
    </row>
    <row r="444" spans="1:13" outlineLevel="2" x14ac:dyDescent="0.25">
      <c r="A444" s="195"/>
      <c r="B444" s="311"/>
      <c r="C444" s="19" t="s">
        <v>34</v>
      </c>
      <c r="D444" s="38">
        <v>0</v>
      </c>
      <c r="E444" s="39">
        <v>0</v>
      </c>
      <c r="F444" s="39">
        <v>0</v>
      </c>
      <c r="G444" s="49">
        <v>0</v>
      </c>
      <c r="H444" s="49">
        <v>0</v>
      </c>
      <c r="I444" s="38">
        <v>0</v>
      </c>
      <c r="J444" s="39">
        <v>0</v>
      </c>
      <c r="K444" s="39">
        <v>0</v>
      </c>
      <c r="L444" s="39">
        <v>0</v>
      </c>
      <c r="M444" s="40">
        <v>0</v>
      </c>
    </row>
    <row r="445" spans="1:13" outlineLevel="2" x14ac:dyDescent="0.25">
      <c r="A445" s="195"/>
      <c r="B445" s="312"/>
      <c r="C445" s="19" t="s">
        <v>35</v>
      </c>
      <c r="D445" s="38">
        <v>0</v>
      </c>
      <c r="E445" s="39">
        <v>0</v>
      </c>
      <c r="F445" s="39">
        <v>0</v>
      </c>
      <c r="G445" s="49">
        <v>0</v>
      </c>
      <c r="H445" s="49">
        <v>0</v>
      </c>
      <c r="I445" s="38">
        <v>0</v>
      </c>
      <c r="J445" s="39">
        <v>0</v>
      </c>
      <c r="K445" s="39">
        <v>0</v>
      </c>
      <c r="L445" s="39">
        <v>0</v>
      </c>
      <c r="M445" s="40">
        <v>0</v>
      </c>
    </row>
    <row r="446" spans="1:13" ht="11.45" customHeight="1" outlineLevel="2" x14ac:dyDescent="0.25">
      <c r="A446" s="195"/>
      <c r="B446" s="310" t="s">
        <v>21</v>
      </c>
      <c r="C446" s="18" t="s">
        <v>15</v>
      </c>
      <c r="D446" s="38">
        <v>0</v>
      </c>
      <c r="E446" s="39">
        <v>0</v>
      </c>
      <c r="F446" s="39">
        <v>0</v>
      </c>
      <c r="G446" s="49">
        <v>0</v>
      </c>
      <c r="H446" s="49">
        <v>0</v>
      </c>
      <c r="I446" s="38">
        <v>0</v>
      </c>
      <c r="J446" s="39">
        <v>0</v>
      </c>
      <c r="K446" s="39">
        <v>0</v>
      </c>
      <c r="L446" s="39">
        <v>0</v>
      </c>
      <c r="M446" s="40">
        <v>0</v>
      </c>
    </row>
    <row r="447" spans="1:13" outlineLevel="2" x14ac:dyDescent="0.25">
      <c r="A447" s="195"/>
      <c r="B447" s="311"/>
      <c r="C447" s="18" t="s">
        <v>18</v>
      </c>
      <c r="D447" s="38">
        <v>0</v>
      </c>
      <c r="E447" s="39">
        <v>0</v>
      </c>
      <c r="F447" s="39">
        <v>0</v>
      </c>
      <c r="G447" s="49">
        <v>0</v>
      </c>
      <c r="H447" s="49">
        <v>0</v>
      </c>
      <c r="I447" s="38">
        <v>0</v>
      </c>
      <c r="J447" s="39">
        <v>0</v>
      </c>
      <c r="K447" s="39">
        <v>0</v>
      </c>
      <c r="L447" s="39">
        <v>0</v>
      </c>
      <c r="M447" s="40">
        <v>0</v>
      </c>
    </row>
    <row r="448" spans="1:13" outlineLevel="2" x14ac:dyDescent="0.25">
      <c r="A448" s="195"/>
      <c r="B448" s="311"/>
      <c r="C448" s="18" t="s">
        <v>16</v>
      </c>
      <c r="D448" s="38">
        <v>0.1</v>
      </c>
      <c r="E448" s="39">
        <v>0.1</v>
      </c>
      <c r="F448" s="39">
        <v>0.1</v>
      </c>
      <c r="G448" s="49">
        <v>0.1</v>
      </c>
      <c r="H448" s="49">
        <v>0.1</v>
      </c>
      <c r="I448" s="38">
        <v>0.1</v>
      </c>
      <c r="J448" s="39">
        <v>0.1</v>
      </c>
      <c r="K448" s="39">
        <v>0.1</v>
      </c>
      <c r="L448" s="39">
        <v>0.1</v>
      </c>
      <c r="M448" s="40">
        <v>0.1</v>
      </c>
    </row>
    <row r="449" spans="1:13" outlineLevel="2" x14ac:dyDescent="0.25">
      <c r="A449" s="195"/>
      <c r="B449" s="311"/>
      <c r="C449" s="18" t="s">
        <v>8</v>
      </c>
      <c r="D449" s="38">
        <v>0</v>
      </c>
      <c r="E449" s="39">
        <v>0</v>
      </c>
      <c r="F449" s="39">
        <v>0</v>
      </c>
      <c r="G449" s="49">
        <v>0</v>
      </c>
      <c r="H449" s="49">
        <v>0</v>
      </c>
      <c r="I449" s="38">
        <v>0</v>
      </c>
      <c r="J449" s="39">
        <v>0</v>
      </c>
      <c r="K449" s="39">
        <v>0</v>
      </c>
      <c r="L449" s="39">
        <v>0</v>
      </c>
      <c r="M449" s="40">
        <v>0</v>
      </c>
    </row>
    <row r="450" spans="1:13" outlineLevel="2" x14ac:dyDescent="0.25">
      <c r="A450" s="195"/>
      <c r="B450" s="311"/>
      <c r="C450" s="18" t="s">
        <v>7</v>
      </c>
      <c r="D450" s="38">
        <v>0</v>
      </c>
      <c r="E450" s="39">
        <v>0</v>
      </c>
      <c r="F450" s="39">
        <v>0</v>
      </c>
      <c r="G450" s="49">
        <v>0</v>
      </c>
      <c r="H450" s="49">
        <v>0</v>
      </c>
      <c r="I450" s="38">
        <v>0</v>
      </c>
      <c r="J450" s="39">
        <v>0</v>
      </c>
      <c r="K450" s="39">
        <v>0</v>
      </c>
      <c r="L450" s="39">
        <v>0</v>
      </c>
      <c r="M450" s="40">
        <v>0</v>
      </c>
    </row>
    <row r="451" spans="1:13" outlineLevel="2" x14ac:dyDescent="0.25">
      <c r="A451" s="195"/>
      <c r="B451" s="311"/>
      <c r="C451" s="18" t="s">
        <v>10</v>
      </c>
      <c r="D451" s="60" t="s">
        <v>20</v>
      </c>
      <c r="E451" s="61" t="s">
        <v>20</v>
      </c>
      <c r="F451" s="61" t="s">
        <v>20</v>
      </c>
      <c r="G451" s="62" t="s">
        <v>20</v>
      </c>
      <c r="H451" s="62" t="s">
        <v>20</v>
      </c>
      <c r="I451" s="38">
        <v>0</v>
      </c>
      <c r="J451" s="39">
        <v>0</v>
      </c>
      <c r="K451" s="39">
        <v>0</v>
      </c>
      <c r="L451" s="39">
        <v>0</v>
      </c>
      <c r="M451" s="40">
        <v>0</v>
      </c>
    </row>
    <row r="452" spans="1:13" outlineLevel="2" x14ac:dyDescent="0.25">
      <c r="A452" s="195"/>
      <c r="B452" s="311"/>
      <c r="C452" s="18" t="s">
        <v>9</v>
      </c>
      <c r="D452" s="38">
        <v>0</v>
      </c>
      <c r="E452" s="39">
        <v>0</v>
      </c>
      <c r="F452" s="39">
        <v>0</v>
      </c>
      <c r="G452" s="49">
        <v>0</v>
      </c>
      <c r="H452" s="49">
        <v>0</v>
      </c>
      <c r="I452" s="38">
        <v>0</v>
      </c>
      <c r="J452" s="39">
        <v>0</v>
      </c>
      <c r="K452" s="39">
        <v>0</v>
      </c>
      <c r="L452" s="39">
        <v>0</v>
      </c>
      <c r="M452" s="40">
        <v>0</v>
      </c>
    </row>
    <row r="453" spans="1:13" outlineLevel="2" x14ac:dyDescent="0.25">
      <c r="A453" s="195"/>
      <c r="B453" s="311"/>
      <c r="C453" s="18" t="s">
        <v>11</v>
      </c>
      <c r="D453" s="38">
        <v>0.1</v>
      </c>
      <c r="E453" s="39">
        <v>0.1</v>
      </c>
      <c r="F453" s="39">
        <v>0.1</v>
      </c>
      <c r="G453" s="49">
        <v>0.1</v>
      </c>
      <c r="H453" s="49">
        <v>0.1</v>
      </c>
      <c r="I453" s="38">
        <v>5.8823529411764705E-2</v>
      </c>
      <c r="J453" s="39">
        <v>5.8823529411764705E-2</v>
      </c>
      <c r="K453" s="39">
        <v>5.8823529411764705E-2</v>
      </c>
      <c r="L453" s="39">
        <v>5.8823529411764705E-2</v>
      </c>
      <c r="M453" s="40">
        <v>5.8823529411764705E-2</v>
      </c>
    </row>
    <row r="454" spans="1:13" outlineLevel="2" x14ac:dyDescent="0.25">
      <c r="A454" s="195"/>
      <c r="B454" s="311"/>
      <c r="C454" s="18" t="s">
        <v>17</v>
      </c>
      <c r="D454" s="38">
        <v>0</v>
      </c>
      <c r="E454" s="39">
        <v>0</v>
      </c>
      <c r="F454" s="39">
        <v>0</v>
      </c>
      <c r="G454" s="49">
        <v>0</v>
      </c>
      <c r="H454" s="49">
        <v>0</v>
      </c>
      <c r="I454" s="38">
        <v>0</v>
      </c>
      <c r="J454" s="39">
        <v>0</v>
      </c>
      <c r="K454" s="39">
        <v>0</v>
      </c>
      <c r="L454" s="39">
        <v>0</v>
      </c>
      <c r="M454" s="40">
        <v>0</v>
      </c>
    </row>
    <row r="455" spans="1:13" outlineLevel="2" x14ac:dyDescent="0.25">
      <c r="A455" s="195"/>
      <c r="B455" s="311"/>
      <c r="C455" s="18" t="s">
        <v>14</v>
      </c>
      <c r="D455" s="38">
        <v>0.1</v>
      </c>
      <c r="E455" s="39">
        <v>0.1</v>
      </c>
      <c r="F455" s="39">
        <v>0.1</v>
      </c>
      <c r="G455" s="49">
        <v>0.1</v>
      </c>
      <c r="H455" s="49">
        <v>0.1</v>
      </c>
      <c r="I455" s="38">
        <v>6.6666666666666666E-2</v>
      </c>
      <c r="J455" s="39">
        <v>6.6666666666666666E-2</v>
      </c>
      <c r="K455" s="39">
        <v>6.6666666666666666E-2</v>
      </c>
      <c r="L455" s="39">
        <v>6.6666666666666666E-2</v>
      </c>
      <c r="M455" s="40">
        <v>6.6666666666666666E-2</v>
      </c>
    </row>
    <row r="456" spans="1:13" outlineLevel="2" x14ac:dyDescent="0.25">
      <c r="A456" s="195"/>
      <c r="B456" s="311"/>
      <c r="C456" s="18" t="s">
        <v>19</v>
      </c>
      <c r="D456" s="60" t="s">
        <v>20</v>
      </c>
      <c r="E456" s="61" t="s">
        <v>20</v>
      </c>
      <c r="F456" s="61" t="s">
        <v>20</v>
      </c>
      <c r="G456" s="62" t="s">
        <v>20</v>
      </c>
      <c r="H456" s="62" t="s">
        <v>20</v>
      </c>
      <c r="I456" s="38">
        <v>0.1</v>
      </c>
      <c r="J456" s="39">
        <v>0.1</v>
      </c>
      <c r="K456" s="39">
        <v>0.1</v>
      </c>
      <c r="L456" s="39">
        <v>0.1</v>
      </c>
      <c r="M456" s="40">
        <v>0.1</v>
      </c>
    </row>
    <row r="457" spans="1:13" outlineLevel="2" x14ac:dyDescent="0.25">
      <c r="A457" s="195"/>
      <c r="B457" s="311"/>
      <c r="C457" s="18" t="s">
        <v>12</v>
      </c>
      <c r="D457" s="38">
        <v>0</v>
      </c>
      <c r="E457" s="39">
        <v>0</v>
      </c>
      <c r="F457" s="39">
        <v>0</v>
      </c>
      <c r="G457" s="49">
        <v>0</v>
      </c>
      <c r="H457" s="49">
        <v>0</v>
      </c>
      <c r="I457" s="38">
        <v>0</v>
      </c>
      <c r="J457" s="39">
        <v>0</v>
      </c>
      <c r="K457" s="39">
        <v>0</v>
      </c>
      <c r="L457" s="39">
        <v>0</v>
      </c>
      <c r="M457" s="40">
        <v>0</v>
      </c>
    </row>
    <row r="458" spans="1:13" outlineLevel="2" x14ac:dyDescent="0.25">
      <c r="A458" s="195"/>
      <c r="B458" s="312"/>
      <c r="C458" s="18" t="s">
        <v>13</v>
      </c>
      <c r="D458" s="38">
        <v>0</v>
      </c>
      <c r="E458" s="39">
        <v>0</v>
      </c>
      <c r="F458" s="39">
        <v>0</v>
      </c>
      <c r="G458" s="49">
        <v>0</v>
      </c>
      <c r="H458" s="49">
        <v>0</v>
      </c>
      <c r="I458" s="60" t="s">
        <v>20</v>
      </c>
      <c r="J458" s="61" t="s">
        <v>20</v>
      </c>
      <c r="K458" s="61" t="s">
        <v>20</v>
      </c>
      <c r="L458" s="61" t="s">
        <v>20</v>
      </c>
      <c r="M458" s="63" t="s">
        <v>20</v>
      </c>
    </row>
    <row r="459" spans="1:13" ht="11.45" customHeight="1" outlineLevel="2" x14ac:dyDescent="0.25">
      <c r="A459" s="195"/>
      <c r="B459" s="310" t="s">
        <v>22</v>
      </c>
      <c r="C459" s="18" t="s">
        <v>15</v>
      </c>
      <c r="D459" s="38">
        <v>0</v>
      </c>
      <c r="E459" s="39">
        <v>0</v>
      </c>
      <c r="F459" s="39">
        <v>0</v>
      </c>
      <c r="G459" s="49">
        <v>0</v>
      </c>
      <c r="H459" s="49">
        <v>0</v>
      </c>
      <c r="I459" s="38">
        <v>0</v>
      </c>
      <c r="J459" s="39">
        <v>0</v>
      </c>
      <c r="K459" s="39">
        <v>0</v>
      </c>
      <c r="L459" s="39">
        <v>0</v>
      </c>
      <c r="M459" s="40">
        <v>0</v>
      </c>
    </row>
    <row r="460" spans="1:13" outlineLevel="2" x14ac:dyDescent="0.25">
      <c r="A460" s="195"/>
      <c r="B460" s="311"/>
      <c r="C460" s="18" t="s">
        <v>18</v>
      </c>
      <c r="D460" s="38">
        <v>0</v>
      </c>
      <c r="E460" s="39">
        <v>0</v>
      </c>
      <c r="F460" s="39">
        <v>0</v>
      </c>
      <c r="G460" s="49">
        <v>0</v>
      </c>
      <c r="H460" s="49">
        <v>0</v>
      </c>
      <c r="I460" s="38">
        <v>0</v>
      </c>
      <c r="J460" s="39">
        <v>0</v>
      </c>
      <c r="K460" s="39">
        <v>0</v>
      </c>
      <c r="L460" s="39">
        <v>0</v>
      </c>
      <c r="M460" s="40">
        <v>0</v>
      </c>
    </row>
    <row r="461" spans="1:13" outlineLevel="2" x14ac:dyDescent="0.25">
      <c r="A461" s="195"/>
      <c r="B461" s="311"/>
      <c r="C461" s="18" t="s">
        <v>16</v>
      </c>
      <c r="D461" s="38">
        <v>0.16666666666666666</v>
      </c>
      <c r="E461" s="39">
        <v>0.16666666666666666</v>
      </c>
      <c r="F461" s="39">
        <v>0.16666666666666666</v>
      </c>
      <c r="G461" s="49">
        <v>0.16666666666666666</v>
      </c>
      <c r="H461" s="49">
        <v>0.16666666666666666</v>
      </c>
      <c r="I461" s="38">
        <v>0.16666666666666666</v>
      </c>
      <c r="J461" s="39">
        <v>0.16666666666666666</v>
      </c>
      <c r="K461" s="39">
        <v>0.16666666666666666</v>
      </c>
      <c r="L461" s="39">
        <v>0.16666666666666666</v>
      </c>
      <c r="M461" s="40">
        <v>0.16666666666666666</v>
      </c>
    </row>
    <row r="462" spans="1:13" outlineLevel="2" x14ac:dyDescent="0.25">
      <c r="A462" s="195"/>
      <c r="B462" s="311"/>
      <c r="C462" s="18" t="s">
        <v>8</v>
      </c>
      <c r="D462" s="38">
        <v>0</v>
      </c>
      <c r="E462" s="39">
        <v>0</v>
      </c>
      <c r="F462" s="39">
        <v>0</v>
      </c>
      <c r="G462" s="49">
        <v>0</v>
      </c>
      <c r="H462" s="49">
        <v>0</v>
      </c>
      <c r="I462" s="38">
        <v>0</v>
      </c>
      <c r="J462" s="39">
        <v>0</v>
      </c>
      <c r="K462" s="39">
        <v>0</v>
      </c>
      <c r="L462" s="39">
        <v>0</v>
      </c>
      <c r="M462" s="40">
        <v>0</v>
      </c>
    </row>
    <row r="463" spans="1:13" outlineLevel="2" x14ac:dyDescent="0.25">
      <c r="A463" s="195"/>
      <c r="B463" s="311"/>
      <c r="C463" s="18" t="s">
        <v>7</v>
      </c>
      <c r="D463" s="38">
        <v>0</v>
      </c>
      <c r="E463" s="39">
        <v>0</v>
      </c>
      <c r="F463" s="39">
        <v>0</v>
      </c>
      <c r="G463" s="49">
        <v>0</v>
      </c>
      <c r="H463" s="49">
        <v>0</v>
      </c>
      <c r="I463" s="38">
        <v>0</v>
      </c>
      <c r="J463" s="39">
        <v>0</v>
      </c>
      <c r="K463" s="39">
        <v>0</v>
      </c>
      <c r="L463" s="39">
        <v>0</v>
      </c>
      <c r="M463" s="40">
        <v>0</v>
      </c>
    </row>
    <row r="464" spans="1:13" outlineLevel="2" x14ac:dyDescent="0.25">
      <c r="A464" s="195"/>
      <c r="B464" s="311"/>
      <c r="C464" s="18" t="s">
        <v>10</v>
      </c>
      <c r="D464" s="60" t="s">
        <v>20</v>
      </c>
      <c r="E464" s="61" t="s">
        <v>20</v>
      </c>
      <c r="F464" s="61" t="s">
        <v>20</v>
      </c>
      <c r="G464" s="62" t="s">
        <v>20</v>
      </c>
      <c r="H464" s="62" t="s">
        <v>20</v>
      </c>
      <c r="I464" s="38">
        <v>0</v>
      </c>
      <c r="J464" s="39">
        <v>0</v>
      </c>
      <c r="K464" s="39">
        <v>0</v>
      </c>
      <c r="L464" s="39">
        <v>0</v>
      </c>
      <c r="M464" s="40">
        <v>0</v>
      </c>
    </row>
    <row r="465" spans="1:14" outlineLevel="2" x14ac:dyDescent="0.25">
      <c r="A465" s="195"/>
      <c r="B465" s="311"/>
      <c r="C465" s="18" t="s">
        <v>9</v>
      </c>
      <c r="D465" s="38">
        <v>0</v>
      </c>
      <c r="E465" s="39">
        <v>0</v>
      </c>
      <c r="F465" s="39">
        <v>0</v>
      </c>
      <c r="G465" s="49">
        <v>0</v>
      </c>
      <c r="H465" s="49">
        <v>0</v>
      </c>
      <c r="I465" s="38">
        <v>0</v>
      </c>
      <c r="J465" s="39">
        <v>0</v>
      </c>
      <c r="K465" s="39">
        <v>0</v>
      </c>
      <c r="L465" s="39">
        <v>0</v>
      </c>
      <c r="M465" s="40">
        <v>0</v>
      </c>
    </row>
    <row r="466" spans="1:14" outlineLevel="2" x14ac:dyDescent="0.25">
      <c r="A466" s="195"/>
      <c r="B466" s="311"/>
      <c r="C466" s="18" t="s">
        <v>11</v>
      </c>
      <c r="D466" s="38">
        <v>0.16666666666666666</v>
      </c>
      <c r="E466" s="39">
        <v>0.16666666666666666</v>
      </c>
      <c r="F466" s="39">
        <v>0.16666666666666666</v>
      </c>
      <c r="G466" s="49">
        <v>0.16666666666666666</v>
      </c>
      <c r="H466" s="49">
        <v>0.16666666666666666</v>
      </c>
      <c r="I466" s="38">
        <v>0.1</v>
      </c>
      <c r="J466" s="39">
        <v>0.1</v>
      </c>
      <c r="K466" s="39">
        <v>0.1</v>
      </c>
      <c r="L466" s="39">
        <v>0.1</v>
      </c>
      <c r="M466" s="40">
        <v>0.1</v>
      </c>
    </row>
    <row r="467" spans="1:14" outlineLevel="2" x14ac:dyDescent="0.25">
      <c r="A467" s="195"/>
      <c r="B467" s="311"/>
      <c r="C467" s="18" t="s">
        <v>17</v>
      </c>
      <c r="D467" s="38">
        <v>0</v>
      </c>
      <c r="E467" s="39">
        <v>0</v>
      </c>
      <c r="F467" s="39">
        <v>0</v>
      </c>
      <c r="G467" s="49">
        <v>0</v>
      </c>
      <c r="H467" s="49">
        <v>0</v>
      </c>
      <c r="I467" s="38">
        <v>0</v>
      </c>
      <c r="J467" s="39">
        <v>0</v>
      </c>
      <c r="K467" s="39">
        <v>0</v>
      </c>
      <c r="L467" s="39">
        <v>0</v>
      </c>
      <c r="M467" s="40">
        <v>0</v>
      </c>
    </row>
    <row r="468" spans="1:14" outlineLevel="2" x14ac:dyDescent="0.25">
      <c r="A468" s="195"/>
      <c r="B468" s="311"/>
      <c r="C468" s="18" t="s">
        <v>14</v>
      </c>
      <c r="D468" s="38">
        <v>0.16666666666666666</v>
      </c>
      <c r="E468" s="39">
        <v>0.16666666666666666</v>
      </c>
      <c r="F468" s="39">
        <v>0.16666666666666666</v>
      </c>
      <c r="G468" s="49">
        <v>0.16666666666666666</v>
      </c>
      <c r="H468" s="49">
        <v>0.16666666666666666</v>
      </c>
      <c r="I468" s="38">
        <v>0.1</v>
      </c>
      <c r="J468" s="39">
        <v>0.1</v>
      </c>
      <c r="K468" s="39">
        <v>0.1</v>
      </c>
      <c r="L468" s="39">
        <v>0.1</v>
      </c>
      <c r="M468" s="40">
        <v>0.1</v>
      </c>
    </row>
    <row r="469" spans="1:14" outlineLevel="2" x14ac:dyDescent="0.25">
      <c r="A469" s="195"/>
      <c r="B469" s="311"/>
      <c r="C469" s="18" t="s">
        <v>19</v>
      </c>
      <c r="D469" s="60" t="s">
        <v>20</v>
      </c>
      <c r="E469" s="61" t="s">
        <v>20</v>
      </c>
      <c r="F469" s="61" t="s">
        <v>20</v>
      </c>
      <c r="G469" s="62" t="s">
        <v>20</v>
      </c>
      <c r="H469" s="62" t="s">
        <v>20</v>
      </c>
      <c r="I469" s="38">
        <v>0.125</v>
      </c>
      <c r="J469" s="39">
        <v>0.125</v>
      </c>
      <c r="K469" s="39">
        <v>0.125</v>
      </c>
      <c r="L469" s="39">
        <v>0.125</v>
      </c>
      <c r="M469" s="40">
        <v>0.125</v>
      </c>
    </row>
    <row r="470" spans="1:14" outlineLevel="2" x14ac:dyDescent="0.25">
      <c r="A470" s="195"/>
      <c r="B470" s="311"/>
      <c r="C470" s="18" t="s">
        <v>12</v>
      </c>
      <c r="D470" s="38">
        <v>0</v>
      </c>
      <c r="E470" s="39">
        <v>0</v>
      </c>
      <c r="F470" s="39">
        <v>0</v>
      </c>
      <c r="G470" s="49">
        <v>0</v>
      </c>
      <c r="H470" s="49">
        <v>0</v>
      </c>
      <c r="I470" s="38">
        <v>0</v>
      </c>
      <c r="J470" s="39">
        <v>0</v>
      </c>
      <c r="K470" s="39">
        <v>0</v>
      </c>
      <c r="L470" s="39">
        <v>0</v>
      </c>
      <c r="M470" s="40">
        <v>0</v>
      </c>
    </row>
    <row r="471" spans="1:14" ht="14.25" outlineLevel="2" thickBot="1" x14ac:dyDescent="0.3">
      <c r="A471" s="195"/>
      <c r="B471" s="319"/>
      <c r="C471" s="33" t="s">
        <v>13</v>
      </c>
      <c r="D471" s="41">
        <v>0</v>
      </c>
      <c r="E471" s="42">
        <v>0</v>
      </c>
      <c r="F471" s="42">
        <v>0</v>
      </c>
      <c r="G471" s="50">
        <v>0</v>
      </c>
      <c r="H471" s="50">
        <v>0</v>
      </c>
      <c r="I471" s="41">
        <v>0</v>
      </c>
      <c r="J471" s="42">
        <v>0</v>
      </c>
      <c r="K471" s="42">
        <v>0</v>
      </c>
      <c r="L471" s="42">
        <v>0</v>
      </c>
      <c r="M471" s="43">
        <v>0</v>
      </c>
    </row>
    <row r="472" spans="1:14" ht="17.25" outlineLevel="1" x14ac:dyDescent="0.25">
      <c r="A472" s="5"/>
      <c r="B472" s="88" t="s">
        <v>44</v>
      </c>
      <c r="C472" s="89"/>
      <c r="D472" s="349"/>
      <c r="E472" s="350"/>
      <c r="F472" s="350"/>
      <c r="G472" s="350"/>
      <c r="H472" s="350"/>
      <c r="I472" s="350"/>
      <c r="J472" s="350"/>
      <c r="K472" s="350"/>
      <c r="L472" s="350"/>
      <c r="M472" s="350"/>
    </row>
    <row r="473" spans="1:14" ht="77.25" customHeight="1" outlineLevel="1" x14ac:dyDescent="0.25">
      <c r="A473" s="5"/>
      <c r="B473" s="328" t="s">
        <v>141</v>
      </c>
      <c r="C473" s="328"/>
      <c r="D473" s="213">
        <v>14870</v>
      </c>
      <c r="E473" s="351"/>
      <c r="F473" s="352"/>
      <c r="G473" s="352"/>
      <c r="H473" s="352"/>
      <c r="I473" s="352"/>
      <c r="J473" s="352"/>
      <c r="K473" s="352"/>
      <c r="L473" s="352"/>
      <c r="M473" s="352"/>
    </row>
    <row r="474" spans="1:14" ht="87" customHeight="1" outlineLevel="1" x14ac:dyDescent="0.25">
      <c r="A474" s="5"/>
      <c r="B474" s="329" t="s">
        <v>142</v>
      </c>
      <c r="C474" s="329"/>
      <c r="D474" s="213">
        <v>1.9</v>
      </c>
      <c r="E474" s="352"/>
      <c r="F474" s="352"/>
      <c r="G474" s="352"/>
      <c r="H474" s="352"/>
      <c r="I474" s="352"/>
      <c r="J474" s="352"/>
      <c r="K474" s="352"/>
      <c r="L474" s="352"/>
      <c r="M474" s="352"/>
    </row>
    <row r="475" spans="1:14" ht="31.5" customHeight="1" outlineLevel="1" x14ac:dyDescent="0.25">
      <c r="A475" s="5"/>
      <c r="B475" s="330" t="s">
        <v>144</v>
      </c>
      <c r="C475" s="329"/>
      <c r="D475" s="353">
        <v>28253</v>
      </c>
      <c r="E475" s="352"/>
      <c r="F475" s="352"/>
      <c r="G475" s="352"/>
      <c r="H475" s="352"/>
      <c r="I475" s="352"/>
      <c r="J475" s="352"/>
      <c r="K475" s="352"/>
      <c r="L475" s="352"/>
      <c r="M475" s="352"/>
    </row>
    <row r="476" spans="1:14" ht="54" customHeight="1" outlineLevel="1" x14ac:dyDescent="0.25">
      <c r="A476" s="5"/>
      <c r="B476" s="329" t="s">
        <v>143</v>
      </c>
      <c r="C476" s="329"/>
      <c r="D476" s="354">
        <v>2.7317453013839237</v>
      </c>
      <c r="E476" s="352"/>
      <c r="F476" s="352"/>
      <c r="G476" s="352"/>
      <c r="H476" s="352"/>
      <c r="I476" s="352"/>
      <c r="J476" s="352"/>
      <c r="K476" s="352"/>
      <c r="L476" s="352"/>
      <c r="M476" s="352"/>
    </row>
    <row r="477" spans="1:14" ht="36.75" customHeight="1" outlineLevel="1" x14ac:dyDescent="0.25">
      <c r="B477" s="331" t="s">
        <v>113</v>
      </c>
      <c r="C477" s="331"/>
      <c r="D477" s="355">
        <v>77180</v>
      </c>
      <c r="E477" s="238">
        <v>77180</v>
      </c>
      <c r="F477" s="240"/>
      <c r="G477" s="78"/>
      <c r="H477" s="78"/>
      <c r="I477" s="201">
        <v>77180</v>
      </c>
      <c r="J477" s="101"/>
      <c r="K477" s="101"/>
      <c r="L477" s="101"/>
      <c r="M477" s="101"/>
      <c r="N477" s="248">
        <f>E778</f>
        <v>1.0545304925874017</v>
      </c>
    </row>
    <row r="478" spans="1:14" s="103" customFormat="1" ht="33.75" customHeight="1" outlineLevel="1" x14ac:dyDescent="0.25">
      <c r="B478" s="332" t="s">
        <v>130</v>
      </c>
      <c r="C478" s="332"/>
      <c r="D478" s="356">
        <v>77180</v>
      </c>
      <c r="E478" s="239">
        <v>77180</v>
      </c>
      <c r="F478" s="104"/>
      <c r="G478" s="106"/>
      <c r="H478" s="106"/>
      <c r="I478" s="200">
        <v>77180</v>
      </c>
      <c r="J478" s="104"/>
      <c r="K478" s="104"/>
      <c r="L478" s="104"/>
      <c r="M478" s="104"/>
    </row>
    <row r="479" spans="1:14" s="103" customFormat="1" ht="27.75" customHeight="1" outlineLevel="1" x14ac:dyDescent="0.25">
      <c r="B479" s="332" t="s">
        <v>131</v>
      </c>
      <c r="C479" s="332"/>
      <c r="D479" s="357">
        <v>1</v>
      </c>
      <c r="E479" s="190">
        <v>1.0189999999999999</v>
      </c>
      <c r="F479" s="190"/>
      <c r="G479" s="191"/>
      <c r="H479" s="191"/>
      <c r="I479" s="204">
        <v>1</v>
      </c>
      <c r="J479" s="104"/>
      <c r="K479" s="104"/>
      <c r="L479" s="104"/>
      <c r="M479" s="104"/>
    </row>
    <row r="480" spans="1:14" ht="15.75" outlineLevel="1" x14ac:dyDescent="0.25">
      <c r="B480" s="87" t="s">
        <v>129</v>
      </c>
      <c r="C480" s="24"/>
      <c r="D480" s="358">
        <v>1.55</v>
      </c>
      <c r="E480" s="101"/>
      <c r="F480" s="101"/>
      <c r="G480" s="78"/>
      <c r="H480" s="78"/>
      <c r="I480" s="202">
        <v>1.55</v>
      </c>
      <c r="J480" s="101"/>
      <c r="K480" s="101"/>
      <c r="L480" s="101"/>
      <c r="M480" s="101"/>
    </row>
    <row r="481" spans="2:13" ht="15.75" outlineLevel="1" x14ac:dyDescent="0.3">
      <c r="B481" s="29" t="s">
        <v>43</v>
      </c>
      <c r="C481" s="30"/>
      <c r="D481" s="11"/>
      <c r="E481" s="11"/>
      <c r="F481" s="11"/>
      <c r="G481" s="86"/>
      <c r="H481" s="86"/>
      <c r="I481" s="11"/>
      <c r="J481" s="11"/>
      <c r="K481" s="11"/>
      <c r="L481" s="11"/>
      <c r="M481" s="11"/>
    </row>
    <row r="482" spans="2:13" outlineLevel="2" x14ac:dyDescent="0.25">
      <c r="B482" s="25" t="s">
        <v>40</v>
      </c>
      <c r="C482" s="19"/>
      <c r="D482" s="82">
        <v>0</v>
      </c>
      <c r="E482" s="20"/>
      <c r="F482" s="20"/>
      <c r="G482" s="45"/>
      <c r="H482" s="45"/>
      <c r="I482" s="82">
        <v>0</v>
      </c>
      <c r="J482" s="20"/>
      <c r="K482" s="20"/>
      <c r="L482" s="20"/>
      <c r="M482" s="20"/>
    </row>
    <row r="483" spans="2:13" outlineLevel="2" x14ac:dyDescent="0.25">
      <c r="B483" s="26" t="s">
        <v>41</v>
      </c>
      <c r="C483" s="18"/>
      <c r="D483" s="83">
        <v>0</v>
      </c>
      <c r="E483" s="6"/>
      <c r="F483" s="6"/>
      <c r="G483" s="46"/>
      <c r="H483" s="46"/>
      <c r="I483" s="83">
        <v>0</v>
      </c>
      <c r="J483" s="6"/>
      <c r="K483" s="6"/>
      <c r="L483" s="6"/>
      <c r="M483" s="6"/>
    </row>
    <row r="484" spans="2:13" outlineLevel="2" x14ac:dyDescent="0.25">
      <c r="B484" s="26" t="s">
        <v>42</v>
      </c>
      <c r="C484" s="18"/>
      <c r="D484" s="83">
        <v>0.05</v>
      </c>
      <c r="E484" s="6"/>
      <c r="F484" s="6"/>
      <c r="G484" s="46"/>
      <c r="H484" s="46"/>
      <c r="I484" s="83">
        <v>0.05</v>
      </c>
      <c r="J484" s="6"/>
      <c r="K484" s="6"/>
      <c r="L484" s="6"/>
      <c r="M484" s="6"/>
    </row>
    <row r="485" spans="2:13" ht="15.75" outlineLevel="1" x14ac:dyDescent="0.3">
      <c r="B485" s="28" t="s">
        <v>70</v>
      </c>
      <c r="C485" s="23"/>
      <c r="D485" s="21"/>
      <c r="E485" s="21"/>
      <c r="F485" s="21"/>
      <c r="G485" s="44"/>
      <c r="H485" s="44"/>
      <c r="I485" s="21"/>
      <c r="J485" s="21"/>
      <c r="K485" s="21"/>
      <c r="L485" s="21"/>
      <c r="M485" s="21"/>
    </row>
    <row r="486" spans="2:13" outlineLevel="2" x14ac:dyDescent="0.25">
      <c r="B486" s="25" t="s">
        <v>40</v>
      </c>
      <c r="C486" s="19"/>
      <c r="D486" s="90">
        <v>777974.39999999991</v>
      </c>
      <c r="E486" s="66">
        <v>568727.13213388796</v>
      </c>
      <c r="F486" s="66">
        <v>209247.26786611194</v>
      </c>
      <c r="G486" s="85"/>
      <c r="H486" s="85"/>
      <c r="I486" s="90">
        <v>777974.39999999991</v>
      </c>
      <c r="J486" s="66"/>
      <c r="K486" s="66"/>
      <c r="L486" s="66"/>
      <c r="M486" s="66"/>
    </row>
    <row r="487" spans="2:13" outlineLevel="2" x14ac:dyDescent="0.25">
      <c r="B487" s="26" t="s">
        <v>41</v>
      </c>
      <c r="C487" s="18"/>
      <c r="D487" s="84">
        <v>777974.39999999991</v>
      </c>
      <c r="E487" s="12"/>
      <c r="F487" s="12"/>
      <c r="G487" s="51"/>
      <c r="H487" s="51"/>
      <c r="I487" s="84">
        <v>777974.39999999991</v>
      </c>
      <c r="J487" s="12"/>
      <c r="K487" s="12"/>
      <c r="L487" s="12"/>
      <c r="M487" s="12"/>
    </row>
    <row r="488" spans="2:13" outlineLevel="2" x14ac:dyDescent="0.25">
      <c r="B488" s="26" t="s">
        <v>42</v>
      </c>
      <c r="C488" s="18"/>
      <c r="D488" s="84">
        <v>816873.12000000011</v>
      </c>
      <c r="E488" s="12"/>
      <c r="F488" s="12"/>
      <c r="G488" s="51"/>
      <c r="H488" s="51"/>
      <c r="I488" s="84">
        <v>816873.12000000011</v>
      </c>
      <c r="J488" s="12"/>
      <c r="K488" s="12"/>
      <c r="L488" s="12"/>
      <c r="M488" s="12"/>
    </row>
    <row r="489" spans="2:13" outlineLevel="1" x14ac:dyDescent="0.25">
      <c r="B489" s="87" t="s">
        <v>58</v>
      </c>
      <c r="C489" s="24"/>
      <c r="D489" s="83">
        <v>0.6</v>
      </c>
      <c r="E489" s="101"/>
      <c r="F489" s="101"/>
      <c r="G489" s="78"/>
      <c r="H489" s="78"/>
      <c r="I489" s="83">
        <v>0.6</v>
      </c>
      <c r="J489" s="101"/>
      <c r="K489" s="101"/>
      <c r="L489" s="101"/>
      <c r="M489" s="101"/>
    </row>
    <row r="490" spans="2:13" ht="15.75" outlineLevel="1" x14ac:dyDescent="0.3">
      <c r="B490" s="28" t="s">
        <v>71</v>
      </c>
      <c r="C490" s="23"/>
      <c r="D490" s="21"/>
      <c r="E490" s="21"/>
      <c r="F490" s="21"/>
      <c r="G490" s="44"/>
      <c r="H490" s="44"/>
      <c r="I490" s="21"/>
      <c r="J490" s="21"/>
      <c r="K490" s="21"/>
      <c r="L490" s="21"/>
      <c r="M490" s="21"/>
    </row>
    <row r="491" spans="2:13" outlineLevel="2" x14ac:dyDescent="0.25">
      <c r="B491" s="100" t="s">
        <v>40</v>
      </c>
      <c r="C491" s="19"/>
      <c r="D491" s="90">
        <v>466784.63999999996</v>
      </c>
      <c r="E491" s="66"/>
      <c r="F491" s="66"/>
      <c r="G491" s="85"/>
      <c r="H491" s="85"/>
      <c r="I491" s="90">
        <v>466784.63999999996</v>
      </c>
      <c r="J491" s="66"/>
      <c r="K491" s="66"/>
      <c r="L491" s="66"/>
      <c r="M491" s="66"/>
    </row>
    <row r="492" spans="2:13" outlineLevel="2" x14ac:dyDescent="0.25">
      <c r="B492" s="26" t="s">
        <v>41</v>
      </c>
      <c r="C492" s="18"/>
      <c r="D492" s="84">
        <v>466784.63999999996</v>
      </c>
      <c r="E492" s="12"/>
      <c r="F492" s="12"/>
      <c r="G492" s="51"/>
      <c r="H492" s="51"/>
      <c r="I492" s="84">
        <v>466784.63999999996</v>
      </c>
      <c r="J492" s="12"/>
      <c r="K492" s="12"/>
      <c r="L492" s="12"/>
      <c r="M492" s="12"/>
    </row>
    <row r="493" spans="2:13" outlineLevel="2" x14ac:dyDescent="0.25">
      <c r="B493" s="26" t="s">
        <v>42</v>
      </c>
      <c r="C493" s="18"/>
      <c r="D493" s="84">
        <v>490123.87200000003</v>
      </c>
      <c r="E493" s="12"/>
      <c r="F493" s="12"/>
      <c r="G493" s="51"/>
      <c r="H493" s="51"/>
      <c r="I493" s="84">
        <v>490123.87200000003</v>
      </c>
      <c r="J493" s="12"/>
      <c r="K493" s="12"/>
      <c r="L493" s="12"/>
      <c r="M493" s="12"/>
    </row>
    <row r="494" spans="2:13" ht="15.75" x14ac:dyDescent="0.3">
      <c r="B494" s="28" t="s">
        <v>60</v>
      </c>
      <c r="C494" s="23"/>
      <c r="D494" s="21"/>
      <c r="E494" s="21"/>
      <c r="F494" s="21"/>
      <c r="G494" s="44"/>
      <c r="H494" s="44"/>
      <c r="I494" s="21"/>
      <c r="J494" s="21"/>
      <c r="K494" s="21"/>
      <c r="L494" s="21"/>
      <c r="M494" s="21"/>
    </row>
    <row r="495" spans="2:13" ht="11.45" customHeight="1" x14ac:dyDescent="0.25">
      <c r="B495" s="317" t="s">
        <v>40</v>
      </c>
      <c r="C495" s="17" t="s">
        <v>37</v>
      </c>
      <c r="D495" s="122">
        <v>54025.999999999993</v>
      </c>
      <c r="E495" s="116">
        <v>97815.494736842084</v>
      </c>
      <c r="F495" s="116">
        <v>115331.29263157892</v>
      </c>
      <c r="G495" s="117">
        <v>132847.09052631576</v>
      </c>
      <c r="H495" s="117">
        <v>163556.60631578945</v>
      </c>
      <c r="I495" s="122">
        <v>48858.295652173911</v>
      </c>
      <c r="J495" s="116">
        <v>85032.226086956507</v>
      </c>
      <c r="K495" s="116">
        <v>99501.79826086956</v>
      </c>
      <c r="L495" s="116">
        <v>113971.3704347826</v>
      </c>
      <c r="M495" s="118">
        <v>139340.10086956521</v>
      </c>
    </row>
    <row r="496" spans="2:13" x14ac:dyDescent="0.25">
      <c r="B496" s="317"/>
      <c r="C496" s="19" t="s">
        <v>36</v>
      </c>
      <c r="D496" s="122">
        <v>68432.93333333332</v>
      </c>
      <c r="E496" s="119">
        <v>123899.62666666665</v>
      </c>
      <c r="F496" s="119">
        <v>146086.30399999997</v>
      </c>
      <c r="G496" s="120">
        <v>168272.9813333333</v>
      </c>
      <c r="H496" s="120">
        <v>207171.70133333333</v>
      </c>
      <c r="I496" s="123">
        <v>56187.039999999994</v>
      </c>
      <c r="J496" s="119">
        <v>97787.059999999983</v>
      </c>
      <c r="K496" s="119">
        <v>114427.06799999998</v>
      </c>
      <c r="L496" s="119">
        <v>131067.076</v>
      </c>
      <c r="M496" s="121">
        <v>160241.11599999998</v>
      </c>
    </row>
    <row r="497" spans="2:13" x14ac:dyDescent="0.25">
      <c r="B497" s="317"/>
      <c r="C497" s="19" t="s">
        <v>38</v>
      </c>
      <c r="D497" s="123">
        <v>102649.39999999998</v>
      </c>
      <c r="E497" s="119">
        <v>185849.43999999997</v>
      </c>
      <c r="F497" s="119">
        <v>219129.45599999998</v>
      </c>
      <c r="G497" s="120">
        <v>252409.47199999995</v>
      </c>
      <c r="H497" s="120">
        <v>310757.55199999997</v>
      </c>
      <c r="I497" s="123">
        <v>74916.05333333333</v>
      </c>
      <c r="J497" s="119">
        <v>130382.74666666664</v>
      </c>
      <c r="K497" s="119">
        <v>152569.42399999997</v>
      </c>
      <c r="L497" s="119">
        <v>174756.1013333333</v>
      </c>
      <c r="M497" s="121">
        <v>213654.82133333333</v>
      </c>
    </row>
    <row r="498" spans="2:13" x14ac:dyDescent="0.25">
      <c r="B498" s="317"/>
      <c r="C498" s="17" t="s">
        <v>34</v>
      </c>
      <c r="D498" s="123">
        <v>102649.39999999998</v>
      </c>
      <c r="E498" s="119">
        <v>185849.43999999997</v>
      </c>
      <c r="F498" s="119">
        <v>219129.45599999998</v>
      </c>
      <c r="G498" s="120">
        <v>252409.47199999995</v>
      </c>
      <c r="H498" s="120">
        <v>310757.55199999997</v>
      </c>
      <c r="I498" s="123">
        <v>112374.07999999999</v>
      </c>
      <c r="J498" s="119">
        <v>195574.11999999997</v>
      </c>
      <c r="K498" s="119">
        <v>228854.13599999997</v>
      </c>
      <c r="L498" s="119">
        <v>262134.152</v>
      </c>
      <c r="M498" s="121">
        <v>320482.23199999996</v>
      </c>
    </row>
    <row r="499" spans="2:13" x14ac:dyDescent="0.25">
      <c r="B499" s="326"/>
      <c r="C499" s="17" t="s">
        <v>35</v>
      </c>
      <c r="D499" s="123">
        <v>205298.79999999996</v>
      </c>
      <c r="E499" s="119">
        <v>371698.87999999995</v>
      </c>
      <c r="F499" s="119">
        <v>438258.91199999995</v>
      </c>
      <c r="G499" s="120">
        <v>504818.9439999999</v>
      </c>
      <c r="H499" s="120">
        <v>621515.10399999993</v>
      </c>
      <c r="I499" s="123">
        <v>224748.15999999997</v>
      </c>
      <c r="J499" s="119">
        <v>391148.23999999993</v>
      </c>
      <c r="K499" s="119">
        <v>457708.27199999994</v>
      </c>
      <c r="L499" s="119">
        <v>524268.304</v>
      </c>
      <c r="M499" s="121">
        <v>640964.46399999992</v>
      </c>
    </row>
    <row r="500" spans="2:13" ht="11.45" customHeight="1" x14ac:dyDescent="0.25">
      <c r="B500" s="316" t="s">
        <v>41</v>
      </c>
      <c r="C500" s="18" t="s">
        <v>15</v>
      </c>
      <c r="D500" s="123">
        <v>141776.93599999999</v>
      </c>
      <c r="E500" s="119">
        <v>224976.97599999994</v>
      </c>
      <c r="F500" s="119">
        <v>258256.99199999997</v>
      </c>
      <c r="G500" s="120">
        <v>291537.00799999997</v>
      </c>
      <c r="H500" s="120">
        <v>349885.08799999999</v>
      </c>
      <c r="I500" s="123">
        <v>151501.61599999998</v>
      </c>
      <c r="J500" s="119">
        <v>234701.65599999996</v>
      </c>
      <c r="K500" s="119">
        <v>267981.67199999996</v>
      </c>
      <c r="L500" s="119">
        <v>301261.68799999997</v>
      </c>
      <c r="M500" s="121">
        <v>359609.76799999998</v>
      </c>
    </row>
    <row r="501" spans="2:13" x14ac:dyDescent="0.25">
      <c r="B501" s="317"/>
      <c r="C501" s="18" t="s">
        <v>18</v>
      </c>
      <c r="D501" s="123">
        <v>141776.93599999999</v>
      </c>
      <c r="E501" s="119">
        <v>224976.97599999994</v>
      </c>
      <c r="F501" s="119">
        <v>258256.99199999997</v>
      </c>
      <c r="G501" s="120">
        <v>291537.00799999997</v>
      </c>
      <c r="H501" s="120">
        <v>349885.08799999999</v>
      </c>
      <c r="I501" s="123">
        <v>104890.94933333332</v>
      </c>
      <c r="J501" s="119">
        <v>160357.64266666665</v>
      </c>
      <c r="K501" s="119">
        <v>182544.31999999998</v>
      </c>
      <c r="L501" s="119">
        <v>204730.9973333333</v>
      </c>
      <c r="M501" s="121">
        <v>243629.71733333333</v>
      </c>
    </row>
    <row r="502" spans="2:13" x14ac:dyDescent="0.25">
      <c r="B502" s="317"/>
      <c r="C502" s="18" t="s">
        <v>16</v>
      </c>
      <c r="D502" s="123">
        <v>247032.29599999994</v>
      </c>
      <c r="E502" s="119">
        <v>330232.33599999995</v>
      </c>
      <c r="F502" s="119">
        <v>363512.3519999999</v>
      </c>
      <c r="G502" s="120">
        <v>396792.3679999999</v>
      </c>
      <c r="H502" s="120">
        <v>455140.44799999992</v>
      </c>
      <c r="I502" s="123">
        <v>256756.976</v>
      </c>
      <c r="J502" s="119">
        <v>339957.016</v>
      </c>
      <c r="K502" s="119">
        <v>373237.03199999995</v>
      </c>
      <c r="L502" s="119">
        <v>406517.04799999995</v>
      </c>
      <c r="M502" s="121">
        <v>464865.12799999997</v>
      </c>
    </row>
    <row r="503" spans="2:13" x14ac:dyDescent="0.25">
      <c r="B503" s="317"/>
      <c r="C503" s="18" t="s">
        <v>8</v>
      </c>
      <c r="D503" s="123">
        <v>169234.85599999997</v>
      </c>
      <c r="E503" s="119">
        <v>252434.89599999992</v>
      </c>
      <c r="F503" s="119">
        <v>285714.91199999995</v>
      </c>
      <c r="G503" s="120">
        <v>318994.92799999996</v>
      </c>
      <c r="H503" s="120">
        <v>377343.00799999991</v>
      </c>
      <c r="I503" s="123">
        <v>123196.22933333334</v>
      </c>
      <c r="J503" s="119">
        <v>178662.92266666665</v>
      </c>
      <c r="K503" s="119">
        <v>200849.59999999998</v>
      </c>
      <c r="L503" s="119">
        <v>223036.27733333333</v>
      </c>
      <c r="M503" s="121">
        <v>261934.9973333333</v>
      </c>
    </row>
    <row r="504" spans="2:13" x14ac:dyDescent="0.25">
      <c r="B504" s="317"/>
      <c r="C504" s="18" t="s">
        <v>7</v>
      </c>
      <c r="D504" s="123">
        <v>141776.93599999999</v>
      </c>
      <c r="E504" s="119">
        <v>224976.97599999994</v>
      </c>
      <c r="F504" s="119">
        <v>258256.99199999997</v>
      </c>
      <c r="G504" s="120">
        <v>291537.00799999997</v>
      </c>
      <c r="H504" s="120">
        <v>349885.08799999999</v>
      </c>
      <c r="I504" s="123">
        <v>104890.94933333332</v>
      </c>
      <c r="J504" s="119">
        <v>160357.64266666665</v>
      </c>
      <c r="K504" s="119">
        <v>182544.31999999998</v>
      </c>
      <c r="L504" s="119">
        <v>204730.9973333333</v>
      </c>
      <c r="M504" s="121">
        <v>243629.71733333333</v>
      </c>
    </row>
    <row r="505" spans="2:13" x14ac:dyDescent="0.25">
      <c r="B505" s="317"/>
      <c r="C505" s="18" t="s">
        <v>10</v>
      </c>
      <c r="D505" s="60" t="s">
        <v>20</v>
      </c>
      <c r="E505" s="61" t="s">
        <v>20</v>
      </c>
      <c r="F505" s="61" t="s">
        <v>20</v>
      </c>
      <c r="G505" s="62" t="s">
        <v>20</v>
      </c>
      <c r="H505" s="62" t="s">
        <v>20</v>
      </c>
      <c r="I505" s="123">
        <v>89118.597647058807</v>
      </c>
      <c r="J505" s="119">
        <v>138059.79764705882</v>
      </c>
      <c r="K505" s="119">
        <v>157636.27764705883</v>
      </c>
      <c r="L505" s="119">
        <v>177212.75764705881</v>
      </c>
      <c r="M505" s="121">
        <v>211535.1576470588</v>
      </c>
    </row>
    <row r="506" spans="2:13" x14ac:dyDescent="0.25">
      <c r="B506" s="317"/>
      <c r="C506" s="18" t="s">
        <v>9</v>
      </c>
      <c r="D506" s="123">
        <v>247032.29599999994</v>
      </c>
      <c r="E506" s="119">
        <v>330232.33599999995</v>
      </c>
      <c r="F506" s="119">
        <v>363512.3519999999</v>
      </c>
      <c r="G506" s="120">
        <v>396792.3679999999</v>
      </c>
      <c r="H506" s="120">
        <v>455140.44799999992</v>
      </c>
      <c r="I506" s="123">
        <v>256756.976</v>
      </c>
      <c r="J506" s="119">
        <v>339957.016</v>
      </c>
      <c r="K506" s="119">
        <v>373237.03199999995</v>
      </c>
      <c r="L506" s="119">
        <v>406517.04799999995</v>
      </c>
      <c r="M506" s="121">
        <v>464865.12799999997</v>
      </c>
    </row>
    <row r="507" spans="2:13" x14ac:dyDescent="0.25">
      <c r="B507" s="317"/>
      <c r="C507" s="18" t="s">
        <v>11</v>
      </c>
      <c r="D507" s="123">
        <v>324829.73599999992</v>
      </c>
      <c r="E507" s="119">
        <v>408029.7759999999</v>
      </c>
      <c r="F507" s="119">
        <v>441309.7919999999</v>
      </c>
      <c r="G507" s="120">
        <v>474589.8079999999</v>
      </c>
      <c r="H507" s="120">
        <v>532937.88799999992</v>
      </c>
      <c r="I507" s="123">
        <v>196796.71529411766</v>
      </c>
      <c r="J507" s="119">
        <v>245737.91529411764</v>
      </c>
      <c r="K507" s="119">
        <v>265314.39529411762</v>
      </c>
      <c r="L507" s="119">
        <v>284890.87529411766</v>
      </c>
      <c r="M507" s="121">
        <v>319213.27529411763</v>
      </c>
    </row>
    <row r="508" spans="2:13" x14ac:dyDescent="0.25">
      <c r="B508" s="317"/>
      <c r="C508" s="18" t="s">
        <v>17</v>
      </c>
      <c r="D508" s="123">
        <v>169234.85599999997</v>
      </c>
      <c r="E508" s="119">
        <v>252434.89599999992</v>
      </c>
      <c r="F508" s="119">
        <v>285714.91199999995</v>
      </c>
      <c r="G508" s="120">
        <v>318994.92799999996</v>
      </c>
      <c r="H508" s="120">
        <v>377343.00799999991</v>
      </c>
      <c r="I508" s="123">
        <v>178959.53599999999</v>
      </c>
      <c r="J508" s="119">
        <v>262159.57599999994</v>
      </c>
      <c r="K508" s="119">
        <v>295439.59199999995</v>
      </c>
      <c r="L508" s="119">
        <v>328719.60799999995</v>
      </c>
      <c r="M508" s="121">
        <v>387067.68799999997</v>
      </c>
    </row>
    <row r="509" spans="2:13" x14ac:dyDescent="0.25">
      <c r="B509" s="317"/>
      <c r="C509" s="18" t="s">
        <v>14</v>
      </c>
      <c r="D509" s="123">
        <v>247032.29599999994</v>
      </c>
      <c r="E509" s="119">
        <v>330232.33599999995</v>
      </c>
      <c r="F509" s="119">
        <v>363512.3519999999</v>
      </c>
      <c r="G509" s="120">
        <v>396792.3679999999</v>
      </c>
      <c r="H509" s="120">
        <v>455140.44799999992</v>
      </c>
      <c r="I509" s="123">
        <v>171171.31733333331</v>
      </c>
      <c r="J509" s="119">
        <v>226638.01066666664</v>
      </c>
      <c r="K509" s="119">
        <v>248824.68799999999</v>
      </c>
      <c r="L509" s="119">
        <v>271011.36533333326</v>
      </c>
      <c r="M509" s="121">
        <v>309910.08533333329</v>
      </c>
    </row>
    <row r="510" spans="2:13" x14ac:dyDescent="0.25">
      <c r="B510" s="317"/>
      <c r="C510" s="18" t="s">
        <v>19</v>
      </c>
      <c r="D510" s="60" t="s">
        <v>20</v>
      </c>
      <c r="E510" s="61" t="s">
        <v>20</v>
      </c>
      <c r="F510" s="61" t="s">
        <v>20</v>
      </c>
      <c r="G510" s="62" t="s">
        <v>20</v>
      </c>
      <c r="H510" s="62" t="s">
        <v>20</v>
      </c>
      <c r="I510" s="123">
        <v>256756.976</v>
      </c>
      <c r="J510" s="119">
        <v>339957.016</v>
      </c>
      <c r="K510" s="119">
        <v>373237.03199999995</v>
      </c>
      <c r="L510" s="119">
        <v>406517.04799999995</v>
      </c>
      <c r="M510" s="121">
        <v>464865.12799999997</v>
      </c>
    </row>
    <row r="511" spans="2:13" x14ac:dyDescent="0.25">
      <c r="B511" s="317"/>
      <c r="C511" s="18" t="s">
        <v>12</v>
      </c>
      <c r="D511" s="123">
        <v>247032.29599999994</v>
      </c>
      <c r="E511" s="119">
        <v>330232.33599999995</v>
      </c>
      <c r="F511" s="119">
        <v>363512.3519999999</v>
      </c>
      <c r="G511" s="120">
        <v>396792.3679999999</v>
      </c>
      <c r="H511" s="120">
        <v>455140.44799999992</v>
      </c>
      <c r="I511" s="123">
        <v>256756.976</v>
      </c>
      <c r="J511" s="119">
        <v>339957.016</v>
      </c>
      <c r="K511" s="119">
        <v>373237.03199999995</v>
      </c>
      <c r="L511" s="119">
        <v>406517.04799999995</v>
      </c>
      <c r="M511" s="121">
        <v>464865.12799999997</v>
      </c>
    </row>
    <row r="512" spans="2:13" x14ac:dyDescent="0.25">
      <c r="B512" s="326"/>
      <c r="C512" s="18" t="s">
        <v>13</v>
      </c>
      <c r="D512" s="123">
        <v>114319.01599999997</v>
      </c>
      <c r="E512" s="119">
        <v>197519.05599999995</v>
      </c>
      <c r="F512" s="119">
        <v>230799.07199999999</v>
      </c>
      <c r="G512" s="120">
        <v>264079.08799999999</v>
      </c>
      <c r="H512" s="120">
        <v>322427.16799999995</v>
      </c>
      <c r="I512" s="124" t="s">
        <v>20</v>
      </c>
      <c r="J512" s="110" t="s">
        <v>20</v>
      </c>
      <c r="K512" s="110" t="s">
        <v>20</v>
      </c>
      <c r="L512" s="110" t="s">
        <v>20</v>
      </c>
      <c r="M512" s="111" t="s">
        <v>20</v>
      </c>
    </row>
    <row r="513" spans="1:13" ht="11.45" customHeight="1" x14ac:dyDescent="0.25">
      <c r="B513" s="316" t="s">
        <v>42</v>
      </c>
      <c r="C513" s="18" t="s">
        <v>15</v>
      </c>
      <c r="D513" s="123">
        <v>423023.57999999996</v>
      </c>
      <c r="E513" s="119">
        <v>607792.5</v>
      </c>
      <c r="F513" s="119">
        <v>681700.06800000009</v>
      </c>
      <c r="G513" s="120">
        <v>755607.63600000006</v>
      </c>
      <c r="H513" s="120">
        <v>852854.43599999999</v>
      </c>
      <c r="I513" s="123">
        <v>440041.77</v>
      </c>
      <c r="J513" s="119">
        <v>624810.68999999994</v>
      </c>
      <c r="K513" s="119">
        <v>698718.25800000015</v>
      </c>
      <c r="L513" s="119">
        <v>772625.82600000012</v>
      </c>
      <c r="M513" s="121">
        <v>869872.62600000005</v>
      </c>
    </row>
    <row r="514" spans="1:13" x14ac:dyDescent="0.25">
      <c r="B514" s="317"/>
      <c r="C514" s="18" t="s">
        <v>18</v>
      </c>
      <c r="D514" s="123">
        <v>423023.57999999996</v>
      </c>
      <c r="E514" s="119">
        <v>607792.5</v>
      </c>
      <c r="F514" s="119">
        <v>681700.06800000009</v>
      </c>
      <c r="G514" s="120">
        <v>755607.63600000006</v>
      </c>
      <c r="H514" s="120">
        <v>852854.43599999999</v>
      </c>
      <c r="I514" s="123">
        <v>330031.32750000001</v>
      </c>
      <c r="J514" s="119">
        <v>468608.01750000002</v>
      </c>
      <c r="K514" s="119">
        <v>524038.69350000011</v>
      </c>
      <c r="L514" s="119">
        <v>579469.36950000003</v>
      </c>
      <c r="M514" s="121">
        <v>652404.46950000012</v>
      </c>
    </row>
    <row r="515" spans="1:13" x14ac:dyDescent="0.25">
      <c r="B515" s="317"/>
      <c r="C515" s="18" t="s">
        <v>16</v>
      </c>
      <c r="D515" s="123">
        <v>627241.86</v>
      </c>
      <c r="E515" s="119">
        <v>812010.78</v>
      </c>
      <c r="F515" s="119">
        <v>885918.34800000011</v>
      </c>
      <c r="G515" s="120">
        <v>959825.91600000008</v>
      </c>
      <c r="H515" s="120">
        <v>1057072.716</v>
      </c>
      <c r="I515" s="123">
        <v>644260.05000000005</v>
      </c>
      <c r="J515" s="119">
        <v>829028.97</v>
      </c>
      <c r="K515" s="119">
        <v>902936.53800000018</v>
      </c>
      <c r="L515" s="119">
        <v>976844.10600000026</v>
      </c>
      <c r="M515" s="121">
        <v>1074090.9060000002</v>
      </c>
    </row>
    <row r="516" spans="1:13" x14ac:dyDescent="0.25">
      <c r="B516" s="317"/>
      <c r="C516" s="18" t="s">
        <v>8</v>
      </c>
      <c r="D516" s="123">
        <v>491096.33999999997</v>
      </c>
      <c r="E516" s="119">
        <v>675865.26</v>
      </c>
      <c r="F516" s="119">
        <v>749772.8280000001</v>
      </c>
      <c r="G516" s="120">
        <v>823680.39600000007</v>
      </c>
      <c r="H516" s="120">
        <v>920927.196</v>
      </c>
      <c r="I516" s="123">
        <v>304868.71800000005</v>
      </c>
      <c r="J516" s="119">
        <v>415730.07000000007</v>
      </c>
      <c r="K516" s="119">
        <v>460074.61079999997</v>
      </c>
      <c r="L516" s="119">
        <v>504419.15159999998</v>
      </c>
      <c r="M516" s="121">
        <v>562767.23160000006</v>
      </c>
    </row>
    <row r="517" spans="1:13" x14ac:dyDescent="0.25">
      <c r="B517" s="317"/>
      <c r="C517" s="18" t="s">
        <v>7</v>
      </c>
      <c r="D517" s="123">
        <v>423023.57999999996</v>
      </c>
      <c r="E517" s="119">
        <v>607792.5</v>
      </c>
      <c r="F517" s="119">
        <v>681700.06800000009</v>
      </c>
      <c r="G517" s="120">
        <v>755607.63600000006</v>
      </c>
      <c r="H517" s="120">
        <v>852854.43599999999</v>
      </c>
      <c r="I517" s="123">
        <v>264025.06200000003</v>
      </c>
      <c r="J517" s="119">
        <v>374886.41400000011</v>
      </c>
      <c r="K517" s="119">
        <v>419230.95480000007</v>
      </c>
      <c r="L517" s="119">
        <v>463575.49560000002</v>
      </c>
      <c r="M517" s="121">
        <v>521923.57560000004</v>
      </c>
    </row>
    <row r="518" spans="1:13" x14ac:dyDescent="0.25">
      <c r="B518" s="317"/>
      <c r="C518" s="18" t="s">
        <v>10</v>
      </c>
      <c r="D518" s="60" t="s">
        <v>20</v>
      </c>
      <c r="E518" s="61" t="s">
        <v>20</v>
      </c>
      <c r="F518" s="61" t="s">
        <v>20</v>
      </c>
      <c r="G518" s="62" t="s">
        <v>20</v>
      </c>
      <c r="H518" s="62" t="s">
        <v>20</v>
      </c>
      <c r="I518" s="123">
        <v>220020.88500000001</v>
      </c>
      <c r="J518" s="119">
        <v>312405.34499999997</v>
      </c>
      <c r="K518" s="119">
        <v>349359.12900000007</v>
      </c>
      <c r="L518" s="119">
        <v>386312.91300000006</v>
      </c>
      <c r="M518" s="121">
        <v>434936.31300000002</v>
      </c>
    </row>
    <row r="519" spans="1:13" x14ac:dyDescent="0.25">
      <c r="B519" s="317"/>
      <c r="C519" s="18" t="s">
        <v>9</v>
      </c>
      <c r="D519" s="123">
        <v>491096.33999999997</v>
      </c>
      <c r="E519" s="119">
        <v>675865.26</v>
      </c>
      <c r="F519" s="119">
        <v>749772.82800000021</v>
      </c>
      <c r="G519" s="120">
        <v>823680.39600000018</v>
      </c>
      <c r="H519" s="120">
        <v>920927.19600000011</v>
      </c>
      <c r="I519" s="123">
        <v>381085.89750000002</v>
      </c>
      <c r="J519" s="119">
        <v>519662.58750000002</v>
      </c>
      <c r="K519" s="119">
        <v>575093.26350000012</v>
      </c>
      <c r="L519" s="119">
        <v>630523.93950000009</v>
      </c>
      <c r="M519" s="121">
        <v>703459.03950000007</v>
      </c>
    </row>
    <row r="520" spans="1:13" x14ac:dyDescent="0.25">
      <c r="B520" s="317"/>
      <c r="C520" s="18" t="s">
        <v>11</v>
      </c>
      <c r="D520" s="123">
        <v>695314.62000000011</v>
      </c>
      <c r="E520" s="119">
        <v>880083.54</v>
      </c>
      <c r="F520" s="119">
        <v>953991.10800000024</v>
      </c>
      <c r="G520" s="120">
        <v>1027898.6760000002</v>
      </c>
      <c r="H520" s="120">
        <v>1125145.4760000003</v>
      </c>
      <c r="I520" s="123">
        <v>427399.68600000005</v>
      </c>
      <c r="J520" s="119">
        <v>538261.03800000006</v>
      </c>
      <c r="K520" s="119">
        <v>582605.57880000002</v>
      </c>
      <c r="L520" s="119">
        <v>626950.11960000009</v>
      </c>
      <c r="M520" s="121">
        <v>685298.19960000005</v>
      </c>
    </row>
    <row r="521" spans="1:13" x14ac:dyDescent="0.25">
      <c r="B521" s="317"/>
      <c r="C521" s="18" t="s">
        <v>17</v>
      </c>
      <c r="D521" s="123">
        <v>589315.60800000001</v>
      </c>
      <c r="E521" s="119">
        <v>811038.31200000015</v>
      </c>
      <c r="F521" s="119">
        <v>899727.39360000007</v>
      </c>
      <c r="G521" s="120">
        <v>988416.4752000001</v>
      </c>
      <c r="H521" s="120">
        <v>1105112.6352000001</v>
      </c>
      <c r="I521" s="123">
        <v>609737.4360000001</v>
      </c>
      <c r="J521" s="119">
        <v>831460.14000000013</v>
      </c>
      <c r="K521" s="119">
        <v>920149.22159999993</v>
      </c>
      <c r="L521" s="119">
        <v>1008838.3032</v>
      </c>
      <c r="M521" s="121">
        <v>1125534.4632000001</v>
      </c>
    </row>
    <row r="522" spans="1:13" x14ac:dyDescent="0.25">
      <c r="B522" s="317"/>
      <c r="C522" s="18" t="s">
        <v>14</v>
      </c>
      <c r="D522" s="123">
        <v>763387.38</v>
      </c>
      <c r="E522" s="119">
        <v>948156.3</v>
      </c>
      <c r="F522" s="119">
        <v>1022063.8680000002</v>
      </c>
      <c r="G522" s="120">
        <v>1095971.4360000002</v>
      </c>
      <c r="H522" s="120">
        <v>1193218.2360000003</v>
      </c>
      <c r="I522" s="123">
        <v>468243.342</v>
      </c>
      <c r="J522" s="119">
        <v>579104.69400000002</v>
      </c>
      <c r="K522" s="119">
        <v>623449.23479999998</v>
      </c>
      <c r="L522" s="119">
        <v>667793.77560000005</v>
      </c>
      <c r="M522" s="121">
        <v>726141.85560000001</v>
      </c>
    </row>
    <row r="523" spans="1:13" x14ac:dyDescent="0.25">
      <c r="B523" s="317"/>
      <c r="C523" s="18" t="s">
        <v>19</v>
      </c>
      <c r="D523" s="60" t="s">
        <v>20</v>
      </c>
      <c r="E523" s="61" t="s">
        <v>20</v>
      </c>
      <c r="F523" s="61" t="s">
        <v>20</v>
      </c>
      <c r="G523" s="62" t="s">
        <v>20</v>
      </c>
      <c r="H523" s="62" t="s">
        <v>20</v>
      </c>
      <c r="I523" s="123">
        <v>585304.17750000011</v>
      </c>
      <c r="J523" s="119">
        <v>723880.86750000005</v>
      </c>
      <c r="K523" s="119">
        <v>779311.54350000015</v>
      </c>
      <c r="L523" s="119">
        <v>834742.21950000012</v>
      </c>
      <c r="M523" s="121">
        <v>907677.3195000001</v>
      </c>
    </row>
    <row r="524" spans="1:13" x14ac:dyDescent="0.25">
      <c r="B524" s="317"/>
      <c r="C524" s="18" t="s">
        <v>12</v>
      </c>
      <c r="D524" s="123">
        <v>752690.23199999996</v>
      </c>
      <c r="E524" s="119">
        <v>974412.93600000022</v>
      </c>
      <c r="F524" s="119">
        <v>1063102.0175999999</v>
      </c>
      <c r="G524" s="120">
        <v>1151791.0992000001</v>
      </c>
      <c r="H524" s="120">
        <v>1268487.2592000002</v>
      </c>
      <c r="I524" s="123">
        <v>773112.06</v>
      </c>
      <c r="J524" s="119">
        <v>994834.76400000008</v>
      </c>
      <c r="K524" s="119">
        <v>1083523.8456000001</v>
      </c>
      <c r="L524" s="119">
        <v>1172212.9272</v>
      </c>
      <c r="M524" s="121">
        <v>1288909.0872</v>
      </c>
    </row>
    <row r="525" spans="1:13" x14ac:dyDescent="0.25">
      <c r="B525" s="318"/>
      <c r="C525" s="33" t="s">
        <v>13</v>
      </c>
      <c r="D525" s="126">
        <v>172126.83600000001</v>
      </c>
      <c r="E525" s="127">
        <v>282988.18800000002</v>
      </c>
      <c r="F525" s="127">
        <v>327332.72880000004</v>
      </c>
      <c r="G525" s="128">
        <v>371677.26960000006</v>
      </c>
      <c r="H525" s="128">
        <v>430025.34960000007</v>
      </c>
      <c r="I525" s="126">
        <v>121558.50000000001</v>
      </c>
      <c r="J525" s="127">
        <v>195466.068</v>
      </c>
      <c r="K525" s="127">
        <v>225029.09520000001</v>
      </c>
      <c r="L525" s="127">
        <v>254592.12240000005</v>
      </c>
      <c r="M525" s="129">
        <v>293490.84240000002</v>
      </c>
    </row>
    <row r="526" spans="1:13" ht="14.25" thickBot="1" x14ac:dyDescent="0.3">
      <c r="B526" s="305" t="s">
        <v>162</v>
      </c>
      <c r="C526" s="305"/>
      <c r="D526" s="268">
        <v>32674.924800000004</v>
      </c>
      <c r="E526" s="268"/>
      <c r="F526" s="268"/>
      <c r="G526" s="268"/>
      <c r="H526" s="268"/>
      <c r="I526" s="268">
        <v>98024.774400000009</v>
      </c>
      <c r="J526" s="268"/>
      <c r="K526" s="268"/>
      <c r="L526" s="268"/>
      <c r="M526" s="268"/>
    </row>
    <row r="527" spans="1:13" ht="19.5" x14ac:dyDescent="0.25">
      <c r="A527" s="3"/>
      <c r="B527" s="56" t="s">
        <v>31</v>
      </c>
      <c r="C527" s="57"/>
      <c r="D527" s="58"/>
      <c r="E527" s="59"/>
      <c r="F527" s="59"/>
      <c r="G527" s="59"/>
      <c r="H527" s="59"/>
      <c r="I527" s="59"/>
      <c r="J527" s="59"/>
      <c r="K527" s="59"/>
      <c r="L527" s="59"/>
      <c r="M527" s="193">
        <v>2423301718.1069965</v>
      </c>
    </row>
    <row r="528" spans="1:13" ht="15.75" outlineLevel="1" x14ac:dyDescent="0.3">
      <c r="B528" s="29" t="s">
        <v>59</v>
      </c>
      <c r="C528" s="30"/>
      <c r="D528" s="11"/>
      <c r="E528" s="11"/>
      <c r="F528" s="11"/>
      <c r="G528" s="86"/>
      <c r="H528" s="86"/>
      <c r="I528" s="11"/>
      <c r="J528" s="11"/>
      <c r="K528" s="11"/>
      <c r="L528" s="11"/>
      <c r="M528" s="11"/>
    </row>
    <row r="529" spans="1:13" ht="11.45" customHeight="1" outlineLevel="2" x14ac:dyDescent="0.25">
      <c r="B529" s="317" t="s">
        <v>40</v>
      </c>
      <c r="C529" s="17" t="s">
        <v>37</v>
      </c>
      <c r="D529" s="82">
        <v>0.19</v>
      </c>
      <c r="E529" s="75"/>
      <c r="F529" s="75"/>
      <c r="G529" s="76"/>
      <c r="H529" s="76"/>
      <c r="I529" s="82">
        <v>0.19</v>
      </c>
      <c r="J529" s="75"/>
      <c r="K529" s="75"/>
      <c r="L529" s="75"/>
      <c r="M529" s="75"/>
    </row>
    <row r="530" spans="1:13" ht="10.9" customHeight="1" outlineLevel="2" x14ac:dyDescent="0.25">
      <c r="B530" s="317"/>
      <c r="C530" s="19" t="s">
        <v>36</v>
      </c>
      <c r="D530" s="83">
        <v>0.22</v>
      </c>
      <c r="E530" s="77"/>
      <c r="F530" s="77"/>
      <c r="G530" s="78"/>
      <c r="H530" s="78"/>
      <c r="I530" s="83">
        <v>0.22</v>
      </c>
      <c r="J530" s="77"/>
      <c r="K530" s="77"/>
      <c r="L530" s="101"/>
      <c r="M530" s="77"/>
    </row>
    <row r="531" spans="1:13" ht="10.9" customHeight="1" outlineLevel="2" x14ac:dyDescent="0.25">
      <c r="B531" s="317"/>
      <c r="C531" s="19" t="s">
        <v>38</v>
      </c>
      <c r="D531" s="83">
        <v>0.23</v>
      </c>
      <c r="E531" s="77"/>
      <c r="F531" s="77"/>
      <c r="G531" s="78"/>
      <c r="H531" s="78"/>
      <c r="I531" s="83">
        <v>0.23</v>
      </c>
      <c r="J531" s="77"/>
      <c r="K531" s="77"/>
      <c r="L531" s="101"/>
      <c r="M531" s="77"/>
    </row>
    <row r="532" spans="1:13" ht="10.9" customHeight="1" outlineLevel="2" x14ac:dyDescent="0.25">
      <c r="B532" s="317"/>
      <c r="C532" s="17" t="s">
        <v>34</v>
      </c>
      <c r="D532" s="83">
        <v>0.27</v>
      </c>
      <c r="E532" s="101"/>
      <c r="F532" s="101"/>
      <c r="G532" s="78"/>
      <c r="H532" s="78"/>
      <c r="I532" s="83">
        <v>0.27</v>
      </c>
      <c r="J532" s="101"/>
      <c r="K532" s="101"/>
      <c r="L532" s="101"/>
      <c r="M532" s="77"/>
    </row>
    <row r="533" spans="1:13" ht="10.9" customHeight="1" outlineLevel="2" x14ac:dyDescent="0.25">
      <c r="B533" s="326"/>
      <c r="C533" s="17" t="s">
        <v>35</v>
      </c>
      <c r="D533" s="83">
        <v>0.33329999999999999</v>
      </c>
      <c r="E533" s="101"/>
      <c r="F533" s="101"/>
      <c r="G533" s="78"/>
      <c r="H533" s="78"/>
      <c r="I533" s="83">
        <v>0.33329999999999999</v>
      </c>
      <c r="J533" s="101"/>
      <c r="K533" s="101"/>
      <c r="L533" s="101"/>
      <c r="M533" s="77"/>
    </row>
    <row r="534" spans="1:13" ht="10.9" customHeight="1" outlineLevel="2" x14ac:dyDescent="0.25">
      <c r="B534" s="26" t="s">
        <v>41</v>
      </c>
      <c r="C534" s="16"/>
      <c r="D534" s="359">
        <v>0.19</v>
      </c>
      <c r="E534" s="101"/>
      <c r="F534" s="101"/>
      <c r="G534" s="78"/>
      <c r="H534" s="78"/>
      <c r="I534" s="359">
        <v>0.19</v>
      </c>
      <c r="J534" s="101"/>
      <c r="K534" s="101"/>
      <c r="L534" s="101"/>
      <c r="M534" s="77"/>
    </row>
    <row r="535" spans="1:13" ht="10.9" customHeight="1" outlineLevel="2" x14ac:dyDescent="0.25">
      <c r="B535" s="26" t="s">
        <v>42</v>
      </c>
      <c r="C535" s="16"/>
      <c r="D535" s="359">
        <v>0.14000000000000001</v>
      </c>
      <c r="E535" s="101"/>
      <c r="F535" s="101"/>
      <c r="G535" s="78"/>
      <c r="H535" s="78"/>
      <c r="I535" s="359">
        <v>0.14000000000000001</v>
      </c>
      <c r="J535" s="101"/>
      <c r="K535" s="101"/>
      <c r="L535" s="101"/>
      <c r="M535" s="77"/>
    </row>
    <row r="536" spans="1:13" ht="15.75" x14ac:dyDescent="0.3">
      <c r="B536" s="28" t="s">
        <v>68</v>
      </c>
      <c r="C536" s="23"/>
      <c r="D536" s="21"/>
      <c r="E536" s="21"/>
      <c r="F536" s="21"/>
      <c r="G536" s="44"/>
      <c r="H536" s="44"/>
      <c r="I536" s="21"/>
      <c r="J536" s="21"/>
      <c r="K536" s="21"/>
      <c r="L536" s="21"/>
      <c r="M536" s="21"/>
    </row>
    <row r="537" spans="1:13" ht="11.45" customHeight="1" x14ac:dyDescent="0.25">
      <c r="B537" s="317" t="s">
        <v>40</v>
      </c>
      <c r="C537" s="17" t="s">
        <v>37</v>
      </c>
      <c r="D537" s="122">
        <v>10264.939999999999</v>
      </c>
      <c r="E537" s="116">
        <v>18584.943999999996</v>
      </c>
      <c r="F537" s="116">
        <v>21912.945599999995</v>
      </c>
      <c r="G537" s="117">
        <v>25240.947199999995</v>
      </c>
      <c r="H537" s="117">
        <v>31075.755199999996</v>
      </c>
      <c r="I537" s="122">
        <v>9283.076173913043</v>
      </c>
      <c r="J537" s="116">
        <v>16156.122956521736</v>
      </c>
      <c r="K537" s="116">
        <v>18905.341669565216</v>
      </c>
      <c r="L537" s="116">
        <v>21654.560382608695</v>
      </c>
      <c r="M537" s="118">
        <v>26474.619165217391</v>
      </c>
    </row>
    <row r="538" spans="1:13" x14ac:dyDescent="0.25">
      <c r="B538" s="317"/>
      <c r="C538" s="19" t="s">
        <v>36</v>
      </c>
      <c r="D538" s="123">
        <v>15055.245333333331</v>
      </c>
      <c r="E538" s="119">
        <v>27257.917866666663</v>
      </c>
      <c r="F538" s="119">
        <v>32138.986879999993</v>
      </c>
      <c r="G538" s="120">
        <v>37020.055893333323</v>
      </c>
      <c r="H538" s="120">
        <v>45577.774293333336</v>
      </c>
      <c r="I538" s="123">
        <v>12361.148799999999</v>
      </c>
      <c r="J538" s="119">
        <v>21513.153199999997</v>
      </c>
      <c r="K538" s="119">
        <v>25173.954959999995</v>
      </c>
      <c r="L538" s="119">
        <v>28834.756720000001</v>
      </c>
      <c r="M538" s="121">
        <v>35253.045519999992</v>
      </c>
    </row>
    <row r="539" spans="1:13" x14ac:dyDescent="0.25">
      <c r="B539" s="317"/>
      <c r="C539" s="19" t="s">
        <v>38</v>
      </c>
      <c r="D539" s="123">
        <v>23609.361999999997</v>
      </c>
      <c r="E539" s="119">
        <v>42745.371199999994</v>
      </c>
      <c r="F539" s="119">
        <v>50399.774879999997</v>
      </c>
      <c r="G539" s="120">
        <v>58054.178559999993</v>
      </c>
      <c r="H539" s="120">
        <v>71474.236959999995</v>
      </c>
      <c r="I539" s="123">
        <v>17230.692266666665</v>
      </c>
      <c r="J539" s="119">
        <v>29988.03173333333</v>
      </c>
      <c r="K539" s="119">
        <v>35090.967519999991</v>
      </c>
      <c r="L539" s="119">
        <v>40193.90330666666</v>
      </c>
      <c r="M539" s="121">
        <v>49140.608906666668</v>
      </c>
    </row>
    <row r="540" spans="1:13" x14ac:dyDescent="0.25">
      <c r="B540" s="317"/>
      <c r="C540" s="17" t="s">
        <v>34</v>
      </c>
      <c r="D540" s="123">
        <v>27715.337999999996</v>
      </c>
      <c r="E540" s="119">
        <v>50179.348799999992</v>
      </c>
      <c r="F540" s="119">
        <v>59164.953119999998</v>
      </c>
      <c r="G540" s="120">
        <v>68150.55743999999</v>
      </c>
      <c r="H540" s="120">
        <v>83904.539040000003</v>
      </c>
      <c r="I540" s="123">
        <v>30341.0016</v>
      </c>
      <c r="J540" s="119">
        <v>52805.012399999992</v>
      </c>
      <c r="K540" s="119">
        <v>61790.616719999998</v>
      </c>
      <c r="L540" s="119">
        <v>70776.221040000004</v>
      </c>
      <c r="M540" s="121">
        <v>86530.202639999989</v>
      </c>
    </row>
    <row r="541" spans="1:13" x14ac:dyDescent="0.25">
      <c r="B541" s="326"/>
      <c r="C541" s="17" t="s">
        <v>35</v>
      </c>
      <c r="D541" s="123">
        <v>68426.090039999981</v>
      </c>
      <c r="E541" s="119">
        <v>123887.23670399998</v>
      </c>
      <c r="F541" s="119">
        <v>146071.69536959997</v>
      </c>
      <c r="G541" s="120">
        <v>168256.15403519996</v>
      </c>
      <c r="H541" s="120">
        <v>207150.98416319996</v>
      </c>
      <c r="I541" s="123">
        <v>74908.561727999986</v>
      </c>
      <c r="J541" s="119">
        <v>130369.70839199997</v>
      </c>
      <c r="K541" s="119">
        <v>152554.16705759996</v>
      </c>
      <c r="L541" s="119">
        <v>174738.62572320001</v>
      </c>
      <c r="M541" s="121">
        <v>213633.45585119995</v>
      </c>
    </row>
    <row r="542" spans="1:13" ht="11.45" customHeight="1" x14ac:dyDescent="0.25">
      <c r="A542" s="195"/>
      <c r="B542" s="310" t="s">
        <v>41</v>
      </c>
      <c r="C542" s="18" t="s">
        <v>15</v>
      </c>
      <c r="D542" s="123">
        <v>26937.617839999999</v>
      </c>
      <c r="E542" s="119">
        <v>42745.625439999989</v>
      </c>
      <c r="F542" s="119">
        <v>49068.828479999996</v>
      </c>
      <c r="G542" s="120">
        <v>55392.031519999997</v>
      </c>
      <c r="H542" s="120">
        <v>66478.166719999994</v>
      </c>
      <c r="I542" s="123">
        <v>28785.307039999996</v>
      </c>
      <c r="J542" s="119">
        <v>44593.31463999999</v>
      </c>
      <c r="K542" s="119">
        <v>50916.51767999999</v>
      </c>
      <c r="L542" s="119">
        <v>57239.720719999998</v>
      </c>
      <c r="M542" s="121">
        <v>68325.855920000002</v>
      </c>
    </row>
    <row r="543" spans="1:13" x14ac:dyDescent="0.25">
      <c r="A543" s="195"/>
      <c r="B543" s="311"/>
      <c r="C543" s="18" t="s">
        <v>18</v>
      </c>
      <c r="D543" s="123">
        <v>26937.617839999999</v>
      </c>
      <c r="E543" s="119">
        <v>42745.625439999989</v>
      </c>
      <c r="F543" s="119">
        <v>49068.828479999996</v>
      </c>
      <c r="G543" s="120">
        <v>55392.031519999997</v>
      </c>
      <c r="H543" s="120">
        <v>66478.166719999994</v>
      </c>
      <c r="I543" s="123">
        <v>19929.280373333331</v>
      </c>
      <c r="J543" s="119">
        <v>30467.952106666664</v>
      </c>
      <c r="K543" s="119">
        <v>34683.420799999993</v>
      </c>
      <c r="L543" s="119">
        <v>38898.889493333329</v>
      </c>
      <c r="M543" s="121">
        <v>46289.646293333331</v>
      </c>
    </row>
    <row r="544" spans="1:13" x14ac:dyDescent="0.25">
      <c r="A544" s="195"/>
      <c r="B544" s="311"/>
      <c r="C544" s="18" t="s">
        <v>16</v>
      </c>
      <c r="D544" s="123">
        <v>46936.136239999993</v>
      </c>
      <c r="E544" s="119">
        <v>62744.14383999999</v>
      </c>
      <c r="F544" s="119">
        <v>69067.346879999983</v>
      </c>
      <c r="G544" s="120">
        <v>75390.549919999976</v>
      </c>
      <c r="H544" s="120">
        <v>86476.68511999998</v>
      </c>
      <c r="I544" s="123">
        <v>48783.825440000001</v>
      </c>
      <c r="J544" s="119">
        <v>64591.833040000005</v>
      </c>
      <c r="K544" s="119">
        <v>70915.036079999991</v>
      </c>
      <c r="L544" s="119">
        <v>77238.239119999998</v>
      </c>
      <c r="M544" s="121">
        <v>88324.374319999988</v>
      </c>
    </row>
    <row r="545" spans="1:13" x14ac:dyDescent="0.25">
      <c r="A545" s="195"/>
      <c r="B545" s="311"/>
      <c r="C545" s="18" t="s">
        <v>8</v>
      </c>
      <c r="D545" s="123">
        <v>32154.622639999994</v>
      </c>
      <c r="E545" s="119">
        <v>47962.630239999984</v>
      </c>
      <c r="F545" s="119">
        <v>54285.833279999992</v>
      </c>
      <c r="G545" s="120">
        <v>60609.036319999992</v>
      </c>
      <c r="H545" s="120">
        <v>71695.171519999989</v>
      </c>
      <c r="I545" s="123">
        <v>23407.283573333334</v>
      </c>
      <c r="J545" s="119">
        <v>33945.955306666663</v>
      </c>
      <c r="K545" s="119">
        <v>38161.423999999999</v>
      </c>
      <c r="L545" s="119">
        <v>42376.892693333335</v>
      </c>
      <c r="M545" s="121">
        <v>49767.649493333331</v>
      </c>
    </row>
    <row r="546" spans="1:13" x14ac:dyDescent="0.25">
      <c r="A546" s="195"/>
      <c r="B546" s="311"/>
      <c r="C546" s="18" t="s">
        <v>7</v>
      </c>
      <c r="D546" s="123">
        <v>26937.617839999999</v>
      </c>
      <c r="E546" s="119">
        <v>42745.625439999989</v>
      </c>
      <c r="F546" s="119">
        <v>49068.828479999996</v>
      </c>
      <c r="G546" s="120">
        <v>55392.031519999997</v>
      </c>
      <c r="H546" s="120">
        <v>66478.166719999994</v>
      </c>
      <c r="I546" s="123">
        <v>19929.280373333331</v>
      </c>
      <c r="J546" s="119">
        <v>30467.952106666664</v>
      </c>
      <c r="K546" s="119">
        <v>34683.420799999993</v>
      </c>
      <c r="L546" s="119">
        <v>38898.889493333329</v>
      </c>
      <c r="M546" s="121">
        <v>46289.646293333331</v>
      </c>
    </row>
    <row r="547" spans="1:13" x14ac:dyDescent="0.25">
      <c r="A547" s="195"/>
      <c r="B547" s="311"/>
      <c r="C547" s="18" t="s">
        <v>10</v>
      </c>
      <c r="D547" s="60" t="s">
        <v>20</v>
      </c>
      <c r="E547" s="61" t="s">
        <v>20</v>
      </c>
      <c r="F547" s="61" t="s">
        <v>20</v>
      </c>
      <c r="G547" s="62" t="s">
        <v>20</v>
      </c>
      <c r="H547" s="62" t="s">
        <v>20</v>
      </c>
      <c r="I547" s="123">
        <v>16932.533552941175</v>
      </c>
      <c r="J547" s="119">
        <v>26231.361552941176</v>
      </c>
      <c r="K547" s="119">
        <v>29950.892752941178</v>
      </c>
      <c r="L547" s="119">
        <v>33670.423952941172</v>
      </c>
      <c r="M547" s="121">
        <v>40191.679952941173</v>
      </c>
    </row>
    <row r="548" spans="1:13" x14ac:dyDescent="0.25">
      <c r="A548" s="195"/>
      <c r="B548" s="311"/>
      <c r="C548" s="18" t="s">
        <v>9</v>
      </c>
      <c r="D548" s="123">
        <v>46936.136239999993</v>
      </c>
      <c r="E548" s="119">
        <v>62744.14383999999</v>
      </c>
      <c r="F548" s="119">
        <v>69067.346879999983</v>
      </c>
      <c r="G548" s="120">
        <v>75390.549919999976</v>
      </c>
      <c r="H548" s="120">
        <v>86476.68511999998</v>
      </c>
      <c r="I548" s="123">
        <v>48783.825440000001</v>
      </c>
      <c r="J548" s="119">
        <v>64591.833040000005</v>
      </c>
      <c r="K548" s="119">
        <v>70915.036079999991</v>
      </c>
      <c r="L548" s="119">
        <v>77238.239119999998</v>
      </c>
      <c r="M548" s="121">
        <v>88324.374319999988</v>
      </c>
    </row>
    <row r="549" spans="1:13" x14ac:dyDescent="0.25">
      <c r="A549" s="195"/>
      <c r="B549" s="311"/>
      <c r="C549" s="18" t="s">
        <v>11</v>
      </c>
      <c r="D549" s="123">
        <v>61717.649839999984</v>
      </c>
      <c r="E549" s="119">
        <v>77525.657439999981</v>
      </c>
      <c r="F549" s="119">
        <v>83848.860479999988</v>
      </c>
      <c r="G549" s="120">
        <v>90172.063519999982</v>
      </c>
      <c r="H549" s="120">
        <v>101258.19871999999</v>
      </c>
      <c r="I549" s="123">
        <v>37391.375905882356</v>
      </c>
      <c r="J549" s="119">
        <v>46690.20390588235</v>
      </c>
      <c r="K549" s="119">
        <v>50409.735105882348</v>
      </c>
      <c r="L549" s="119">
        <v>54129.26630588236</v>
      </c>
      <c r="M549" s="121">
        <v>60650.522305882347</v>
      </c>
    </row>
    <row r="550" spans="1:13" x14ac:dyDescent="0.25">
      <c r="A550" s="195"/>
      <c r="B550" s="311"/>
      <c r="C550" s="18" t="s">
        <v>17</v>
      </c>
      <c r="D550" s="123">
        <v>32154.622639999994</v>
      </c>
      <c r="E550" s="119">
        <v>47962.630239999984</v>
      </c>
      <c r="F550" s="119">
        <v>54285.833279999992</v>
      </c>
      <c r="G550" s="120">
        <v>60609.036319999992</v>
      </c>
      <c r="H550" s="120">
        <v>71695.171519999989</v>
      </c>
      <c r="I550" s="123">
        <v>34002.311840000002</v>
      </c>
      <c r="J550" s="119">
        <v>49810.319439999992</v>
      </c>
      <c r="K550" s="119">
        <v>56133.522479999992</v>
      </c>
      <c r="L550" s="119">
        <v>62456.725519999993</v>
      </c>
      <c r="M550" s="121">
        <v>73542.860719999997</v>
      </c>
    </row>
    <row r="551" spans="1:13" x14ac:dyDescent="0.25">
      <c r="A551" s="195"/>
      <c r="B551" s="311"/>
      <c r="C551" s="18" t="s">
        <v>14</v>
      </c>
      <c r="D551" s="123">
        <v>46936.136239999993</v>
      </c>
      <c r="E551" s="119">
        <v>62744.14383999999</v>
      </c>
      <c r="F551" s="119">
        <v>69067.346879999983</v>
      </c>
      <c r="G551" s="120">
        <v>75390.549919999976</v>
      </c>
      <c r="H551" s="120">
        <v>86476.68511999998</v>
      </c>
      <c r="I551" s="123">
        <v>32522.55029333333</v>
      </c>
      <c r="J551" s="119">
        <v>43061.222026666663</v>
      </c>
      <c r="K551" s="119">
        <v>47276.690719999999</v>
      </c>
      <c r="L551" s="119">
        <v>51492.15941333332</v>
      </c>
      <c r="M551" s="121">
        <v>58882.916213333323</v>
      </c>
    </row>
    <row r="552" spans="1:13" x14ac:dyDescent="0.25">
      <c r="A552" s="195"/>
      <c r="B552" s="311"/>
      <c r="C552" s="18" t="s">
        <v>19</v>
      </c>
      <c r="D552" s="124" t="s">
        <v>20</v>
      </c>
      <c r="E552" s="110" t="s">
        <v>20</v>
      </c>
      <c r="F552" s="110" t="s">
        <v>20</v>
      </c>
      <c r="G552" s="125" t="s">
        <v>20</v>
      </c>
      <c r="H552" s="125" t="s">
        <v>20</v>
      </c>
      <c r="I552" s="123">
        <v>48783.825440000001</v>
      </c>
      <c r="J552" s="119">
        <v>64591.833040000005</v>
      </c>
      <c r="K552" s="119">
        <v>70915.036079999991</v>
      </c>
      <c r="L552" s="119">
        <v>77238.239119999998</v>
      </c>
      <c r="M552" s="121">
        <v>88324.374319999988</v>
      </c>
    </row>
    <row r="553" spans="1:13" x14ac:dyDescent="0.25">
      <c r="A553" s="195"/>
      <c r="B553" s="311"/>
      <c r="C553" s="18" t="s">
        <v>12</v>
      </c>
      <c r="D553" s="123">
        <v>46936.136239999993</v>
      </c>
      <c r="E553" s="119">
        <v>62744.14383999999</v>
      </c>
      <c r="F553" s="119">
        <v>69067.346879999983</v>
      </c>
      <c r="G553" s="120">
        <v>75390.549919999976</v>
      </c>
      <c r="H553" s="120">
        <v>86476.68511999998</v>
      </c>
      <c r="I553" s="123">
        <v>48783.825440000001</v>
      </c>
      <c r="J553" s="119">
        <v>64591.833040000005</v>
      </c>
      <c r="K553" s="119">
        <v>70915.036079999991</v>
      </c>
      <c r="L553" s="119">
        <v>77238.239119999998</v>
      </c>
      <c r="M553" s="121">
        <v>88324.374319999988</v>
      </c>
    </row>
    <row r="554" spans="1:13" x14ac:dyDescent="0.25">
      <c r="A554" s="195"/>
      <c r="B554" s="312"/>
      <c r="C554" s="18" t="s">
        <v>13</v>
      </c>
      <c r="D554" s="123">
        <v>21720.613039999997</v>
      </c>
      <c r="E554" s="119">
        <v>37528.620639999994</v>
      </c>
      <c r="F554" s="119">
        <v>43851.823680000001</v>
      </c>
      <c r="G554" s="120">
        <v>50175.026720000002</v>
      </c>
      <c r="H554" s="120">
        <v>61261.161919999991</v>
      </c>
      <c r="I554" s="124" t="s">
        <v>20</v>
      </c>
      <c r="J554" s="110" t="s">
        <v>20</v>
      </c>
      <c r="K554" s="110" t="s">
        <v>20</v>
      </c>
      <c r="L554" s="110" t="s">
        <v>20</v>
      </c>
      <c r="M554" s="111" t="s">
        <v>20</v>
      </c>
    </row>
    <row r="555" spans="1:13" ht="11.45" customHeight="1" x14ac:dyDescent="0.25">
      <c r="B555" s="316" t="s">
        <v>42</v>
      </c>
      <c r="C555" s="18" t="s">
        <v>15</v>
      </c>
      <c r="D555" s="123">
        <v>59223.301200000002</v>
      </c>
      <c r="E555" s="119">
        <v>85090.950000000012</v>
      </c>
      <c r="F555" s="119">
        <v>95438.009520000021</v>
      </c>
      <c r="G555" s="120">
        <v>105785.06904000002</v>
      </c>
      <c r="H555" s="120">
        <v>119399.62104000001</v>
      </c>
      <c r="I555" s="123">
        <v>61605.84780000001</v>
      </c>
      <c r="J555" s="119">
        <v>87473.496599999999</v>
      </c>
      <c r="K555" s="119">
        <v>97820.556120000023</v>
      </c>
      <c r="L555" s="119">
        <v>108167.61564000003</v>
      </c>
      <c r="M555" s="121">
        <v>121782.16764000001</v>
      </c>
    </row>
    <row r="556" spans="1:13" x14ac:dyDescent="0.25">
      <c r="B556" s="317"/>
      <c r="C556" s="18" t="s">
        <v>18</v>
      </c>
      <c r="D556" s="123">
        <v>59223.301200000002</v>
      </c>
      <c r="E556" s="119">
        <v>85090.950000000012</v>
      </c>
      <c r="F556" s="119">
        <v>95438.009520000021</v>
      </c>
      <c r="G556" s="120">
        <v>105785.06904000002</v>
      </c>
      <c r="H556" s="120">
        <v>119399.62104000001</v>
      </c>
      <c r="I556" s="123">
        <v>46204.385850000006</v>
      </c>
      <c r="J556" s="119">
        <v>65605.12245000001</v>
      </c>
      <c r="K556" s="119">
        <v>73365.417090000017</v>
      </c>
      <c r="L556" s="119">
        <v>81125.71173000001</v>
      </c>
      <c r="M556" s="121">
        <v>91336.625730000029</v>
      </c>
    </row>
    <row r="557" spans="1:13" x14ac:dyDescent="0.25">
      <c r="B557" s="317"/>
      <c r="C557" s="18" t="s">
        <v>16</v>
      </c>
      <c r="D557" s="123">
        <v>87813.860400000005</v>
      </c>
      <c r="E557" s="119">
        <v>113681.50920000001</v>
      </c>
      <c r="F557" s="119">
        <v>124028.56872000002</v>
      </c>
      <c r="G557" s="120">
        <v>134375.62824000002</v>
      </c>
      <c r="H557" s="120">
        <v>147990.18024000002</v>
      </c>
      <c r="I557" s="123">
        <v>90196.407000000021</v>
      </c>
      <c r="J557" s="119">
        <v>116064.0558</v>
      </c>
      <c r="K557" s="119">
        <v>126411.11532000004</v>
      </c>
      <c r="L557" s="119">
        <v>136758.17484000005</v>
      </c>
      <c r="M557" s="121">
        <v>150372.72684000005</v>
      </c>
    </row>
    <row r="558" spans="1:13" x14ac:dyDescent="0.25">
      <c r="B558" s="317"/>
      <c r="C558" s="18" t="s">
        <v>8</v>
      </c>
      <c r="D558" s="123">
        <v>68753.487600000008</v>
      </c>
      <c r="E558" s="119">
        <v>94621.136400000003</v>
      </c>
      <c r="F558" s="119">
        <v>104968.19592000003</v>
      </c>
      <c r="G558" s="120">
        <v>115315.25544000002</v>
      </c>
      <c r="H558" s="120">
        <v>128929.80744000002</v>
      </c>
      <c r="I558" s="123">
        <v>42681.620520000011</v>
      </c>
      <c r="J558" s="119">
        <v>58202.209800000011</v>
      </c>
      <c r="K558" s="119">
        <v>64410.445511999998</v>
      </c>
      <c r="L558" s="119">
        <v>70618.681224</v>
      </c>
      <c r="M558" s="121">
        <v>78787.412424000009</v>
      </c>
    </row>
    <row r="559" spans="1:13" x14ac:dyDescent="0.25">
      <c r="B559" s="317"/>
      <c r="C559" s="18" t="s">
        <v>7</v>
      </c>
      <c r="D559" s="123">
        <v>59223.301200000002</v>
      </c>
      <c r="E559" s="119">
        <v>85090.950000000012</v>
      </c>
      <c r="F559" s="119">
        <v>95438.009520000021</v>
      </c>
      <c r="G559" s="120">
        <v>105785.06904000002</v>
      </c>
      <c r="H559" s="120">
        <v>119399.62104000001</v>
      </c>
      <c r="I559" s="123">
        <v>36963.508680000006</v>
      </c>
      <c r="J559" s="119">
        <v>52484.097960000021</v>
      </c>
      <c r="K559" s="119">
        <v>58692.333672000015</v>
      </c>
      <c r="L559" s="119">
        <v>64900.569384000009</v>
      </c>
      <c r="M559" s="121">
        <v>73069.300584000011</v>
      </c>
    </row>
    <row r="560" spans="1:13" x14ac:dyDescent="0.25">
      <c r="B560" s="317"/>
      <c r="C560" s="18" t="s">
        <v>10</v>
      </c>
      <c r="D560" s="124" t="s">
        <v>20</v>
      </c>
      <c r="E560" s="110" t="s">
        <v>20</v>
      </c>
      <c r="F560" s="110" t="s">
        <v>20</v>
      </c>
      <c r="G560" s="125" t="s">
        <v>20</v>
      </c>
      <c r="H560" s="125" t="s">
        <v>20</v>
      </c>
      <c r="I560" s="123">
        <v>30802.923900000005</v>
      </c>
      <c r="J560" s="119">
        <v>43736.748299999999</v>
      </c>
      <c r="K560" s="119">
        <v>48910.278060000011</v>
      </c>
      <c r="L560" s="119">
        <v>54083.807820000016</v>
      </c>
      <c r="M560" s="121">
        <v>60891.083820000007</v>
      </c>
    </row>
    <row r="561" spans="1:13" x14ac:dyDescent="0.25">
      <c r="B561" s="317"/>
      <c r="C561" s="18" t="s">
        <v>9</v>
      </c>
      <c r="D561" s="123">
        <v>68753.487600000008</v>
      </c>
      <c r="E561" s="119">
        <v>94621.136400000003</v>
      </c>
      <c r="F561" s="119">
        <v>104968.19592000004</v>
      </c>
      <c r="G561" s="120">
        <v>115315.25544000004</v>
      </c>
      <c r="H561" s="120">
        <v>128929.80744000003</v>
      </c>
      <c r="I561" s="123">
        <v>53352.025650000011</v>
      </c>
      <c r="J561" s="119">
        <v>72752.762250000014</v>
      </c>
      <c r="K561" s="119">
        <v>80513.056890000022</v>
      </c>
      <c r="L561" s="119">
        <v>88273.351530000014</v>
      </c>
      <c r="M561" s="121">
        <v>98484.265530000019</v>
      </c>
    </row>
    <row r="562" spans="1:13" x14ac:dyDescent="0.25">
      <c r="B562" s="317"/>
      <c r="C562" s="18" t="s">
        <v>11</v>
      </c>
      <c r="D562" s="123">
        <v>97344.046800000026</v>
      </c>
      <c r="E562" s="119">
        <v>123211.69560000002</v>
      </c>
      <c r="F562" s="119">
        <v>133558.75512000005</v>
      </c>
      <c r="G562" s="120">
        <v>143905.81464000006</v>
      </c>
      <c r="H562" s="120">
        <v>157520.36664000005</v>
      </c>
      <c r="I562" s="123">
        <v>59835.956040000012</v>
      </c>
      <c r="J562" s="119">
        <v>75356.545320000019</v>
      </c>
      <c r="K562" s="119">
        <v>81564.781032000014</v>
      </c>
      <c r="L562" s="119">
        <v>87773.016744000022</v>
      </c>
      <c r="M562" s="121">
        <v>95941.747944000017</v>
      </c>
    </row>
    <row r="563" spans="1:13" x14ac:dyDescent="0.25">
      <c r="B563" s="317"/>
      <c r="C563" s="18" t="s">
        <v>17</v>
      </c>
      <c r="D563" s="123">
        <v>82504.185120000009</v>
      </c>
      <c r="E563" s="119">
        <v>113545.36368000004</v>
      </c>
      <c r="F563" s="119">
        <v>125961.83510400003</v>
      </c>
      <c r="G563" s="120">
        <v>138378.30652800002</v>
      </c>
      <c r="H563" s="120">
        <v>154715.76892800003</v>
      </c>
      <c r="I563" s="123">
        <v>85363.241040000023</v>
      </c>
      <c r="J563" s="119">
        <v>116404.41960000002</v>
      </c>
      <c r="K563" s="119">
        <v>128820.891024</v>
      </c>
      <c r="L563" s="119">
        <v>141237.362448</v>
      </c>
      <c r="M563" s="121">
        <v>157574.82484800002</v>
      </c>
    </row>
    <row r="564" spans="1:13" x14ac:dyDescent="0.25">
      <c r="B564" s="317"/>
      <c r="C564" s="18" t="s">
        <v>14</v>
      </c>
      <c r="D564" s="123">
        <v>106874.23320000002</v>
      </c>
      <c r="E564" s="119">
        <v>132741.88200000001</v>
      </c>
      <c r="F564" s="119">
        <v>143088.94152000005</v>
      </c>
      <c r="G564" s="120">
        <v>153436.00104000003</v>
      </c>
      <c r="H564" s="120">
        <v>167050.55304000006</v>
      </c>
      <c r="I564" s="123">
        <v>65554.067880000002</v>
      </c>
      <c r="J564" s="119">
        <v>81074.657160000017</v>
      </c>
      <c r="K564" s="119">
        <v>87282.892872000011</v>
      </c>
      <c r="L564" s="119">
        <v>93491.12858400002</v>
      </c>
      <c r="M564" s="121">
        <v>101659.85978400001</v>
      </c>
    </row>
    <row r="565" spans="1:13" x14ac:dyDescent="0.25">
      <c r="B565" s="317"/>
      <c r="C565" s="18" t="s">
        <v>19</v>
      </c>
      <c r="D565" s="124" t="s">
        <v>20</v>
      </c>
      <c r="E565" s="110" t="s">
        <v>20</v>
      </c>
      <c r="F565" s="110" t="s">
        <v>20</v>
      </c>
      <c r="G565" s="125" t="s">
        <v>20</v>
      </c>
      <c r="H565" s="125" t="s">
        <v>20</v>
      </c>
      <c r="I565" s="123">
        <v>81942.584850000028</v>
      </c>
      <c r="J565" s="119">
        <v>101343.32145000002</v>
      </c>
      <c r="K565" s="119">
        <v>109103.61609000002</v>
      </c>
      <c r="L565" s="119">
        <v>116863.91073000003</v>
      </c>
      <c r="M565" s="121">
        <v>127074.82473000002</v>
      </c>
    </row>
    <row r="566" spans="1:13" x14ac:dyDescent="0.25">
      <c r="B566" s="317"/>
      <c r="C566" s="18" t="s">
        <v>12</v>
      </c>
      <c r="D566" s="123">
        <v>105376.63248</v>
      </c>
      <c r="E566" s="119">
        <v>136417.81104000003</v>
      </c>
      <c r="F566" s="119">
        <v>148834.28246399999</v>
      </c>
      <c r="G566" s="120">
        <v>161250.75388800004</v>
      </c>
      <c r="H566" s="120">
        <v>177588.21628800005</v>
      </c>
      <c r="I566" s="123">
        <v>108235.68840000001</v>
      </c>
      <c r="J566" s="119">
        <v>139276.86696000001</v>
      </c>
      <c r="K566" s="119">
        <v>151693.33838400003</v>
      </c>
      <c r="L566" s="119">
        <v>164109.80980800002</v>
      </c>
      <c r="M566" s="121">
        <v>180447.27220800001</v>
      </c>
    </row>
    <row r="567" spans="1:13" ht="14.25" thickBot="1" x14ac:dyDescent="0.3">
      <c r="B567" s="318"/>
      <c r="C567" s="33" t="s">
        <v>13</v>
      </c>
      <c r="D567" s="126">
        <v>24097.757040000004</v>
      </c>
      <c r="E567" s="127">
        <v>39618.346320000004</v>
      </c>
      <c r="F567" s="127">
        <v>45826.582032000013</v>
      </c>
      <c r="G567" s="128">
        <v>52034.817744000014</v>
      </c>
      <c r="H567" s="128">
        <v>60203.548944000016</v>
      </c>
      <c r="I567" s="126">
        <v>17018.190000000002</v>
      </c>
      <c r="J567" s="127">
        <v>27365.249520000001</v>
      </c>
      <c r="K567" s="127">
        <v>31504.073328000006</v>
      </c>
      <c r="L567" s="127">
        <v>35642.897136000014</v>
      </c>
      <c r="M567" s="129">
        <v>41088.717936000008</v>
      </c>
    </row>
    <row r="568" spans="1:13" ht="19.5" x14ac:dyDescent="0.25">
      <c r="A568" s="3"/>
      <c r="B568" s="56" t="s">
        <v>72</v>
      </c>
      <c r="C568" s="57"/>
      <c r="D568" s="58"/>
      <c r="E568" s="59"/>
      <c r="F568" s="59"/>
      <c r="G568" s="59"/>
      <c r="H568" s="59"/>
      <c r="I568" s="59"/>
      <c r="J568" s="59"/>
      <c r="K568" s="59"/>
      <c r="L568" s="59"/>
      <c r="M568" s="193">
        <v>617257138.16846561</v>
      </c>
    </row>
    <row r="569" spans="1:13" ht="15.75" outlineLevel="1" x14ac:dyDescent="0.3">
      <c r="B569" s="29" t="s">
        <v>62</v>
      </c>
      <c r="C569" s="24"/>
      <c r="D569" s="82">
        <v>4.6010599999999999E-2</v>
      </c>
      <c r="E569" s="75"/>
      <c r="F569" s="75"/>
      <c r="G569" s="76"/>
      <c r="H569" s="76"/>
      <c r="I569" s="82">
        <v>7.8218099999999999E-2</v>
      </c>
      <c r="J569" s="75"/>
      <c r="K569" s="75"/>
      <c r="L569" s="75"/>
      <c r="M569" s="75"/>
    </row>
    <row r="570" spans="1:13" ht="15.75" outlineLevel="1" x14ac:dyDescent="0.3">
      <c r="B570" s="97" t="s">
        <v>63</v>
      </c>
      <c r="C570" s="24"/>
      <c r="D570" s="93">
        <v>5306.461972754525</v>
      </c>
      <c r="E570" s="94"/>
      <c r="F570" s="94"/>
      <c r="G570" s="95"/>
      <c r="H570" s="95"/>
      <c r="I570" s="93">
        <v>7782.8416065485217</v>
      </c>
      <c r="J570" s="94"/>
      <c r="K570" s="94"/>
      <c r="L570" s="94"/>
      <c r="M570" s="94"/>
    </row>
    <row r="571" spans="1:13" ht="15.75" outlineLevel="1" x14ac:dyDescent="0.3">
      <c r="B571" s="29" t="s">
        <v>64</v>
      </c>
      <c r="C571" s="30"/>
      <c r="D571" s="11"/>
      <c r="E571" s="11"/>
      <c r="F571" s="11"/>
      <c r="G571" s="86"/>
      <c r="H571" s="86"/>
      <c r="I571" s="11"/>
      <c r="J571" s="11"/>
      <c r="K571" s="11"/>
      <c r="L571" s="11"/>
      <c r="M571" s="11"/>
    </row>
    <row r="572" spans="1:13" ht="10.9" customHeight="1" outlineLevel="1" x14ac:dyDescent="0.25">
      <c r="B572" s="317" t="s">
        <v>65</v>
      </c>
      <c r="C572" s="17" t="s">
        <v>37</v>
      </c>
      <c r="D572" s="82">
        <v>1</v>
      </c>
      <c r="E572" s="75"/>
      <c r="F572" s="75"/>
      <c r="G572" s="76"/>
      <c r="H572" s="76"/>
      <c r="I572" s="82">
        <v>1</v>
      </c>
      <c r="J572" s="75"/>
      <c r="K572" s="75"/>
      <c r="L572" s="75"/>
      <c r="M572" s="75"/>
    </row>
    <row r="573" spans="1:13" ht="10.9" customHeight="1" outlineLevel="1" x14ac:dyDescent="0.25">
      <c r="B573" s="317"/>
      <c r="C573" s="19" t="s">
        <v>36</v>
      </c>
      <c r="D573" s="83">
        <v>1.0680000000000001</v>
      </c>
      <c r="E573" s="101"/>
      <c r="F573" s="101"/>
      <c r="G573" s="78"/>
      <c r="H573" s="78"/>
      <c r="I573" s="83">
        <v>1.0229999999999999</v>
      </c>
      <c r="J573" s="101"/>
      <c r="K573" s="101"/>
      <c r="L573" s="101"/>
      <c r="M573" s="77"/>
    </row>
    <row r="574" spans="1:13" ht="10.9" customHeight="1" outlineLevel="1" x14ac:dyDescent="0.25">
      <c r="B574" s="317"/>
      <c r="C574" s="19" t="s">
        <v>38</v>
      </c>
      <c r="D574" s="83">
        <v>1.2310000000000001</v>
      </c>
      <c r="E574" s="101"/>
      <c r="F574" s="101"/>
      <c r="G574" s="78"/>
      <c r="H574" s="78"/>
      <c r="I574" s="83">
        <v>1.081</v>
      </c>
      <c r="J574" s="101"/>
      <c r="K574" s="101"/>
      <c r="L574" s="101"/>
      <c r="M574" s="77"/>
    </row>
    <row r="575" spans="1:13" ht="10.9" customHeight="1" outlineLevel="1" x14ac:dyDescent="0.25">
      <c r="B575" s="317"/>
      <c r="C575" s="17" t="s">
        <v>34</v>
      </c>
      <c r="D575" s="83">
        <v>1.3</v>
      </c>
      <c r="E575" s="101"/>
      <c r="F575" s="101"/>
      <c r="G575" s="78"/>
      <c r="H575" s="78"/>
      <c r="I575" s="83">
        <v>1.3</v>
      </c>
      <c r="J575" s="101"/>
      <c r="K575" s="101"/>
      <c r="L575" s="101"/>
      <c r="M575" s="77"/>
    </row>
    <row r="576" spans="1:13" ht="10.9" customHeight="1" outlineLevel="1" x14ac:dyDescent="0.25">
      <c r="B576" s="326"/>
      <c r="C576" s="17" t="s">
        <v>35</v>
      </c>
      <c r="D576" s="83">
        <v>1.9</v>
      </c>
      <c r="E576" s="101"/>
      <c r="F576" s="101"/>
      <c r="G576" s="78"/>
      <c r="H576" s="78"/>
      <c r="I576" s="83">
        <v>1.9</v>
      </c>
      <c r="J576" s="101"/>
      <c r="K576" s="101"/>
      <c r="L576" s="101"/>
      <c r="M576" s="77"/>
    </row>
    <row r="577" spans="1:13" ht="10.9" customHeight="1" outlineLevel="1" x14ac:dyDescent="0.25">
      <c r="B577" s="26" t="s">
        <v>41</v>
      </c>
      <c r="C577" s="16"/>
      <c r="D577" s="360">
        <v>1.0268999999999999</v>
      </c>
      <c r="E577" s="101"/>
      <c r="F577" s="101"/>
      <c r="G577" s="78"/>
      <c r="H577" s="78"/>
      <c r="I577" s="360">
        <v>1.0268999999999999</v>
      </c>
      <c r="J577" s="101"/>
      <c r="K577" s="101"/>
      <c r="L577" s="101"/>
      <c r="M577" s="77"/>
    </row>
    <row r="578" spans="1:13" ht="10.9" customHeight="1" outlineLevel="1" x14ac:dyDescent="0.25">
      <c r="B578" s="26" t="s">
        <v>42</v>
      </c>
      <c r="C578" s="16"/>
      <c r="D578" s="360">
        <v>1.0268999999999999</v>
      </c>
      <c r="E578" s="101"/>
      <c r="F578" s="101"/>
      <c r="G578" s="78"/>
      <c r="H578" s="78"/>
      <c r="I578" s="83">
        <v>1.0268999999999999</v>
      </c>
      <c r="J578" s="101"/>
      <c r="K578" s="101"/>
      <c r="L578" s="101"/>
      <c r="M578" s="77"/>
    </row>
    <row r="579" spans="1:13" ht="14.25" x14ac:dyDescent="0.3">
      <c r="B579" s="28" t="s">
        <v>61</v>
      </c>
      <c r="C579" s="23"/>
      <c r="D579" s="21"/>
      <c r="E579" s="21"/>
      <c r="F579" s="21"/>
      <c r="G579" s="44"/>
      <c r="H579" s="44"/>
      <c r="I579" s="21"/>
      <c r="J579" s="21"/>
      <c r="K579" s="21"/>
      <c r="L579" s="21"/>
      <c r="M579" s="21"/>
    </row>
    <row r="580" spans="1:13" ht="11.45" customHeight="1" x14ac:dyDescent="0.25">
      <c r="B580" s="317" t="s">
        <v>65</v>
      </c>
      <c r="C580" s="17" t="s">
        <v>37</v>
      </c>
      <c r="D580" s="122">
        <v>5306.461972754525</v>
      </c>
      <c r="E580" s="116">
        <v>5306.461972754525</v>
      </c>
      <c r="F580" s="116">
        <v>5306.461972754525</v>
      </c>
      <c r="G580" s="117">
        <v>5306.461972754525</v>
      </c>
      <c r="H580" s="117">
        <v>5306.461972754525</v>
      </c>
      <c r="I580" s="122">
        <v>7782.8416065485217</v>
      </c>
      <c r="J580" s="116">
        <v>7782.8416065485217</v>
      </c>
      <c r="K580" s="116">
        <v>7782.8416065485217</v>
      </c>
      <c r="L580" s="116">
        <v>7782.8416065485217</v>
      </c>
      <c r="M580" s="118">
        <v>7782.8416065485217</v>
      </c>
    </row>
    <row r="581" spans="1:13" x14ac:dyDescent="0.25">
      <c r="B581" s="317"/>
      <c r="C581" s="19" t="s">
        <v>36</v>
      </c>
      <c r="D581" s="123">
        <v>5667.3013869018332</v>
      </c>
      <c r="E581" s="119">
        <v>5667.3013869018332</v>
      </c>
      <c r="F581" s="119">
        <v>5667.3013869018332</v>
      </c>
      <c r="G581" s="120">
        <v>5667.3013869018332</v>
      </c>
      <c r="H581" s="120">
        <v>5667.3013869018332</v>
      </c>
      <c r="I581" s="123">
        <v>7961.846963499137</v>
      </c>
      <c r="J581" s="119">
        <v>7961.846963499137</v>
      </c>
      <c r="K581" s="119">
        <v>7961.846963499137</v>
      </c>
      <c r="L581" s="119">
        <v>7961.846963499137</v>
      </c>
      <c r="M581" s="121">
        <v>7961.846963499137</v>
      </c>
    </row>
    <row r="582" spans="1:13" x14ac:dyDescent="0.25">
      <c r="B582" s="317"/>
      <c r="C582" s="19" t="s">
        <v>38</v>
      </c>
      <c r="D582" s="123">
        <v>6532.2546884608209</v>
      </c>
      <c r="E582" s="119">
        <v>6532.2546884608209</v>
      </c>
      <c r="F582" s="119">
        <v>6532.2546884608209</v>
      </c>
      <c r="G582" s="120">
        <v>6532.2546884608209</v>
      </c>
      <c r="H582" s="120">
        <v>6532.2546884608209</v>
      </c>
      <c r="I582" s="123">
        <v>8413.2517766789515</v>
      </c>
      <c r="J582" s="119">
        <v>8413.2517766789515</v>
      </c>
      <c r="K582" s="119">
        <v>8413.2517766789515</v>
      </c>
      <c r="L582" s="119">
        <v>8413.2517766789515</v>
      </c>
      <c r="M582" s="121">
        <v>8413.2517766789515</v>
      </c>
    </row>
    <row r="583" spans="1:13" x14ac:dyDescent="0.25">
      <c r="B583" s="317"/>
      <c r="C583" s="17" t="s">
        <v>34</v>
      </c>
      <c r="D583" s="123">
        <v>6898.4005645808829</v>
      </c>
      <c r="E583" s="119">
        <v>6898.4005645808829</v>
      </c>
      <c r="F583" s="119">
        <v>6898.4005645808829</v>
      </c>
      <c r="G583" s="120">
        <v>6898.4005645808829</v>
      </c>
      <c r="H583" s="120">
        <v>6898.4005645808829</v>
      </c>
      <c r="I583" s="123">
        <v>10117.694088513079</v>
      </c>
      <c r="J583" s="119">
        <v>10117.694088513079</v>
      </c>
      <c r="K583" s="119">
        <v>10117.694088513079</v>
      </c>
      <c r="L583" s="119">
        <v>10117.694088513079</v>
      </c>
      <c r="M583" s="121">
        <v>10117.694088513079</v>
      </c>
    </row>
    <row r="584" spans="1:13" x14ac:dyDescent="0.25">
      <c r="B584" s="326"/>
      <c r="C584" s="17" t="s">
        <v>35</v>
      </c>
      <c r="D584" s="123">
        <v>10082.277748233597</v>
      </c>
      <c r="E584" s="119">
        <v>10082.277748233597</v>
      </c>
      <c r="F584" s="119">
        <v>10082.277748233597</v>
      </c>
      <c r="G584" s="120">
        <v>10082.277748233597</v>
      </c>
      <c r="H584" s="120">
        <v>10082.277748233597</v>
      </c>
      <c r="I584" s="123">
        <v>14787.39905244219</v>
      </c>
      <c r="J584" s="119">
        <v>14787.39905244219</v>
      </c>
      <c r="K584" s="119">
        <v>14787.39905244219</v>
      </c>
      <c r="L584" s="119">
        <v>14787.39905244219</v>
      </c>
      <c r="M584" s="121">
        <v>14787.39905244219</v>
      </c>
    </row>
    <row r="585" spans="1:13" ht="11.45" customHeight="1" x14ac:dyDescent="0.25">
      <c r="A585" s="195"/>
      <c r="B585" s="310" t="s">
        <v>66</v>
      </c>
      <c r="C585" s="18" t="s">
        <v>15</v>
      </c>
      <c r="D585" s="123">
        <v>5449.2057998216214</v>
      </c>
      <c r="E585" s="119">
        <v>5449.2057998216214</v>
      </c>
      <c r="F585" s="119">
        <v>5449.2057998216214</v>
      </c>
      <c r="G585" s="120">
        <v>5449.2057998216214</v>
      </c>
      <c r="H585" s="120">
        <v>5449.2057998216214</v>
      </c>
      <c r="I585" s="123">
        <v>7992.2000457646764</v>
      </c>
      <c r="J585" s="119">
        <v>7992.2000457646764</v>
      </c>
      <c r="K585" s="119">
        <v>7992.2000457646764</v>
      </c>
      <c r="L585" s="119">
        <v>7992.2000457646764</v>
      </c>
      <c r="M585" s="121">
        <v>7992.2000457646764</v>
      </c>
    </row>
    <row r="586" spans="1:13" x14ac:dyDescent="0.25">
      <c r="A586" s="195"/>
      <c r="B586" s="311"/>
      <c r="C586" s="18" t="s">
        <v>18</v>
      </c>
      <c r="D586" s="123">
        <v>5449.2057998216214</v>
      </c>
      <c r="E586" s="119">
        <v>5449.2057998216214</v>
      </c>
      <c r="F586" s="119">
        <v>5449.2057998216214</v>
      </c>
      <c r="G586" s="120">
        <v>5449.2057998216214</v>
      </c>
      <c r="H586" s="120">
        <v>5449.2057998216214</v>
      </c>
      <c r="I586" s="123">
        <v>7992.2000457646764</v>
      </c>
      <c r="J586" s="119">
        <v>7992.2000457646764</v>
      </c>
      <c r="K586" s="119">
        <v>7992.2000457646764</v>
      </c>
      <c r="L586" s="119">
        <v>7992.2000457646764</v>
      </c>
      <c r="M586" s="121">
        <v>7992.2000457646764</v>
      </c>
    </row>
    <row r="587" spans="1:13" x14ac:dyDescent="0.25">
      <c r="A587" s="195"/>
      <c r="B587" s="311"/>
      <c r="C587" s="18" t="s">
        <v>16</v>
      </c>
      <c r="D587" s="123">
        <v>5449.2057998216214</v>
      </c>
      <c r="E587" s="119">
        <v>5449.2057998216214</v>
      </c>
      <c r="F587" s="119">
        <v>5449.2057998216214</v>
      </c>
      <c r="G587" s="120">
        <v>5449.2057998216214</v>
      </c>
      <c r="H587" s="120">
        <v>5449.2057998216214</v>
      </c>
      <c r="I587" s="123">
        <v>7992.2000457646764</v>
      </c>
      <c r="J587" s="119">
        <v>7992.2000457646764</v>
      </c>
      <c r="K587" s="119">
        <v>7992.2000457646764</v>
      </c>
      <c r="L587" s="119">
        <v>7992.2000457646764</v>
      </c>
      <c r="M587" s="121">
        <v>7992.2000457646764</v>
      </c>
    </row>
    <row r="588" spans="1:13" x14ac:dyDescent="0.25">
      <c r="A588" s="195"/>
      <c r="B588" s="311"/>
      <c r="C588" s="18" t="s">
        <v>8</v>
      </c>
      <c r="D588" s="123">
        <v>5449.2057998216214</v>
      </c>
      <c r="E588" s="119">
        <v>5449.2057998216214</v>
      </c>
      <c r="F588" s="119">
        <v>5449.2057998216214</v>
      </c>
      <c r="G588" s="120">
        <v>5449.2057998216214</v>
      </c>
      <c r="H588" s="120">
        <v>5449.2057998216214</v>
      </c>
      <c r="I588" s="123">
        <v>7992.2000457646764</v>
      </c>
      <c r="J588" s="119">
        <v>7992.2000457646764</v>
      </c>
      <c r="K588" s="119">
        <v>7992.2000457646764</v>
      </c>
      <c r="L588" s="119">
        <v>7992.2000457646764</v>
      </c>
      <c r="M588" s="121">
        <v>7992.2000457646764</v>
      </c>
    </row>
    <row r="589" spans="1:13" x14ac:dyDescent="0.25">
      <c r="A589" s="195"/>
      <c r="B589" s="311"/>
      <c r="C589" s="18" t="s">
        <v>7</v>
      </c>
      <c r="D589" s="123">
        <v>5449.2057998216214</v>
      </c>
      <c r="E589" s="119">
        <v>5449.2057998216214</v>
      </c>
      <c r="F589" s="119">
        <v>5449.2057998216214</v>
      </c>
      <c r="G589" s="120">
        <v>5449.2057998216214</v>
      </c>
      <c r="H589" s="120">
        <v>5449.2057998216214</v>
      </c>
      <c r="I589" s="123">
        <v>7992.2000457646764</v>
      </c>
      <c r="J589" s="119">
        <v>7992.2000457646764</v>
      </c>
      <c r="K589" s="119">
        <v>7992.2000457646764</v>
      </c>
      <c r="L589" s="119">
        <v>7992.2000457646764</v>
      </c>
      <c r="M589" s="121">
        <v>7992.2000457646764</v>
      </c>
    </row>
    <row r="590" spans="1:13" x14ac:dyDescent="0.25">
      <c r="A590" s="195"/>
      <c r="B590" s="311"/>
      <c r="C590" s="18" t="s">
        <v>10</v>
      </c>
      <c r="D590" s="60" t="s">
        <v>20</v>
      </c>
      <c r="E590" s="61" t="s">
        <v>20</v>
      </c>
      <c r="F590" s="61" t="s">
        <v>20</v>
      </c>
      <c r="G590" s="62" t="s">
        <v>20</v>
      </c>
      <c r="H590" s="62" t="s">
        <v>20</v>
      </c>
      <c r="I590" s="123">
        <v>7992.2000457646764</v>
      </c>
      <c r="J590" s="119">
        <v>7992.2000457646764</v>
      </c>
      <c r="K590" s="119">
        <v>7992.2000457646764</v>
      </c>
      <c r="L590" s="119">
        <v>7992.2000457646764</v>
      </c>
      <c r="M590" s="121">
        <v>7992.2000457646764</v>
      </c>
    </row>
    <row r="591" spans="1:13" x14ac:dyDescent="0.25">
      <c r="A591" s="195"/>
      <c r="B591" s="311"/>
      <c r="C591" s="18" t="s">
        <v>9</v>
      </c>
      <c r="D591" s="123">
        <v>5449.2057998216214</v>
      </c>
      <c r="E591" s="119">
        <v>5449.2057998216214</v>
      </c>
      <c r="F591" s="119">
        <v>5449.2057998216214</v>
      </c>
      <c r="G591" s="120">
        <v>5449.2057998216214</v>
      </c>
      <c r="H591" s="120">
        <v>5449.2057998216214</v>
      </c>
      <c r="I591" s="123">
        <v>7992.2000457646764</v>
      </c>
      <c r="J591" s="119">
        <v>7992.2000457646764</v>
      </c>
      <c r="K591" s="119">
        <v>7992.2000457646764</v>
      </c>
      <c r="L591" s="119">
        <v>7992.2000457646764</v>
      </c>
      <c r="M591" s="121">
        <v>7992.2000457646764</v>
      </c>
    </row>
    <row r="592" spans="1:13" x14ac:dyDescent="0.25">
      <c r="A592" s="195"/>
      <c r="B592" s="311"/>
      <c r="C592" s="18" t="s">
        <v>11</v>
      </c>
      <c r="D592" s="123">
        <v>5449.2057998216214</v>
      </c>
      <c r="E592" s="119">
        <v>5449.2057998216214</v>
      </c>
      <c r="F592" s="119">
        <v>5449.2057998216214</v>
      </c>
      <c r="G592" s="120">
        <v>5449.2057998216214</v>
      </c>
      <c r="H592" s="120">
        <v>5449.2057998216214</v>
      </c>
      <c r="I592" s="123">
        <v>7992.2000457646764</v>
      </c>
      <c r="J592" s="119">
        <v>7992.2000457646764</v>
      </c>
      <c r="K592" s="119">
        <v>7992.2000457646764</v>
      </c>
      <c r="L592" s="119">
        <v>7992.2000457646764</v>
      </c>
      <c r="M592" s="121">
        <v>7992.2000457646764</v>
      </c>
    </row>
    <row r="593" spans="1:13" x14ac:dyDescent="0.25">
      <c r="A593" s="195"/>
      <c r="B593" s="311"/>
      <c r="C593" s="18" t="s">
        <v>17</v>
      </c>
      <c r="D593" s="123">
        <v>5449.2057998216214</v>
      </c>
      <c r="E593" s="119">
        <v>5449.2057998216214</v>
      </c>
      <c r="F593" s="119">
        <v>5449.2057998216214</v>
      </c>
      <c r="G593" s="120">
        <v>5449.2057998216214</v>
      </c>
      <c r="H593" s="120">
        <v>5449.2057998216214</v>
      </c>
      <c r="I593" s="123">
        <v>7992.2000457646764</v>
      </c>
      <c r="J593" s="119">
        <v>7992.2000457646764</v>
      </c>
      <c r="K593" s="119">
        <v>7992.2000457646764</v>
      </c>
      <c r="L593" s="119">
        <v>7992.2000457646764</v>
      </c>
      <c r="M593" s="121">
        <v>7992.2000457646764</v>
      </c>
    </row>
    <row r="594" spans="1:13" x14ac:dyDescent="0.25">
      <c r="A594" s="195"/>
      <c r="B594" s="311"/>
      <c r="C594" s="18" t="s">
        <v>14</v>
      </c>
      <c r="D594" s="123">
        <v>5449.2057998216214</v>
      </c>
      <c r="E594" s="119">
        <v>5449.2057998216214</v>
      </c>
      <c r="F594" s="119">
        <v>5449.2057998216214</v>
      </c>
      <c r="G594" s="120">
        <v>5449.2057998216214</v>
      </c>
      <c r="H594" s="120">
        <v>5449.2057998216214</v>
      </c>
      <c r="I594" s="123">
        <v>7992.2000457646764</v>
      </c>
      <c r="J594" s="119">
        <v>7992.2000457646764</v>
      </c>
      <c r="K594" s="119">
        <v>7992.2000457646764</v>
      </c>
      <c r="L594" s="119">
        <v>7992.2000457646764</v>
      </c>
      <c r="M594" s="121">
        <v>7992.2000457646764</v>
      </c>
    </row>
    <row r="595" spans="1:13" x14ac:dyDescent="0.25">
      <c r="A595" s="195"/>
      <c r="B595" s="311"/>
      <c r="C595" s="18" t="s">
        <v>19</v>
      </c>
      <c r="D595" s="124" t="s">
        <v>20</v>
      </c>
      <c r="E595" s="110" t="s">
        <v>20</v>
      </c>
      <c r="F595" s="110" t="s">
        <v>20</v>
      </c>
      <c r="G595" s="125" t="s">
        <v>20</v>
      </c>
      <c r="H595" s="125" t="s">
        <v>20</v>
      </c>
      <c r="I595" s="123">
        <v>7992.2000457646764</v>
      </c>
      <c r="J595" s="119">
        <v>7992.2000457646764</v>
      </c>
      <c r="K595" s="119">
        <v>7992.2000457646764</v>
      </c>
      <c r="L595" s="119">
        <v>7992.2000457646764</v>
      </c>
      <c r="M595" s="121">
        <v>7992.2000457646764</v>
      </c>
    </row>
    <row r="596" spans="1:13" x14ac:dyDescent="0.25">
      <c r="A596" s="195"/>
      <c r="B596" s="311"/>
      <c r="C596" s="18" t="s">
        <v>12</v>
      </c>
      <c r="D596" s="123">
        <v>5449.2057998216214</v>
      </c>
      <c r="E596" s="119">
        <v>5449.2057998216214</v>
      </c>
      <c r="F596" s="119">
        <v>5449.2057998216214</v>
      </c>
      <c r="G596" s="120">
        <v>5449.2057998216214</v>
      </c>
      <c r="H596" s="120">
        <v>5449.2057998216214</v>
      </c>
      <c r="I596" s="123">
        <v>7992.2000457646764</v>
      </c>
      <c r="J596" s="119">
        <v>7992.2000457646764</v>
      </c>
      <c r="K596" s="119">
        <v>7992.2000457646764</v>
      </c>
      <c r="L596" s="119">
        <v>7992.2000457646764</v>
      </c>
      <c r="M596" s="121">
        <v>7992.2000457646764</v>
      </c>
    </row>
    <row r="597" spans="1:13" x14ac:dyDescent="0.25">
      <c r="A597" s="195"/>
      <c r="B597" s="312"/>
      <c r="C597" s="18" t="s">
        <v>13</v>
      </c>
      <c r="D597" s="123">
        <v>5449.2057998216214</v>
      </c>
      <c r="E597" s="119">
        <v>5449.2057998216214</v>
      </c>
      <c r="F597" s="119">
        <v>5449.2057998216214</v>
      </c>
      <c r="G597" s="120">
        <v>5449.2057998216214</v>
      </c>
      <c r="H597" s="120">
        <v>5449.2057998216214</v>
      </c>
      <c r="I597" s="124" t="s">
        <v>20</v>
      </c>
      <c r="J597" s="110" t="s">
        <v>20</v>
      </c>
      <c r="K597" s="110" t="s">
        <v>20</v>
      </c>
      <c r="L597" s="110" t="s">
        <v>20</v>
      </c>
      <c r="M597" s="111" t="s">
        <v>20</v>
      </c>
    </row>
    <row r="598" spans="1:13" ht="11.45" customHeight="1" x14ac:dyDescent="0.25">
      <c r="B598" s="316" t="s">
        <v>67</v>
      </c>
      <c r="C598" s="18" t="s">
        <v>15</v>
      </c>
      <c r="D598" s="123">
        <v>5449.2057998216214</v>
      </c>
      <c r="E598" s="119">
        <v>5449.2057998216214</v>
      </c>
      <c r="F598" s="119">
        <v>5449.2057998216214</v>
      </c>
      <c r="G598" s="120">
        <v>5449.2057998216214</v>
      </c>
      <c r="H598" s="120">
        <v>5449.2057998216214</v>
      </c>
      <c r="I598" s="123">
        <v>7992.2000457646764</v>
      </c>
      <c r="J598" s="119">
        <v>7992.2000457646764</v>
      </c>
      <c r="K598" s="119">
        <v>7992.2000457646764</v>
      </c>
      <c r="L598" s="119">
        <v>7992.2000457646764</v>
      </c>
      <c r="M598" s="121">
        <v>7992.2000457646764</v>
      </c>
    </row>
    <row r="599" spans="1:13" x14ac:dyDescent="0.25">
      <c r="B599" s="317"/>
      <c r="C599" s="18" t="s">
        <v>18</v>
      </c>
      <c r="D599" s="123">
        <v>5449.2057998216214</v>
      </c>
      <c r="E599" s="119">
        <v>5449.2057998216214</v>
      </c>
      <c r="F599" s="119">
        <v>5449.2057998216214</v>
      </c>
      <c r="G599" s="120">
        <v>5449.2057998216214</v>
      </c>
      <c r="H599" s="120">
        <v>5449.2057998216214</v>
      </c>
      <c r="I599" s="123">
        <v>7992.2000457646764</v>
      </c>
      <c r="J599" s="119">
        <v>7992.2000457646764</v>
      </c>
      <c r="K599" s="119">
        <v>7992.2000457646764</v>
      </c>
      <c r="L599" s="119">
        <v>7992.2000457646764</v>
      </c>
      <c r="M599" s="121">
        <v>7992.2000457646764</v>
      </c>
    </row>
    <row r="600" spans="1:13" x14ac:dyDescent="0.25">
      <c r="B600" s="317"/>
      <c r="C600" s="18" t="s">
        <v>16</v>
      </c>
      <c r="D600" s="123">
        <v>5449.2057998216214</v>
      </c>
      <c r="E600" s="119">
        <v>5449.2057998216214</v>
      </c>
      <c r="F600" s="119">
        <v>5449.2057998216214</v>
      </c>
      <c r="G600" s="120">
        <v>5449.2057998216214</v>
      </c>
      <c r="H600" s="120">
        <v>5449.2057998216214</v>
      </c>
      <c r="I600" s="123">
        <v>7992.2000457646764</v>
      </c>
      <c r="J600" s="119">
        <v>7992.2000457646764</v>
      </c>
      <c r="K600" s="119">
        <v>7992.2000457646764</v>
      </c>
      <c r="L600" s="119">
        <v>7992.2000457646764</v>
      </c>
      <c r="M600" s="121">
        <v>7992.2000457646764</v>
      </c>
    </row>
    <row r="601" spans="1:13" x14ac:dyDescent="0.25">
      <c r="B601" s="317"/>
      <c r="C601" s="18" t="s">
        <v>8</v>
      </c>
      <c r="D601" s="123">
        <v>5449.2057998216214</v>
      </c>
      <c r="E601" s="119">
        <v>5449.2057998216214</v>
      </c>
      <c r="F601" s="119">
        <v>5449.2057998216214</v>
      </c>
      <c r="G601" s="120">
        <v>5449.2057998216214</v>
      </c>
      <c r="H601" s="120">
        <v>5449.2057998216214</v>
      </c>
      <c r="I601" s="123">
        <v>7992.2000457646764</v>
      </c>
      <c r="J601" s="119">
        <v>7992.2000457646764</v>
      </c>
      <c r="K601" s="119">
        <v>7992.2000457646764</v>
      </c>
      <c r="L601" s="119">
        <v>7992.2000457646764</v>
      </c>
      <c r="M601" s="121">
        <v>7992.2000457646764</v>
      </c>
    </row>
    <row r="602" spans="1:13" x14ac:dyDescent="0.25">
      <c r="B602" s="317"/>
      <c r="C602" s="18" t="s">
        <v>7</v>
      </c>
      <c r="D602" s="123">
        <v>5449.2057998216214</v>
      </c>
      <c r="E602" s="119">
        <v>5449.2057998216214</v>
      </c>
      <c r="F602" s="119">
        <v>5449.2057998216214</v>
      </c>
      <c r="G602" s="120">
        <v>5449.2057998216214</v>
      </c>
      <c r="H602" s="120">
        <v>5449.2057998216214</v>
      </c>
      <c r="I602" s="123">
        <v>7992.2000457646764</v>
      </c>
      <c r="J602" s="119">
        <v>7992.2000457646764</v>
      </c>
      <c r="K602" s="119">
        <v>7992.2000457646764</v>
      </c>
      <c r="L602" s="119">
        <v>7992.2000457646764</v>
      </c>
      <c r="M602" s="121">
        <v>7992.2000457646764</v>
      </c>
    </row>
    <row r="603" spans="1:13" x14ac:dyDescent="0.25">
      <c r="B603" s="317"/>
      <c r="C603" s="18" t="s">
        <v>10</v>
      </c>
      <c r="D603" s="124" t="s">
        <v>20</v>
      </c>
      <c r="E603" s="110" t="s">
        <v>20</v>
      </c>
      <c r="F603" s="110" t="s">
        <v>20</v>
      </c>
      <c r="G603" s="125" t="s">
        <v>20</v>
      </c>
      <c r="H603" s="125" t="s">
        <v>20</v>
      </c>
      <c r="I603" s="123">
        <v>7992.2000457646764</v>
      </c>
      <c r="J603" s="119">
        <v>7992.2000457646764</v>
      </c>
      <c r="K603" s="119">
        <v>7992.2000457646764</v>
      </c>
      <c r="L603" s="119">
        <v>7992.2000457646764</v>
      </c>
      <c r="M603" s="121">
        <v>7992.2000457646764</v>
      </c>
    </row>
    <row r="604" spans="1:13" x14ac:dyDescent="0.25">
      <c r="B604" s="317"/>
      <c r="C604" s="18" t="s">
        <v>9</v>
      </c>
      <c r="D604" s="123">
        <v>5449.2057998216214</v>
      </c>
      <c r="E604" s="119">
        <v>5449.2057998216214</v>
      </c>
      <c r="F604" s="119">
        <v>5449.2057998216214</v>
      </c>
      <c r="G604" s="120">
        <v>5449.2057998216214</v>
      </c>
      <c r="H604" s="120">
        <v>5449.2057998216214</v>
      </c>
      <c r="I604" s="123">
        <v>7992.2000457646764</v>
      </c>
      <c r="J604" s="119">
        <v>7992.2000457646764</v>
      </c>
      <c r="K604" s="119">
        <v>7992.2000457646764</v>
      </c>
      <c r="L604" s="119">
        <v>7992.2000457646764</v>
      </c>
      <c r="M604" s="121">
        <v>7992.2000457646764</v>
      </c>
    </row>
    <row r="605" spans="1:13" x14ac:dyDescent="0.25">
      <c r="B605" s="317"/>
      <c r="C605" s="18" t="s">
        <v>11</v>
      </c>
      <c r="D605" s="123">
        <v>5449.2057998216214</v>
      </c>
      <c r="E605" s="119">
        <v>5449.2057998216214</v>
      </c>
      <c r="F605" s="119">
        <v>5449.2057998216214</v>
      </c>
      <c r="G605" s="120">
        <v>5449.2057998216214</v>
      </c>
      <c r="H605" s="120">
        <v>5449.2057998216214</v>
      </c>
      <c r="I605" s="123">
        <v>7992.2000457646764</v>
      </c>
      <c r="J605" s="119">
        <v>7992.2000457646764</v>
      </c>
      <c r="K605" s="119">
        <v>7992.2000457646764</v>
      </c>
      <c r="L605" s="119">
        <v>7992.2000457646764</v>
      </c>
      <c r="M605" s="121">
        <v>7992.2000457646764</v>
      </c>
    </row>
    <row r="606" spans="1:13" x14ac:dyDescent="0.25">
      <c r="B606" s="317"/>
      <c r="C606" s="18" t="s">
        <v>17</v>
      </c>
      <c r="D606" s="123">
        <v>5449.2057998216214</v>
      </c>
      <c r="E606" s="119">
        <v>5449.2057998216214</v>
      </c>
      <c r="F606" s="119">
        <v>5449.2057998216214</v>
      </c>
      <c r="G606" s="120">
        <v>5449.2057998216214</v>
      </c>
      <c r="H606" s="120">
        <v>5449.2057998216214</v>
      </c>
      <c r="I606" s="123">
        <v>7992.2000457646764</v>
      </c>
      <c r="J606" s="119">
        <v>7992.2000457646764</v>
      </c>
      <c r="K606" s="119">
        <v>7992.2000457646764</v>
      </c>
      <c r="L606" s="119">
        <v>7992.2000457646764</v>
      </c>
      <c r="M606" s="121">
        <v>7992.2000457646764</v>
      </c>
    </row>
    <row r="607" spans="1:13" x14ac:dyDescent="0.25">
      <c r="B607" s="317"/>
      <c r="C607" s="18" t="s">
        <v>14</v>
      </c>
      <c r="D607" s="123">
        <v>5449.2057998216214</v>
      </c>
      <c r="E607" s="119">
        <v>5449.2057998216214</v>
      </c>
      <c r="F607" s="119">
        <v>5449.2057998216214</v>
      </c>
      <c r="G607" s="120">
        <v>5449.2057998216214</v>
      </c>
      <c r="H607" s="120">
        <v>5449.2057998216214</v>
      </c>
      <c r="I607" s="123">
        <v>7992.2000457646764</v>
      </c>
      <c r="J607" s="119">
        <v>7992.2000457646764</v>
      </c>
      <c r="K607" s="119">
        <v>7992.2000457646764</v>
      </c>
      <c r="L607" s="119">
        <v>7992.2000457646764</v>
      </c>
      <c r="M607" s="121">
        <v>7992.2000457646764</v>
      </c>
    </row>
    <row r="608" spans="1:13" x14ac:dyDescent="0.25">
      <c r="B608" s="317"/>
      <c r="C608" s="18" t="s">
        <v>19</v>
      </c>
      <c r="D608" s="124" t="s">
        <v>20</v>
      </c>
      <c r="E608" s="110" t="s">
        <v>20</v>
      </c>
      <c r="F608" s="110" t="s">
        <v>20</v>
      </c>
      <c r="G608" s="125" t="s">
        <v>20</v>
      </c>
      <c r="H608" s="125" t="s">
        <v>20</v>
      </c>
      <c r="I608" s="123">
        <v>7992.2000457646764</v>
      </c>
      <c r="J608" s="119">
        <v>7992.2000457646764</v>
      </c>
      <c r="K608" s="119">
        <v>7992.2000457646764</v>
      </c>
      <c r="L608" s="119">
        <v>7992.2000457646764</v>
      </c>
      <c r="M608" s="121">
        <v>7992.2000457646764</v>
      </c>
    </row>
    <row r="609" spans="1:35" x14ac:dyDescent="0.25">
      <c r="B609" s="317"/>
      <c r="C609" s="18" t="s">
        <v>12</v>
      </c>
      <c r="D609" s="123">
        <v>5449.2057998216214</v>
      </c>
      <c r="E609" s="119">
        <v>5449.2057998216214</v>
      </c>
      <c r="F609" s="119">
        <v>5449.2057998216214</v>
      </c>
      <c r="G609" s="120">
        <v>5449.2057998216214</v>
      </c>
      <c r="H609" s="120">
        <v>5449.2057998216214</v>
      </c>
      <c r="I609" s="123">
        <v>7992.2000457646764</v>
      </c>
      <c r="J609" s="119">
        <v>7992.2000457646764</v>
      </c>
      <c r="K609" s="119">
        <v>7992.2000457646764</v>
      </c>
      <c r="L609" s="119">
        <v>7992.2000457646764</v>
      </c>
      <c r="M609" s="121">
        <v>7992.2000457646764</v>
      </c>
    </row>
    <row r="610" spans="1:35" x14ac:dyDescent="0.25">
      <c r="B610" s="318"/>
      <c r="C610" s="33" t="s">
        <v>13</v>
      </c>
      <c r="D610" s="126">
        <v>5449.2057998216214</v>
      </c>
      <c r="E610" s="127">
        <v>5449.2057998216214</v>
      </c>
      <c r="F610" s="127">
        <v>5449.2057998216214</v>
      </c>
      <c r="G610" s="128">
        <v>5449.2057998216214</v>
      </c>
      <c r="H610" s="128">
        <v>5449.2057998216214</v>
      </c>
      <c r="I610" s="126">
        <v>7992.2000457646764</v>
      </c>
      <c r="J610" s="127">
        <v>7992.2000457646764</v>
      </c>
      <c r="K610" s="127">
        <v>7992.2000457646764</v>
      </c>
      <c r="L610" s="127">
        <v>7992.2000457646764</v>
      </c>
      <c r="M610" s="129">
        <v>7992.2000457646764</v>
      </c>
    </row>
    <row r="611" spans="1:35" ht="14.25" thickBot="1" x14ac:dyDescent="0.3">
      <c r="B611" s="305" t="s">
        <v>162</v>
      </c>
      <c r="C611" s="305"/>
      <c r="D611" s="268">
        <v>5449.2057998216214</v>
      </c>
      <c r="E611" s="268"/>
      <c r="F611" s="268"/>
      <c r="G611" s="268"/>
      <c r="H611" s="268"/>
      <c r="I611" s="268">
        <v>7992.2000457646764</v>
      </c>
      <c r="J611" s="268"/>
      <c r="K611" s="268"/>
      <c r="L611" s="268"/>
      <c r="M611" s="268"/>
    </row>
    <row r="612" spans="1:35" ht="19.5" x14ac:dyDescent="0.25">
      <c r="A612" s="246"/>
      <c r="B612" s="249" t="s">
        <v>160</v>
      </c>
      <c r="C612" s="250"/>
      <c r="D612" s="251"/>
      <c r="E612" s="252"/>
      <c r="F612" s="252"/>
      <c r="G612" s="252"/>
      <c r="H612" s="252"/>
      <c r="I612" s="252"/>
      <c r="J612" s="252"/>
      <c r="K612" s="252"/>
      <c r="L612" s="252"/>
      <c r="M612" s="245">
        <v>17224420428</v>
      </c>
    </row>
    <row r="613" spans="1:35" ht="11.45" customHeight="1" x14ac:dyDescent="0.25">
      <c r="A613" s="247"/>
      <c r="B613" s="313" t="s">
        <v>65</v>
      </c>
      <c r="C613" s="253" t="s">
        <v>37</v>
      </c>
      <c r="D613" s="254">
        <v>69597</v>
      </c>
      <c r="E613" s="254">
        <v>121707</v>
      </c>
      <c r="F613" s="254">
        <v>142551</v>
      </c>
      <c r="G613" s="254">
        <v>163394</v>
      </c>
      <c r="H613" s="255">
        <v>199939</v>
      </c>
      <c r="I613" s="256">
        <v>65924</v>
      </c>
      <c r="J613" s="254">
        <v>108971</v>
      </c>
      <c r="K613" s="254">
        <v>126190</v>
      </c>
      <c r="L613" s="254">
        <v>143409</v>
      </c>
      <c r="M613" s="254">
        <v>173598</v>
      </c>
      <c r="AA613" s="226"/>
      <c r="AB613" s="226"/>
      <c r="AC613" s="226"/>
      <c r="AD613" s="226"/>
      <c r="AE613" s="226"/>
      <c r="AF613" s="226"/>
      <c r="AG613" s="226"/>
      <c r="AH613" s="226"/>
      <c r="AI613" s="226"/>
    </row>
    <row r="614" spans="1:35" x14ac:dyDescent="0.25">
      <c r="A614" s="247"/>
      <c r="B614" s="313"/>
      <c r="C614" s="253" t="s">
        <v>36</v>
      </c>
      <c r="D614" s="254">
        <v>89155</v>
      </c>
      <c r="E614" s="254">
        <v>156825</v>
      </c>
      <c r="F614" s="254">
        <v>183893</v>
      </c>
      <c r="G614" s="254">
        <v>210960</v>
      </c>
      <c r="H614" s="255">
        <v>258417</v>
      </c>
      <c r="I614" s="256">
        <v>76510</v>
      </c>
      <c r="J614" s="254">
        <v>127262</v>
      </c>
      <c r="K614" s="254">
        <v>147563</v>
      </c>
      <c r="L614" s="254">
        <v>167864</v>
      </c>
      <c r="M614" s="254">
        <v>203456</v>
      </c>
      <c r="AA614" s="226"/>
      <c r="AB614" s="226"/>
      <c r="AC614" s="226"/>
      <c r="AD614" s="226"/>
      <c r="AE614" s="226"/>
      <c r="AF614" s="226"/>
      <c r="AG614" s="226"/>
      <c r="AH614" s="226"/>
      <c r="AI614" s="226"/>
    </row>
    <row r="615" spans="1:35" x14ac:dyDescent="0.25">
      <c r="A615" s="247"/>
      <c r="B615" s="313"/>
      <c r="C615" s="253" t="s">
        <v>116</v>
      </c>
      <c r="D615" s="254">
        <v>132791</v>
      </c>
      <c r="E615" s="254">
        <v>235127</v>
      </c>
      <c r="F615" s="254">
        <v>276061</v>
      </c>
      <c r="G615" s="254">
        <v>316996</v>
      </c>
      <c r="H615" s="255">
        <v>388764</v>
      </c>
      <c r="I615" s="256">
        <v>100560</v>
      </c>
      <c r="J615" s="254">
        <v>168784</v>
      </c>
      <c r="K615" s="254">
        <v>196074</v>
      </c>
      <c r="L615" s="254">
        <v>223363</v>
      </c>
      <c r="M615" s="254">
        <v>271209</v>
      </c>
      <c r="AA615" s="226"/>
      <c r="AB615" s="226"/>
      <c r="AC615" s="226"/>
      <c r="AD615" s="226"/>
      <c r="AE615" s="226"/>
      <c r="AF615" s="226"/>
      <c r="AG615" s="226"/>
      <c r="AH615" s="226"/>
      <c r="AI615" s="226"/>
    </row>
    <row r="616" spans="1:35" x14ac:dyDescent="0.25">
      <c r="A616" s="247"/>
      <c r="B616" s="313"/>
      <c r="C616" s="253" t="s">
        <v>115</v>
      </c>
      <c r="D616" s="254">
        <v>137263</v>
      </c>
      <c r="E616" s="254">
        <v>242927</v>
      </c>
      <c r="F616" s="254">
        <v>285193</v>
      </c>
      <c r="G616" s="254">
        <v>327458</v>
      </c>
      <c r="H616" s="255">
        <v>401560</v>
      </c>
      <c r="I616" s="256">
        <v>152833</v>
      </c>
      <c r="J616" s="254">
        <v>258497</v>
      </c>
      <c r="K616" s="254">
        <v>300762</v>
      </c>
      <c r="L616" s="254">
        <v>343028</v>
      </c>
      <c r="M616" s="254">
        <v>417130</v>
      </c>
      <c r="AA616" s="226"/>
      <c r="AB616" s="226"/>
      <c r="AC616" s="226"/>
      <c r="AD616" s="226"/>
      <c r="AE616" s="226"/>
      <c r="AF616" s="226"/>
      <c r="AG616" s="226"/>
      <c r="AH616" s="226"/>
      <c r="AI616" s="226"/>
    </row>
    <row r="617" spans="1:35" x14ac:dyDescent="0.25">
      <c r="A617" s="247"/>
      <c r="B617" s="314"/>
      <c r="C617" s="253" t="s">
        <v>114</v>
      </c>
      <c r="D617" s="254">
        <v>283807</v>
      </c>
      <c r="E617" s="254">
        <v>505668</v>
      </c>
      <c r="F617" s="254">
        <v>594413</v>
      </c>
      <c r="G617" s="254">
        <v>683157</v>
      </c>
      <c r="H617" s="255">
        <v>838748</v>
      </c>
      <c r="I617" s="256">
        <v>314444</v>
      </c>
      <c r="J617" s="254">
        <v>536305</v>
      </c>
      <c r="K617" s="254">
        <v>625050</v>
      </c>
      <c r="L617" s="254">
        <v>713794</v>
      </c>
      <c r="M617" s="254">
        <v>869385</v>
      </c>
      <c r="AA617" s="226"/>
      <c r="AB617" s="226"/>
      <c r="AC617" s="226"/>
      <c r="AD617" s="226"/>
      <c r="AE617" s="226"/>
      <c r="AF617" s="226"/>
      <c r="AG617" s="226"/>
      <c r="AH617" s="226"/>
      <c r="AI617" s="226"/>
    </row>
    <row r="618" spans="1:35" ht="11.45" customHeight="1" x14ac:dyDescent="0.25">
      <c r="A618" s="247"/>
      <c r="B618" s="315" t="s">
        <v>66</v>
      </c>
      <c r="C618" s="257" t="s">
        <v>15</v>
      </c>
      <c r="D618" s="254">
        <v>174164</v>
      </c>
      <c r="E618" s="254">
        <v>273172</v>
      </c>
      <c r="F618" s="254">
        <v>312775</v>
      </c>
      <c r="G618" s="254">
        <v>352378</v>
      </c>
      <c r="H618" s="255">
        <v>421812</v>
      </c>
      <c r="I618" s="256">
        <v>188279</v>
      </c>
      <c r="J618" s="254">
        <v>287287</v>
      </c>
      <c r="K618" s="254">
        <v>326890</v>
      </c>
      <c r="L618" s="254">
        <v>366494</v>
      </c>
      <c r="M618" s="254">
        <v>435928</v>
      </c>
      <c r="AA618" s="226"/>
      <c r="AB618" s="226"/>
      <c r="AC618" s="226"/>
      <c r="AD618" s="226"/>
      <c r="AE618" s="226"/>
      <c r="AF618" s="226"/>
      <c r="AG618" s="226"/>
      <c r="AH618" s="226"/>
      <c r="AI618" s="226"/>
    </row>
    <row r="619" spans="1:35" x14ac:dyDescent="0.25">
      <c r="A619" s="247"/>
      <c r="B619" s="313"/>
      <c r="C619" s="257" t="s">
        <v>18</v>
      </c>
      <c r="D619" s="254">
        <v>174164</v>
      </c>
      <c r="E619" s="254">
        <v>273172</v>
      </c>
      <c r="F619" s="254">
        <v>312775</v>
      </c>
      <c r="G619" s="254">
        <v>352378</v>
      </c>
      <c r="H619" s="255">
        <v>421812</v>
      </c>
      <c r="I619" s="256">
        <v>132812</v>
      </c>
      <c r="J619" s="254">
        <v>198818</v>
      </c>
      <c r="K619" s="254">
        <v>225220</v>
      </c>
      <c r="L619" s="254">
        <v>251622</v>
      </c>
      <c r="M619" s="254">
        <v>297912</v>
      </c>
      <c r="AA619" s="226"/>
      <c r="AB619" s="226"/>
      <c r="AC619" s="226"/>
      <c r="AD619" s="226"/>
      <c r="AE619" s="226"/>
      <c r="AF619" s="226"/>
      <c r="AG619" s="226"/>
      <c r="AH619" s="226"/>
      <c r="AI619" s="226"/>
    </row>
    <row r="620" spans="1:35" x14ac:dyDescent="0.25">
      <c r="A620" s="247"/>
      <c r="B620" s="313"/>
      <c r="C620" s="257" t="s">
        <v>16</v>
      </c>
      <c r="D620" s="254">
        <v>299418</v>
      </c>
      <c r="E620" s="254">
        <v>398426</v>
      </c>
      <c r="F620" s="254">
        <v>438029</v>
      </c>
      <c r="G620" s="254">
        <v>477632</v>
      </c>
      <c r="H620" s="255">
        <v>547066</v>
      </c>
      <c r="I620" s="256">
        <v>313533</v>
      </c>
      <c r="J620" s="254">
        <v>412541</v>
      </c>
      <c r="K620" s="254">
        <v>452144</v>
      </c>
      <c r="L620" s="254">
        <v>491747</v>
      </c>
      <c r="M620" s="254">
        <v>561182</v>
      </c>
      <c r="AA620" s="226"/>
      <c r="AB620" s="226"/>
      <c r="AC620" s="226"/>
      <c r="AD620" s="226"/>
      <c r="AE620" s="226"/>
      <c r="AF620" s="226"/>
      <c r="AG620" s="226"/>
      <c r="AH620" s="226"/>
      <c r="AI620" s="226"/>
    </row>
    <row r="621" spans="1:35" x14ac:dyDescent="0.25">
      <c r="A621" s="247"/>
      <c r="B621" s="313"/>
      <c r="C621" s="257" t="s">
        <v>8</v>
      </c>
      <c r="D621" s="254">
        <v>206839</v>
      </c>
      <c r="E621" s="254">
        <v>305847</v>
      </c>
      <c r="F621" s="254">
        <v>345450</v>
      </c>
      <c r="G621" s="254">
        <v>385053</v>
      </c>
      <c r="H621" s="255">
        <v>454487</v>
      </c>
      <c r="I621" s="256">
        <v>154596</v>
      </c>
      <c r="J621" s="254">
        <v>220601</v>
      </c>
      <c r="K621" s="254">
        <v>247003</v>
      </c>
      <c r="L621" s="254">
        <v>273405</v>
      </c>
      <c r="M621" s="254">
        <v>319695</v>
      </c>
      <c r="AA621" s="226"/>
      <c r="AB621" s="226"/>
      <c r="AC621" s="226"/>
      <c r="AD621" s="226"/>
      <c r="AE621" s="226"/>
      <c r="AF621" s="226"/>
      <c r="AG621" s="226"/>
      <c r="AH621" s="226"/>
      <c r="AI621" s="226"/>
    </row>
    <row r="622" spans="1:35" x14ac:dyDescent="0.25">
      <c r="A622" s="247"/>
      <c r="B622" s="313"/>
      <c r="C622" s="257" t="s">
        <v>7</v>
      </c>
      <c r="D622" s="254">
        <v>174164</v>
      </c>
      <c r="E622" s="254">
        <v>273172</v>
      </c>
      <c r="F622" s="254">
        <v>312775</v>
      </c>
      <c r="G622" s="254">
        <v>352378</v>
      </c>
      <c r="H622" s="255">
        <v>421812</v>
      </c>
      <c r="I622" s="256">
        <v>132812</v>
      </c>
      <c r="J622" s="254">
        <v>198818</v>
      </c>
      <c r="K622" s="254">
        <v>225220</v>
      </c>
      <c r="L622" s="254">
        <v>251622</v>
      </c>
      <c r="M622" s="254">
        <v>297912</v>
      </c>
      <c r="AA622" s="226"/>
      <c r="AB622" s="226"/>
      <c r="AC622" s="226"/>
      <c r="AD622" s="226"/>
      <c r="AE622" s="226"/>
      <c r="AF622" s="226"/>
      <c r="AG622" s="226"/>
      <c r="AH622" s="226"/>
      <c r="AI622" s="226"/>
    </row>
    <row r="623" spans="1:35" x14ac:dyDescent="0.25">
      <c r="A623" s="247"/>
      <c r="B623" s="313"/>
      <c r="C623" s="257" t="s">
        <v>10</v>
      </c>
      <c r="D623" s="258"/>
      <c r="E623" s="258"/>
      <c r="F623" s="258"/>
      <c r="G623" s="258"/>
      <c r="H623" s="259"/>
      <c r="I623" s="256">
        <v>114043</v>
      </c>
      <c r="J623" s="254">
        <v>172283</v>
      </c>
      <c r="K623" s="254">
        <v>195579</v>
      </c>
      <c r="L623" s="254">
        <v>218875</v>
      </c>
      <c r="M623" s="254">
        <v>259719</v>
      </c>
      <c r="AA623" s="226"/>
      <c r="AB623" s="226"/>
      <c r="AC623" s="226"/>
      <c r="AD623" s="226"/>
      <c r="AE623" s="226"/>
      <c r="AF623" s="226"/>
      <c r="AG623" s="226"/>
      <c r="AH623" s="226"/>
      <c r="AI623" s="226"/>
    </row>
    <row r="624" spans="1:35" x14ac:dyDescent="0.25">
      <c r="A624" s="247"/>
      <c r="B624" s="313"/>
      <c r="C624" s="257" t="s">
        <v>9</v>
      </c>
      <c r="D624" s="254">
        <v>299418</v>
      </c>
      <c r="E624" s="254">
        <v>398426</v>
      </c>
      <c r="F624" s="254">
        <v>438029</v>
      </c>
      <c r="G624" s="254">
        <v>477632</v>
      </c>
      <c r="H624" s="255">
        <v>547066</v>
      </c>
      <c r="I624" s="256">
        <v>313533</v>
      </c>
      <c r="J624" s="254">
        <v>412541</v>
      </c>
      <c r="K624" s="254">
        <v>452144</v>
      </c>
      <c r="L624" s="254">
        <v>491747</v>
      </c>
      <c r="M624" s="254">
        <v>561182</v>
      </c>
      <c r="AA624" s="226"/>
      <c r="AB624" s="226"/>
      <c r="AC624" s="226"/>
      <c r="AD624" s="226"/>
      <c r="AE624" s="226"/>
      <c r="AF624" s="226"/>
      <c r="AG624" s="226"/>
      <c r="AH624" s="226"/>
      <c r="AI624" s="226"/>
    </row>
    <row r="625" spans="1:35" x14ac:dyDescent="0.25">
      <c r="A625" s="247"/>
      <c r="B625" s="313"/>
      <c r="C625" s="257" t="s">
        <v>11</v>
      </c>
      <c r="D625" s="254">
        <v>391997</v>
      </c>
      <c r="E625" s="254">
        <v>491005</v>
      </c>
      <c r="F625" s="254">
        <v>530608</v>
      </c>
      <c r="G625" s="254">
        <v>570211</v>
      </c>
      <c r="H625" s="255">
        <v>639645</v>
      </c>
      <c r="I625" s="256">
        <v>242180</v>
      </c>
      <c r="J625" s="254">
        <v>300420</v>
      </c>
      <c r="K625" s="254">
        <v>323716</v>
      </c>
      <c r="L625" s="254">
        <v>347012</v>
      </c>
      <c r="M625" s="254">
        <v>387856</v>
      </c>
      <c r="AA625" s="226"/>
      <c r="AB625" s="226"/>
      <c r="AC625" s="226"/>
      <c r="AD625" s="226"/>
      <c r="AE625" s="226"/>
      <c r="AF625" s="226"/>
      <c r="AG625" s="226"/>
      <c r="AH625" s="226"/>
      <c r="AI625" s="226"/>
    </row>
    <row r="626" spans="1:35" x14ac:dyDescent="0.25">
      <c r="A626" s="247"/>
      <c r="B626" s="313"/>
      <c r="C626" s="257" t="s">
        <v>17</v>
      </c>
      <c r="D626" s="254">
        <v>206839</v>
      </c>
      <c r="E626" s="254">
        <v>305847</v>
      </c>
      <c r="F626" s="254">
        <v>345450</v>
      </c>
      <c r="G626" s="254">
        <v>385053</v>
      </c>
      <c r="H626" s="255">
        <v>454487</v>
      </c>
      <c r="I626" s="256">
        <v>220954</v>
      </c>
      <c r="J626" s="254">
        <v>319962</v>
      </c>
      <c r="K626" s="254">
        <v>359565</v>
      </c>
      <c r="L626" s="254">
        <v>399169</v>
      </c>
      <c r="M626" s="254">
        <v>468603</v>
      </c>
      <c r="AA626" s="226"/>
      <c r="AB626" s="226"/>
      <c r="AC626" s="226"/>
      <c r="AD626" s="226"/>
      <c r="AE626" s="226"/>
      <c r="AF626" s="226"/>
      <c r="AG626" s="226"/>
      <c r="AH626" s="226"/>
      <c r="AI626" s="226"/>
    </row>
    <row r="627" spans="1:35" x14ac:dyDescent="0.25">
      <c r="A627" s="247"/>
      <c r="B627" s="313"/>
      <c r="C627" s="257" t="s">
        <v>14</v>
      </c>
      <c r="D627" s="254">
        <v>299418</v>
      </c>
      <c r="E627" s="254">
        <v>398426</v>
      </c>
      <c r="F627" s="254">
        <v>438029</v>
      </c>
      <c r="G627" s="254">
        <v>477632</v>
      </c>
      <c r="H627" s="255">
        <v>547066</v>
      </c>
      <c r="I627" s="256">
        <v>211686</v>
      </c>
      <c r="J627" s="254">
        <v>277691</v>
      </c>
      <c r="K627" s="254">
        <v>304094</v>
      </c>
      <c r="L627" s="254">
        <v>330496</v>
      </c>
      <c r="M627" s="254">
        <v>376785</v>
      </c>
      <c r="AA627" s="226"/>
      <c r="AB627" s="226"/>
      <c r="AC627" s="226"/>
      <c r="AD627" s="226"/>
      <c r="AE627" s="226"/>
      <c r="AF627" s="226"/>
      <c r="AG627" s="226"/>
      <c r="AH627" s="226"/>
      <c r="AI627" s="226"/>
    </row>
    <row r="628" spans="1:35" x14ac:dyDescent="0.25">
      <c r="A628" s="247"/>
      <c r="B628" s="313"/>
      <c r="C628" s="257" t="s">
        <v>19</v>
      </c>
      <c r="D628" s="258"/>
      <c r="E628" s="258"/>
      <c r="F628" s="258"/>
      <c r="G628" s="258"/>
      <c r="H628" s="259"/>
      <c r="I628" s="256">
        <v>313533</v>
      </c>
      <c r="J628" s="254">
        <v>412541</v>
      </c>
      <c r="K628" s="254">
        <v>452144</v>
      </c>
      <c r="L628" s="254">
        <v>491747</v>
      </c>
      <c r="M628" s="254">
        <v>561182</v>
      </c>
      <c r="AA628" s="226"/>
      <c r="AB628" s="226"/>
      <c r="AC628" s="226"/>
      <c r="AD628" s="226"/>
      <c r="AE628" s="226"/>
      <c r="AF628" s="226"/>
      <c r="AG628" s="226"/>
      <c r="AH628" s="226"/>
      <c r="AI628" s="226"/>
    </row>
    <row r="629" spans="1:35" x14ac:dyDescent="0.25">
      <c r="A629" s="247"/>
      <c r="B629" s="313"/>
      <c r="C629" s="257" t="s">
        <v>12</v>
      </c>
      <c r="D629" s="254">
        <v>299418</v>
      </c>
      <c r="E629" s="254">
        <v>398426</v>
      </c>
      <c r="F629" s="254">
        <v>438029</v>
      </c>
      <c r="G629" s="254">
        <v>477632</v>
      </c>
      <c r="H629" s="255">
        <v>547066</v>
      </c>
      <c r="I629" s="256">
        <v>313533</v>
      </c>
      <c r="J629" s="254">
        <v>412541</v>
      </c>
      <c r="K629" s="254">
        <v>452144</v>
      </c>
      <c r="L629" s="254">
        <v>491747</v>
      </c>
      <c r="M629" s="254">
        <v>561182</v>
      </c>
      <c r="AA629" s="226"/>
      <c r="AB629" s="226"/>
      <c r="AC629" s="226"/>
      <c r="AD629" s="226"/>
      <c r="AE629" s="226"/>
      <c r="AF629" s="226"/>
      <c r="AG629" s="226"/>
      <c r="AH629" s="226"/>
      <c r="AI629" s="226"/>
    </row>
    <row r="630" spans="1:35" x14ac:dyDescent="0.25">
      <c r="A630" s="247"/>
      <c r="B630" s="314"/>
      <c r="C630" s="257" t="s">
        <v>13</v>
      </c>
      <c r="D630" s="254">
        <v>141489</v>
      </c>
      <c r="E630" s="254">
        <v>240497</v>
      </c>
      <c r="F630" s="254">
        <v>280100</v>
      </c>
      <c r="G630" s="254">
        <v>319703</v>
      </c>
      <c r="H630" s="255">
        <v>389138</v>
      </c>
      <c r="I630" s="260"/>
      <c r="J630" s="258"/>
      <c r="K630" s="258"/>
      <c r="L630" s="258"/>
      <c r="M630" s="258"/>
      <c r="AA630" s="226"/>
      <c r="AB630" s="226"/>
      <c r="AC630" s="226"/>
      <c r="AD630" s="226"/>
      <c r="AE630" s="226"/>
      <c r="AF630" s="226"/>
      <c r="AG630" s="226"/>
      <c r="AH630" s="226"/>
      <c r="AI630" s="226"/>
    </row>
    <row r="631" spans="1:35" ht="11.45" customHeight="1" x14ac:dyDescent="0.25">
      <c r="A631" s="247"/>
      <c r="B631" s="315" t="s">
        <v>67</v>
      </c>
      <c r="C631" s="257" t="s">
        <v>15</v>
      </c>
      <c r="D631" s="254">
        <v>487696</v>
      </c>
      <c r="E631" s="254">
        <v>698333</v>
      </c>
      <c r="F631" s="254">
        <v>782587</v>
      </c>
      <c r="G631" s="254">
        <v>866842</v>
      </c>
      <c r="H631" s="255">
        <v>977703</v>
      </c>
      <c r="I631" s="256">
        <v>509640</v>
      </c>
      <c r="J631" s="254">
        <v>720276</v>
      </c>
      <c r="K631" s="254">
        <v>804531</v>
      </c>
      <c r="L631" s="254">
        <v>888786</v>
      </c>
      <c r="M631" s="254">
        <v>999647</v>
      </c>
      <c r="AA631" s="226"/>
      <c r="AB631" s="226"/>
      <c r="AC631" s="226"/>
      <c r="AD631" s="226"/>
      <c r="AE631" s="226"/>
      <c r="AF631" s="226"/>
      <c r="AG631" s="226"/>
      <c r="AH631" s="226"/>
      <c r="AI631" s="226"/>
    </row>
    <row r="632" spans="1:35" x14ac:dyDescent="0.25">
      <c r="A632" s="247"/>
      <c r="B632" s="313"/>
      <c r="C632" s="257" t="s">
        <v>18</v>
      </c>
      <c r="D632" s="254">
        <v>487696</v>
      </c>
      <c r="E632" s="254">
        <v>698333</v>
      </c>
      <c r="F632" s="254">
        <v>782587</v>
      </c>
      <c r="G632" s="254">
        <v>866842</v>
      </c>
      <c r="H632" s="255">
        <v>977703</v>
      </c>
      <c r="I632" s="256">
        <v>384228</v>
      </c>
      <c r="J632" s="254">
        <v>542205</v>
      </c>
      <c r="K632" s="254">
        <v>605396</v>
      </c>
      <c r="L632" s="254">
        <v>668587</v>
      </c>
      <c r="M632" s="254">
        <v>751733</v>
      </c>
      <c r="AA632" s="226"/>
      <c r="AB632" s="226"/>
      <c r="AC632" s="226"/>
      <c r="AD632" s="226"/>
      <c r="AE632" s="226"/>
      <c r="AF632" s="226"/>
      <c r="AG632" s="226"/>
      <c r="AH632" s="226"/>
      <c r="AI632" s="226"/>
    </row>
    <row r="633" spans="1:35" x14ac:dyDescent="0.25">
      <c r="A633" s="247"/>
      <c r="B633" s="313"/>
      <c r="C633" s="257" t="s">
        <v>16</v>
      </c>
      <c r="D633" s="254">
        <v>720505</v>
      </c>
      <c r="E633" s="254">
        <v>931141</v>
      </c>
      <c r="F633" s="254">
        <v>1015396</v>
      </c>
      <c r="G633" s="254">
        <v>1099651</v>
      </c>
      <c r="H633" s="255">
        <v>1210512</v>
      </c>
      <c r="I633" s="256">
        <v>742449</v>
      </c>
      <c r="J633" s="254">
        <v>953085</v>
      </c>
      <c r="K633" s="254">
        <v>1037340</v>
      </c>
      <c r="L633" s="254">
        <v>1121594</v>
      </c>
      <c r="M633" s="254">
        <v>1232456</v>
      </c>
      <c r="AA633" s="226"/>
      <c r="AB633" s="226"/>
      <c r="AC633" s="226"/>
      <c r="AD633" s="226"/>
      <c r="AE633" s="226"/>
      <c r="AF633" s="226"/>
      <c r="AG633" s="226"/>
      <c r="AH633" s="226"/>
      <c r="AI633" s="226"/>
    </row>
    <row r="634" spans="1:35" x14ac:dyDescent="0.25">
      <c r="A634" s="247"/>
      <c r="B634" s="313"/>
      <c r="C634" s="257" t="s">
        <v>8</v>
      </c>
      <c r="D634" s="254">
        <v>565299</v>
      </c>
      <c r="E634" s="254">
        <v>775936</v>
      </c>
      <c r="F634" s="254">
        <v>860190</v>
      </c>
      <c r="G634" s="254">
        <v>944445</v>
      </c>
      <c r="H634" s="255">
        <v>1055306</v>
      </c>
      <c r="I634" s="256">
        <v>355543</v>
      </c>
      <c r="J634" s="254">
        <v>481924</v>
      </c>
      <c r="K634" s="254">
        <v>532477</v>
      </c>
      <c r="L634" s="254">
        <v>583030</v>
      </c>
      <c r="M634" s="254">
        <v>649547</v>
      </c>
      <c r="AA634" s="226"/>
      <c r="AB634" s="226"/>
      <c r="AC634" s="226"/>
      <c r="AD634" s="226"/>
      <c r="AE634" s="226"/>
      <c r="AF634" s="226"/>
      <c r="AG634" s="226"/>
      <c r="AH634" s="226"/>
      <c r="AI634" s="226"/>
    </row>
    <row r="635" spans="1:35" x14ac:dyDescent="0.25">
      <c r="A635" s="247"/>
      <c r="B635" s="313"/>
      <c r="C635" s="257" t="s">
        <v>7</v>
      </c>
      <c r="D635" s="254">
        <v>487696</v>
      </c>
      <c r="E635" s="254">
        <v>698333</v>
      </c>
      <c r="F635" s="254">
        <v>782587</v>
      </c>
      <c r="G635" s="254">
        <v>866842</v>
      </c>
      <c r="H635" s="255">
        <v>977703</v>
      </c>
      <c r="I635" s="256">
        <v>308981</v>
      </c>
      <c r="J635" s="254">
        <v>435363</v>
      </c>
      <c r="K635" s="254">
        <v>485915</v>
      </c>
      <c r="L635" s="254">
        <v>536468</v>
      </c>
      <c r="M635" s="254">
        <v>602985</v>
      </c>
      <c r="AA635" s="226"/>
      <c r="AB635" s="226"/>
      <c r="AC635" s="226"/>
      <c r="AD635" s="226"/>
      <c r="AE635" s="226"/>
      <c r="AF635" s="226"/>
      <c r="AG635" s="226"/>
      <c r="AH635" s="226"/>
      <c r="AI635" s="226"/>
    </row>
    <row r="636" spans="1:35" x14ac:dyDescent="0.25">
      <c r="A636" s="247"/>
      <c r="B636" s="313"/>
      <c r="C636" s="257" t="s">
        <v>10</v>
      </c>
      <c r="D636" s="258"/>
      <c r="E636" s="258"/>
      <c r="F636" s="258"/>
      <c r="G636" s="258"/>
      <c r="H636" s="259"/>
      <c r="I636" s="256">
        <v>258816</v>
      </c>
      <c r="J636" s="254">
        <v>364134</v>
      </c>
      <c r="K636" s="254">
        <v>406262</v>
      </c>
      <c r="L636" s="254">
        <v>448389</v>
      </c>
      <c r="M636" s="254">
        <v>503820</v>
      </c>
      <c r="AA636" s="226"/>
      <c r="AB636" s="226"/>
      <c r="AC636" s="226"/>
      <c r="AD636" s="226"/>
      <c r="AE636" s="226"/>
      <c r="AF636" s="226"/>
      <c r="AG636" s="226"/>
      <c r="AH636" s="226"/>
      <c r="AI636" s="226"/>
    </row>
    <row r="637" spans="1:35" x14ac:dyDescent="0.25">
      <c r="A637" s="247"/>
      <c r="B637" s="313"/>
      <c r="C637" s="257" t="s">
        <v>9</v>
      </c>
      <c r="D637" s="254">
        <v>565299</v>
      </c>
      <c r="E637" s="254">
        <v>775936</v>
      </c>
      <c r="F637" s="254">
        <v>860190</v>
      </c>
      <c r="G637" s="254">
        <v>944445</v>
      </c>
      <c r="H637" s="255">
        <v>1055306</v>
      </c>
      <c r="I637" s="256">
        <v>442430</v>
      </c>
      <c r="J637" s="254">
        <v>600408</v>
      </c>
      <c r="K637" s="254">
        <v>663599</v>
      </c>
      <c r="L637" s="254">
        <v>726789</v>
      </c>
      <c r="M637" s="254">
        <v>809936</v>
      </c>
      <c r="AA637" s="226"/>
      <c r="AB637" s="226"/>
      <c r="AC637" s="226"/>
      <c r="AD637" s="226"/>
      <c r="AE637" s="226"/>
      <c r="AF637" s="226"/>
      <c r="AG637" s="226"/>
      <c r="AH637" s="226"/>
      <c r="AI637" s="226"/>
    </row>
    <row r="638" spans="1:35" x14ac:dyDescent="0.25">
      <c r="A638" s="247"/>
      <c r="B638" s="313"/>
      <c r="C638" s="257" t="s">
        <v>11</v>
      </c>
      <c r="D638" s="254">
        <v>798108</v>
      </c>
      <c r="E638" s="254">
        <v>1008744</v>
      </c>
      <c r="F638" s="254">
        <v>1092999</v>
      </c>
      <c r="G638" s="254">
        <v>1177254</v>
      </c>
      <c r="H638" s="255">
        <v>1288115</v>
      </c>
      <c r="I638" s="256">
        <v>495228</v>
      </c>
      <c r="J638" s="254">
        <v>621610</v>
      </c>
      <c r="K638" s="254">
        <v>672163</v>
      </c>
      <c r="L638" s="254">
        <v>722715</v>
      </c>
      <c r="M638" s="254">
        <v>789232</v>
      </c>
      <c r="AA638" s="226"/>
      <c r="AB638" s="226"/>
      <c r="AC638" s="226"/>
      <c r="AD638" s="226"/>
      <c r="AE638" s="226"/>
      <c r="AF638" s="226"/>
      <c r="AG638" s="226"/>
      <c r="AH638" s="226"/>
      <c r="AI638" s="226"/>
    </row>
    <row r="639" spans="1:35" x14ac:dyDescent="0.25">
      <c r="A639" s="247"/>
      <c r="B639" s="313"/>
      <c r="C639" s="257" t="s">
        <v>17</v>
      </c>
      <c r="D639" s="254">
        <v>677269</v>
      </c>
      <c r="E639" s="254">
        <v>930033</v>
      </c>
      <c r="F639" s="254">
        <v>1031138</v>
      </c>
      <c r="G639" s="254">
        <v>1132244</v>
      </c>
      <c r="H639" s="255">
        <v>1265278</v>
      </c>
      <c r="I639" s="256">
        <v>703093</v>
      </c>
      <c r="J639" s="254">
        <v>955857</v>
      </c>
      <c r="K639" s="254">
        <v>1056962</v>
      </c>
      <c r="L639" s="254">
        <v>1158068</v>
      </c>
      <c r="M639" s="254">
        <v>1291101</v>
      </c>
      <c r="AA639" s="226"/>
      <c r="AB639" s="226"/>
      <c r="AC639" s="226"/>
      <c r="AD639" s="226"/>
      <c r="AE639" s="226"/>
      <c r="AF639" s="226"/>
      <c r="AG639" s="226"/>
      <c r="AH639" s="226"/>
      <c r="AI639" s="226"/>
    </row>
    <row r="640" spans="1:35" x14ac:dyDescent="0.25">
      <c r="A640" s="247"/>
      <c r="B640" s="313"/>
      <c r="C640" s="257" t="s">
        <v>14</v>
      </c>
      <c r="D640" s="254">
        <v>875711</v>
      </c>
      <c r="E640" s="254">
        <v>1086347</v>
      </c>
      <c r="F640" s="254">
        <v>1170602</v>
      </c>
      <c r="G640" s="254">
        <v>1254857</v>
      </c>
      <c r="H640" s="255">
        <v>1365718</v>
      </c>
      <c r="I640" s="256">
        <v>541790</v>
      </c>
      <c r="J640" s="254">
        <v>668172</v>
      </c>
      <c r="K640" s="254">
        <v>718724</v>
      </c>
      <c r="L640" s="254">
        <v>769277</v>
      </c>
      <c r="M640" s="254">
        <v>835794</v>
      </c>
      <c r="AA640" s="226"/>
      <c r="AB640" s="226"/>
      <c r="AC640" s="226"/>
      <c r="AD640" s="226"/>
      <c r="AE640" s="226"/>
      <c r="AF640" s="226"/>
      <c r="AG640" s="226"/>
      <c r="AH640" s="226"/>
      <c r="AI640" s="226"/>
    </row>
    <row r="641" spans="1:35" x14ac:dyDescent="0.25">
      <c r="A641" s="247"/>
      <c r="B641" s="313"/>
      <c r="C641" s="257" t="s">
        <v>19</v>
      </c>
      <c r="D641" s="258"/>
      <c r="E641" s="258"/>
      <c r="F641" s="258"/>
      <c r="G641" s="258"/>
      <c r="H641" s="259"/>
      <c r="I641" s="256">
        <v>675239</v>
      </c>
      <c r="J641" s="254">
        <v>833216</v>
      </c>
      <c r="K641" s="254">
        <v>896407</v>
      </c>
      <c r="L641" s="254">
        <v>959598</v>
      </c>
      <c r="M641" s="254">
        <v>1042744</v>
      </c>
      <c r="AA641" s="226"/>
      <c r="AB641" s="226"/>
      <c r="AC641" s="226"/>
      <c r="AD641" s="226"/>
      <c r="AE641" s="226"/>
      <c r="AF641" s="226"/>
      <c r="AG641" s="226"/>
      <c r="AH641" s="226"/>
      <c r="AI641" s="226"/>
    </row>
    <row r="642" spans="1:35" x14ac:dyDescent="0.25">
      <c r="A642" s="247"/>
      <c r="B642" s="313"/>
      <c r="C642" s="257" t="s">
        <v>12</v>
      </c>
      <c r="D642" s="254">
        <v>863516</v>
      </c>
      <c r="E642" s="254">
        <v>1116280</v>
      </c>
      <c r="F642" s="254">
        <v>1217386</v>
      </c>
      <c r="G642" s="254">
        <v>1318491</v>
      </c>
      <c r="H642" s="255">
        <v>1451525</v>
      </c>
      <c r="I642" s="256">
        <v>889340</v>
      </c>
      <c r="J642" s="254">
        <v>1142104</v>
      </c>
      <c r="K642" s="254">
        <v>1243209</v>
      </c>
      <c r="L642" s="254">
        <v>1344315</v>
      </c>
      <c r="M642" s="254">
        <v>1477349</v>
      </c>
      <c r="AA642" s="226"/>
      <c r="AB642" s="226"/>
      <c r="AC642" s="226"/>
      <c r="AD642" s="226"/>
      <c r="AE642" s="226"/>
      <c r="AF642" s="226"/>
      <c r="AG642" s="226"/>
      <c r="AH642" s="226"/>
      <c r="AI642" s="226"/>
    </row>
    <row r="643" spans="1:35" ht="14.25" thickBot="1" x14ac:dyDescent="0.3">
      <c r="A643" s="247"/>
      <c r="B643" s="327"/>
      <c r="C643" s="261" t="s">
        <v>13</v>
      </c>
      <c r="D643" s="254">
        <v>201674</v>
      </c>
      <c r="E643" s="254">
        <v>328056</v>
      </c>
      <c r="F643" s="254">
        <v>378609</v>
      </c>
      <c r="G643" s="254">
        <v>429161</v>
      </c>
      <c r="H643" s="255">
        <v>495678</v>
      </c>
      <c r="I643" s="262">
        <v>146569</v>
      </c>
      <c r="J643" s="254">
        <v>230824</v>
      </c>
      <c r="K643" s="254">
        <v>264525</v>
      </c>
      <c r="L643" s="254">
        <v>298227</v>
      </c>
      <c r="M643" s="254">
        <v>342572</v>
      </c>
      <c r="Z643" s="195"/>
      <c r="AA643" s="226"/>
      <c r="AB643" s="226"/>
      <c r="AC643" s="226"/>
      <c r="AD643" s="226"/>
      <c r="AE643" s="226"/>
      <c r="AF643" s="226"/>
      <c r="AG643" s="226"/>
      <c r="AH643" s="226"/>
      <c r="AI643" s="226"/>
    </row>
    <row r="644" spans="1:35" ht="14.25" thickBot="1" x14ac:dyDescent="0.3">
      <c r="A644" s="247"/>
      <c r="B644" s="305" t="s">
        <v>162</v>
      </c>
      <c r="C644" s="305"/>
      <c r="D644" s="269">
        <v>38124.130599821627</v>
      </c>
      <c r="E644" s="269"/>
      <c r="F644" s="269"/>
      <c r="G644" s="269"/>
      <c r="H644" s="269"/>
      <c r="I644" s="269">
        <v>106016.97444576469</v>
      </c>
      <c r="J644" s="269"/>
      <c r="K644" s="269"/>
      <c r="L644" s="269"/>
      <c r="M644" s="269"/>
      <c r="Z644" s="195"/>
      <c r="AA644" s="226"/>
      <c r="AB644" s="226"/>
      <c r="AC644" s="226"/>
      <c r="AD644" s="226"/>
      <c r="AE644" s="226"/>
      <c r="AF644" s="226"/>
      <c r="AG644" s="226"/>
      <c r="AH644" s="226"/>
      <c r="AI644" s="226"/>
    </row>
    <row r="645" spans="1:35" ht="19.5" x14ac:dyDescent="0.25">
      <c r="A645" s="3"/>
      <c r="B645" s="88" t="s">
        <v>112</v>
      </c>
      <c r="C645" s="88"/>
      <c r="D645" s="88"/>
      <c r="E645" s="88"/>
      <c r="F645" s="88"/>
      <c r="G645" s="88"/>
      <c r="H645" s="88"/>
      <c r="I645" s="88"/>
      <c r="J645" s="88"/>
      <c r="K645" s="88"/>
      <c r="L645" s="88"/>
      <c r="M645" s="192">
        <v>82358</v>
      </c>
    </row>
    <row r="646" spans="1:35" x14ac:dyDescent="0.25">
      <c r="B646" s="307" t="s">
        <v>65</v>
      </c>
      <c r="C646" s="91" t="s">
        <v>37</v>
      </c>
      <c r="D646" s="187">
        <v>102</v>
      </c>
      <c r="E646" s="112">
        <v>928</v>
      </c>
      <c r="F646" s="112">
        <v>9866</v>
      </c>
      <c r="G646" s="113">
        <v>0</v>
      </c>
      <c r="H646" s="113">
        <v>5</v>
      </c>
      <c r="I646" s="187">
        <v>154</v>
      </c>
      <c r="J646" s="187">
        <v>2243</v>
      </c>
      <c r="K646" s="187">
        <v>42579</v>
      </c>
      <c r="L646" s="187">
        <v>12</v>
      </c>
      <c r="M646" s="187">
        <v>24</v>
      </c>
    </row>
    <row r="647" spans="1:35" x14ac:dyDescent="0.25">
      <c r="B647" s="307"/>
      <c r="C647" s="91" t="s">
        <v>36</v>
      </c>
      <c r="D647" s="188">
        <v>0</v>
      </c>
      <c r="E647" s="114">
        <v>332</v>
      </c>
      <c r="F647" s="114">
        <v>817</v>
      </c>
      <c r="G647" s="115">
        <v>0</v>
      </c>
      <c r="H647" s="115">
        <v>0</v>
      </c>
      <c r="I647" s="187">
        <v>0</v>
      </c>
      <c r="J647" s="187">
        <v>319</v>
      </c>
      <c r="K647" s="187">
        <v>3462</v>
      </c>
      <c r="L647" s="187">
        <v>0</v>
      </c>
      <c r="M647" s="187">
        <v>24</v>
      </c>
    </row>
    <row r="648" spans="1:35" x14ac:dyDescent="0.25">
      <c r="B648" s="307"/>
      <c r="C648" s="91" t="s">
        <v>38</v>
      </c>
      <c r="D648" s="188">
        <v>0</v>
      </c>
      <c r="E648" s="114">
        <v>169</v>
      </c>
      <c r="F648" s="114">
        <v>679</v>
      </c>
      <c r="G648" s="115">
        <v>0</v>
      </c>
      <c r="H648" s="115">
        <v>0</v>
      </c>
      <c r="I648" s="187">
        <v>0</v>
      </c>
      <c r="J648" s="187">
        <v>51</v>
      </c>
      <c r="K648" s="187">
        <v>1495</v>
      </c>
      <c r="L648" s="187">
        <v>0</v>
      </c>
      <c r="M648" s="187">
        <v>0</v>
      </c>
    </row>
    <row r="649" spans="1:35" x14ac:dyDescent="0.25">
      <c r="B649" s="307"/>
      <c r="C649" s="91" t="s">
        <v>34</v>
      </c>
      <c r="D649" s="188">
        <v>0</v>
      </c>
      <c r="E649" s="114">
        <v>8</v>
      </c>
      <c r="F649" s="114">
        <v>240</v>
      </c>
      <c r="G649" s="115">
        <v>0</v>
      </c>
      <c r="H649" s="115">
        <v>0</v>
      </c>
      <c r="I649" s="187">
        <v>0</v>
      </c>
      <c r="J649" s="187">
        <v>15</v>
      </c>
      <c r="K649" s="187">
        <v>445</v>
      </c>
      <c r="L649" s="187">
        <v>0</v>
      </c>
      <c r="M649" s="187">
        <v>0</v>
      </c>
    </row>
    <row r="650" spans="1:35" x14ac:dyDescent="0.25">
      <c r="B650" s="309"/>
      <c r="C650" s="91" t="s">
        <v>35</v>
      </c>
      <c r="D650" s="188">
        <v>0</v>
      </c>
      <c r="E650" s="114">
        <v>0</v>
      </c>
      <c r="F650" s="114">
        <v>35</v>
      </c>
      <c r="G650" s="115">
        <v>0</v>
      </c>
      <c r="H650" s="115">
        <v>0</v>
      </c>
      <c r="I650" s="187">
        <v>0</v>
      </c>
      <c r="J650" s="187">
        <v>26</v>
      </c>
      <c r="K650" s="187">
        <v>41</v>
      </c>
      <c r="L650" s="187">
        <v>0</v>
      </c>
      <c r="M650" s="187">
        <v>0</v>
      </c>
    </row>
    <row r="651" spans="1:35" x14ac:dyDescent="0.25">
      <c r="B651" s="306" t="s">
        <v>66</v>
      </c>
      <c r="C651" s="92" t="s">
        <v>15</v>
      </c>
      <c r="D651" s="188">
        <v>0</v>
      </c>
      <c r="E651" s="188">
        <v>0</v>
      </c>
      <c r="F651" s="188">
        <v>0</v>
      </c>
      <c r="G651" s="188">
        <v>0</v>
      </c>
      <c r="H651" s="188">
        <v>0</v>
      </c>
      <c r="I651" s="187">
        <v>0</v>
      </c>
      <c r="J651" s="187">
        <v>0</v>
      </c>
      <c r="K651" s="187">
        <v>0</v>
      </c>
      <c r="L651" s="187">
        <v>0</v>
      </c>
      <c r="M651" s="187">
        <v>0</v>
      </c>
      <c r="N651" s="228"/>
    </row>
    <row r="652" spans="1:35" x14ac:dyDescent="0.25">
      <c r="B652" s="307"/>
      <c r="C652" s="92" t="s">
        <v>18</v>
      </c>
      <c r="D652" s="188">
        <v>0</v>
      </c>
      <c r="E652" s="188">
        <v>0</v>
      </c>
      <c r="F652" s="188">
        <v>0</v>
      </c>
      <c r="G652" s="188">
        <v>0</v>
      </c>
      <c r="H652" s="188">
        <v>0</v>
      </c>
      <c r="I652" s="187">
        <v>0</v>
      </c>
      <c r="J652" s="187">
        <v>0</v>
      </c>
      <c r="K652" s="187">
        <v>0</v>
      </c>
      <c r="L652" s="187">
        <v>0</v>
      </c>
      <c r="M652" s="187">
        <v>0</v>
      </c>
    </row>
    <row r="653" spans="1:35" x14ac:dyDescent="0.25">
      <c r="B653" s="307"/>
      <c r="C653" s="92" t="s">
        <v>16</v>
      </c>
      <c r="D653" s="188">
        <v>0</v>
      </c>
      <c r="E653" s="188">
        <v>0</v>
      </c>
      <c r="F653" s="188">
        <v>0</v>
      </c>
      <c r="G653" s="188">
        <v>0</v>
      </c>
      <c r="H653" s="188">
        <v>0</v>
      </c>
      <c r="I653" s="187">
        <v>0</v>
      </c>
      <c r="J653" s="187">
        <v>0</v>
      </c>
      <c r="K653" s="187">
        <v>0</v>
      </c>
      <c r="L653" s="187">
        <v>0</v>
      </c>
      <c r="M653" s="187">
        <v>0</v>
      </c>
    </row>
    <row r="654" spans="1:35" x14ac:dyDescent="0.25">
      <c r="B654" s="307"/>
      <c r="C654" s="92" t="s">
        <v>8</v>
      </c>
      <c r="D654" s="188">
        <v>0</v>
      </c>
      <c r="E654" s="188">
        <v>0</v>
      </c>
      <c r="F654" s="188">
        <v>0</v>
      </c>
      <c r="G654" s="188">
        <v>0</v>
      </c>
      <c r="H654" s="188">
        <v>0</v>
      </c>
      <c r="I654" s="187">
        <v>0</v>
      </c>
      <c r="J654" s="187">
        <v>29</v>
      </c>
      <c r="K654" s="187">
        <v>77</v>
      </c>
      <c r="L654" s="187">
        <v>22</v>
      </c>
      <c r="M654" s="187">
        <v>0</v>
      </c>
    </row>
    <row r="655" spans="1:35" x14ac:dyDescent="0.25">
      <c r="B655" s="307"/>
      <c r="C655" s="92" t="s">
        <v>7</v>
      </c>
      <c r="D655" s="188">
        <v>0</v>
      </c>
      <c r="E655" s="188">
        <v>0</v>
      </c>
      <c r="F655" s="188">
        <v>4</v>
      </c>
      <c r="G655" s="188">
        <v>0</v>
      </c>
      <c r="H655" s="188">
        <v>0</v>
      </c>
      <c r="I655" s="187">
        <v>0</v>
      </c>
      <c r="J655" s="187">
        <v>247</v>
      </c>
      <c r="K655" s="187">
        <v>2664</v>
      </c>
      <c r="L655" s="187">
        <v>22</v>
      </c>
      <c r="M655" s="187">
        <v>23</v>
      </c>
    </row>
    <row r="656" spans="1:35" x14ac:dyDescent="0.25">
      <c r="B656" s="307"/>
      <c r="C656" s="92" t="s">
        <v>10</v>
      </c>
      <c r="D656" s="189" t="s">
        <v>20</v>
      </c>
      <c r="E656" s="184" t="s">
        <v>20</v>
      </c>
      <c r="F656" s="184" t="s">
        <v>20</v>
      </c>
      <c r="G656" s="185" t="s">
        <v>20</v>
      </c>
      <c r="H656" s="185" t="s">
        <v>20</v>
      </c>
      <c r="I656" s="187">
        <v>0</v>
      </c>
      <c r="J656" s="187">
        <v>0</v>
      </c>
      <c r="K656" s="187">
        <v>17</v>
      </c>
      <c r="L656" s="187">
        <v>0</v>
      </c>
      <c r="M656" s="187">
        <v>0</v>
      </c>
    </row>
    <row r="657" spans="2:13" x14ac:dyDescent="0.25">
      <c r="B657" s="307"/>
      <c r="C657" s="92" t="s">
        <v>9</v>
      </c>
      <c r="D657" s="188">
        <v>0</v>
      </c>
      <c r="E657" s="188">
        <v>0</v>
      </c>
      <c r="F657" s="188">
        <v>0</v>
      </c>
      <c r="G657" s="188">
        <v>0</v>
      </c>
      <c r="H657" s="188">
        <v>0</v>
      </c>
      <c r="I657" s="187">
        <v>0</v>
      </c>
      <c r="J657" s="187">
        <v>0</v>
      </c>
      <c r="K657" s="187">
        <v>1</v>
      </c>
      <c r="L657" s="187">
        <v>0</v>
      </c>
      <c r="M657" s="187">
        <v>0</v>
      </c>
    </row>
    <row r="658" spans="2:13" x14ac:dyDescent="0.25">
      <c r="B658" s="307"/>
      <c r="C658" s="92" t="s">
        <v>11</v>
      </c>
      <c r="D658" s="188">
        <v>0</v>
      </c>
      <c r="E658" s="188">
        <v>0</v>
      </c>
      <c r="F658" s="188">
        <v>30</v>
      </c>
      <c r="G658" s="188">
        <v>0</v>
      </c>
      <c r="H658" s="188">
        <v>0</v>
      </c>
      <c r="I658" s="187">
        <v>0</v>
      </c>
      <c r="J658" s="187">
        <v>15</v>
      </c>
      <c r="K658" s="187">
        <v>691</v>
      </c>
      <c r="L658" s="187">
        <v>0</v>
      </c>
      <c r="M658" s="187">
        <v>67</v>
      </c>
    </row>
    <row r="659" spans="2:13" x14ac:dyDescent="0.25">
      <c r="B659" s="307"/>
      <c r="C659" s="92" t="s">
        <v>17</v>
      </c>
      <c r="D659" s="188">
        <v>0</v>
      </c>
      <c r="E659" s="188">
        <v>0</v>
      </c>
      <c r="F659" s="188">
        <v>0</v>
      </c>
      <c r="G659" s="188">
        <v>0</v>
      </c>
      <c r="H659" s="188">
        <v>0</v>
      </c>
      <c r="I659" s="187">
        <v>0</v>
      </c>
      <c r="J659" s="187">
        <v>0</v>
      </c>
      <c r="K659" s="187">
        <v>0</v>
      </c>
      <c r="L659" s="187">
        <v>0</v>
      </c>
      <c r="M659" s="187">
        <v>0</v>
      </c>
    </row>
    <row r="660" spans="2:13" x14ac:dyDescent="0.25">
      <c r="B660" s="307"/>
      <c r="C660" s="92" t="s">
        <v>14</v>
      </c>
      <c r="D660" s="188">
        <v>0</v>
      </c>
      <c r="E660" s="188">
        <v>0</v>
      </c>
      <c r="F660" s="188">
        <v>0</v>
      </c>
      <c r="G660" s="188">
        <v>0</v>
      </c>
      <c r="H660" s="188">
        <v>0</v>
      </c>
      <c r="I660" s="187">
        <v>0</v>
      </c>
      <c r="J660" s="187">
        <v>0</v>
      </c>
      <c r="K660" s="187">
        <v>12</v>
      </c>
      <c r="L660" s="187">
        <v>0</v>
      </c>
      <c r="M660" s="187">
        <v>0</v>
      </c>
    </row>
    <row r="661" spans="2:13" x14ac:dyDescent="0.25">
      <c r="B661" s="307"/>
      <c r="C661" s="92" t="s">
        <v>19</v>
      </c>
      <c r="D661" s="189" t="s">
        <v>20</v>
      </c>
      <c r="E661" s="184" t="s">
        <v>20</v>
      </c>
      <c r="F661" s="184" t="s">
        <v>20</v>
      </c>
      <c r="G661" s="185" t="s">
        <v>20</v>
      </c>
      <c r="H661" s="185" t="s">
        <v>20</v>
      </c>
      <c r="I661" s="187">
        <v>0</v>
      </c>
      <c r="J661" s="187">
        <v>0</v>
      </c>
      <c r="K661" s="187">
        <v>0</v>
      </c>
      <c r="L661" s="187">
        <v>0</v>
      </c>
      <c r="M661" s="187">
        <v>0</v>
      </c>
    </row>
    <row r="662" spans="2:13" x14ac:dyDescent="0.25">
      <c r="B662" s="307"/>
      <c r="C662" s="92" t="s">
        <v>12</v>
      </c>
      <c r="D662" s="188">
        <v>0</v>
      </c>
      <c r="E662" s="188">
        <v>0</v>
      </c>
      <c r="F662" s="188">
        <v>0</v>
      </c>
      <c r="G662" s="188">
        <v>0</v>
      </c>
      <c r="H662" s="188">
        <v>0</v>
      </c>
      <c r="I662" s="187">
        <v>0</v>
      </c>
      <c r="J662" s="187">
        <v>0</v>
      </c>
      <c r="K662" s="187">
        <v>23</v>
      </c>
      <c r="L662" s="187">
        <v>0</v>
      </c>
      <c r="M662" s="187">
        <v>0</v>
      </c>
    </row>
    <row r="663" spans="2:13" x14ac:dyDescent="0.25">
      <c r="B663" s="309"/>
      <c r="C663" s="92" t="s">
        <v>13</v>
      </c>
      <c r="D663" s="188">
        <v>0</v>
      </c>
      <c r="E663" s="188">
        <v>0</v>
      </c>
      <c r="F663" s="188">
        <v>0</v>
      </c>
      <c r="G663" s="188">
        <v>0</v>
      </c>
      <c r="H663" s="188">
        <v>0</v>
      </c>
      <c r="I663" s="189" t="s">
        <v>20</v>
      </c>
      <c r="J663" s="184" t="s">
        <v>20</v>
      </c>
      <c r="K663" s="184" t="s">
        <v>20</v>
      </c>
      <c r="L663" s="184" t="s">
        <v>20</v>
      </c>
      <c r="M663" s="186" t="s">
        <v>20</v>
      </c>
    </row>
    <row r="664" spans="2:13" x14ac:dyDescent="0.25">
      <c r="B664" s="306" t="s">
        <v>67</v>
      </c>
      <c r="C664" s="92" t="s">
        <v>15</v>
      </c>
      <c r="D664" s="188">
        <v>0</v>
      </c>
      <c r="E664" s="188">
        <v>0</v>
      </c>
      <c r="F664" s="188">
        <v>0</v>
      </c>
      <c r="G664" s="188">
        <v>0</v>
      </c>
      <c r="H664" s="188">
        <v>0</v>
      </c>
      <c r="I664" s="188">
        <v>0</v>
      </c>
      <c r="J664" s="188">
        <v>0</v>
      </c>
      <c r="K664" s="188">
        <v>0</v>
      </c>
      <c r="L664" s="188">
        <v>0</v>
      </c>
      <c r="M664" s="188">
        <v>0</v>
      </c>
    </row>
    <row r="665" spans="2:13" x14ac:dyDescent="0.25">
      <c r="B665" s="307"/>
      <c r="C665" s="92" t="s">
        <v>18</v>
      </c>
      <c r="D665" s="188">
        <v>0</v>
      </c>
      <c r="E665" s="188">
        <v>0</v>
      </c>
      <c r="F665" s="188">
        <v>0</v>
      </c>
      <c r="G665" s="188">
        <v>0</v>
      </c>
      <c r="H665" s="188">
        <v>0</v>
      </c>
      <c r="I665" s="188">
        <v>0</v>
      </c>
      <c r="J665" s="188">
        <v>0</v>
      </c>
      <c r="K665" s="188">
        <v>0</v>
      </c>
      <c r="L665" s="188">
        <v>0</v>
      </c>
      <c r="M665" s="188">
        <v>0</v>
      </c>
    </row>
    <row r="666" spans="2:13" x14ac:dyDescent="0.25">
      <c r="B666" s="307"/>
      <c r="C666" s="92" t="s">
        <v>16</v>
      </c>
      <c r="D666" s="188">
        <v>0</v>
      </c>
      <c r="E666" s="188">
        <v>0</v>
      </c>
      <c r="F666" s="188">
        <v>0</v>
      </c>
      <c r="G666" s="188">
        <v>0</v>
      </c>
      <c r="H666" s="188">
        <v>0</v>
      </c>
      <c r="I666" s="188">
        <v>0</v>
      </c>
      <c r="J666" s="188">
        <v>0</v>
      </c>
      <c r="K666" s="188">
        <v>0</v>
      </c>
      <c r="L666" s="188">
        <v>0</v>
      </c>
      <c r="M666" s="188">
        <v>0</v>
      </c>
    </row>
    <row r="667" spans="2:13" x14ac:dyDescent="0.25">
      <c r="B667" s="307"/>
      <c r="C667" s="92" t="s">
        <v>8</v>
      </c>
      <c r="D667" s="188">
        <v>0</v>
      </c>
      <c r="E667" s="188">
        <v>0</v>
      </c>
      <c r="F667" s="188">
        <v>0</v>
      </c>
      <c r="G667" s="188">
        <v>0</v>
      </c>
      <c r="H667" s="188">
        <v>0</v>
      </c>
      <c r="I667" s="188">
        <v>0</v>
      </c>
      <c r="J667" s="188">
        <v>35</v>
      </c>
      <c r="K667" s="188">
        <v>135</v>
      </c>
      <c r="L667" s="188">
        <v>0</v>
      </c>
      <c r="M667" s="188">
        <v>1</v>
      </c>
    </row>
    <row r="668" spans="2:13" x14ac:dyDescent="0.25">
      <c r="B668" s="307"/>
      <c r="C668" s="92" t="s">
        <v>7</v>
      </c>
      <c r="D668" s="188">
        <v>0</v>
      </c>
      <c r="E668" s="188">
        <v>0</v>
      </c>
      <c r="F668" s="188">
        <v>0</v>
      </c>
      <c r="G668" s="188">
        <v>0</v>
      </c>
      <c r="H668" s="188">
        <v>0</v>
      </c>
      <c r="I668" s="188">
        <v>0</v>
      </c>
      <c r="J668" s="188">
        <v>2120</v>
      </c>
      <c r="K668" s="188">
        <v>8607</v>
      </c>
      <c r="L668" s="188">
        <v>0</v>
      </c>
      <c r="M668" s="188">
        <v>0</v>
      </c>
    </row>
    <row r="669" spans="2:13" x14ac:dyDescent="0.25">
      <c r="B669" s="307"/>
      <c r="C669" s="92" t="s">
        <v>10</v>
      </c>
      <c r="D669" s="189" t="s">
        <v>20</v>
      </c>
      <c r="E669" s="184" t="s">
        <v>20</v>
      </c>
      <c r="F669" s="184" t="s">
        <v>20</v>
      </c>
      <c r="G669" s="185" t="s">
        <v>20</v>
      </c>
      <c r="H669" s="185" t="s">
        <v>20</v>
      </c>
      <c r="I669" s="188">
        <v>0</v>
      </c>
      <c r="J669" s="188">
        <v>0</v>
      </c>
      <c r="K669" s="188">
        <v>62</v>
      </c>
      <c r="L669" s="188">
        <v>0</v>
      </c>
      <c r="M669" s="188">
        <v>0</v>
      </c>
    </row>
    <row r="670" spans="2:13" x14ac:dyDescent="0.25">
      <c r="B670" s="307"/>
      <c r="C670" s="92" t="s">
        <v>9</v>
      </c>
      <c r="D670" s="188">
        <v>0</v>
      </c>
      <c r="E670" s="188">
        <v>0</v>
      </c>
      <c r="F670" s="188">
        <v>0</v>
      </c>
      <c r="G670" s="188">
        <v>0</v>
      </c>
      <c r="H670" s="188">
        <v>0</v>
      </c>
      <c r="I670" s="188">
        <v>0</v>
      </c>
      <c r="J670" s="188">
        <v>12</v>
      </c>
      <c r="K670" s="188">
        <v>1</v>
      </c>
      <c r="L670" s="188">
        <v>0</v>
      </c>
      <c r="M670" s="188">
        <v>0</v>
      </c>
    </row>
    <row r="671" spans="2:13" x14ac:dyDescent="0.25">
      <c r="B671" s="307"/>
      <c r="C671" s="92" t="s">
        <v>11</v>
      </c>
      <c r="D671" s="188">
        <v>0</v>
      </c>
      <c r="E671" s="188">
        <v>0</v>
      </c>
      <c r="F671" s="188">
        <v>0</v>
      </c>
      <c r="G671" s="188">
        <v>0</v>
      </c>
      <c r="H671" s="188">
        <v>0</v>
      </c>
      <c r="I671" s="188">
        <v>0</v>
      </c>
      <c r="J671" s="188">
        <v>717</v>
      </c>
      <c r="K671" s="188">
        <v>2264</v>
      </c>
      <c r="L671" s="188">
        <v>7</v>
      </c>
      <c r="M671" s="188">
        <v>17</v>
      </c>
    </row>
    <row r="672" spans="2:13" x14ac:dyDescent="0.25">
      <c r="B672" s="307"/>
      <c r="C672" s="92" t="s">
        <v>17</v>
      </c>
      <c r="D672" s="189" t="s">
        <v>20</v>
      </c>
      <c r="E672" s="184" t="s">
        <v>20</v>
      </c>
      <c r="F672" s="184" t="s">
        <v>20</v>
      </c>
      <c r="G672" s="185" t="s">
        <v>20</v>
      </c>
      <c r="H672" s="185" t="s">
        <v>20</v>
      </c>
      <c r="I672" s="188">
        <v>0</v>
      </c>
      <c r="J672" s="188">
        <v>0</v>
      </c>
      <c r="K672" s="188">
        <v>6</v>
      </c>
      <c r="L672" s="188">
        <v>1</v>
      </c>
      <c r="M672" s="188">
        <v>0</v>
      </c>
    </row>
    <row r="673" spans="2:13" x14ac:dyDescent="0.25">
      <c r="B673" s="307"/>
      <c r="C673" s="92" t="s">
        <v>14</v>
      </c>
      <c r="D673" s="188">
        <v>0</v>
      </c>
      <c r="E673" s="188">
        <v>0</v>
      </c>
      <c r="F673" s="188">
        <v>0</v>
      </c>
      <c r="G673" s="188">
        <v>0</v>
      </c>
      <c r="H673" s="188">
        <v>0</v>
      </c>
      <c r="I673" s="188">
        <v>0</v>
      </c>
      <c r="J673" s="188">
        <v>7</v>
      </c>
      <c r="K673" s="188">
        <v>20</v>
      </c>
      <c r="L673" s="188">
        <v>0</v>
      </c>
      <c r="M673" s="188">
        <v>1</v>
      </c>
    </row>
    <row r="674" spans="2:13" x14ac:dyDescent="0.25">
      <c r="B674" s="307"/>
      <c r="C674" s="92" t="s">
        <v>19</v>
      </c>
      <c r="D674" s="189" t="s">
        <v>20</v>
      </c>
      <c r="E674" s="184" t="s">
        <v>20</v>
      </c>
      <c r="F674" s="184" t="s">
        <v>20</v>
      </c>
      <c r="G674" s="185" t="s">
        <v>20</v>
      </c>
      <c r="H674" s="185" t="s">
        <v>20</v>
      </c>
      <c r="I674" s="188">
        <v>0</v>
      </c>
      <c r="J674" s="188">
        <v>9</v>
      </c>
      <c r="K674" s="188">
        <v>68</v>
      </c>
      <c r="L674" s="188">
        <v>0</v>
      </c>
      <c r="M674" s="188">
        <v>0</v>
      </c>
    </row>
    <row r="675" spans="2:13" x14ac:dyDescent="0.25">
      <c r="B675" s="307"/>
      <c r="C675" s="92" t="s">
        <v>12</v>
      </c>
      <c r="D675" s="188">
        <v>0</v>
      </c>
      <c r="E675" s="188">
        <v>0</v>
      </c>
      <c r="F675" s="188">
        <v>0</v>
      </c>
      <c r="G675" s="188">
        <v>0</v>
      </c>
      <c r="H675" s="188">
        <v>0</v>
      </c>
      <c r="I675" s="188">
        <v>11</v>
      </c>
      <c r="J675" s="188">
        <v>43</v>
      </c>
      <c r="K675" s="188">
        <v>96</v>
      </c>
      <c r="L675" s="188">
        <v>8</v>
      </c>
      <c r="M675" s="188">
        <v>0</v>
      </c>
    </row>
    <row r="676" spans="2:13" ht="14.25" thickBot="1" x14ac:dyDescent="0.3">
      <c r="B676" s="308"/>
      <c r="C676" s="96" t="s">
        <v>13</v>
      </c>
      <c r="D676" s="188">
        <v>0</v>
      </c>
      <c r="E676" s="188">
        <v>0</v>
      </c>
      <c r="F676" s="188">
        <v>15</v>
      </c>
      <c r="G676" s="188">
        <v>0</v>
      </c>
      <c r="H676" s="188">
        <v>0</v>
      </c>
      <c r="I676" s="188">
        <v>0</v>
      </c>
      <c r="J676" s="188">
        <v>0</v>
      </c>
      <c r="K676" s="188">
        <v>80</v>
      </c>
      <c r="L676" s="188">
        <v>0</v>
      </c>
      <c r="M676" s="188">
        <v>0</v>
      </c>
    </row>
    <row r="677" spans="2:13" x14ac:dyDescent="0.25">
      <c r="B677" s="305" t="s">
        <v>162</v>
      </c>
      <c r="C677" s="305"/>
      <c r="D677" s="270"/>
      <c r="E677" s="270"/>
      <c r="F677" s="270"/>
      <c r="G677" s="270"/>
      <c r="H677" s="270"/>
      <c r="I677" s="270"/>
      <c r="J677" s="270"/>
      <c r="K677" s="270"/>
      <c r="L677" s="270"/>
      <c r="M677" s="270"/>
    </row>
    <row r="678" spans="2:13" ht="14.25" thickBot="1" x14ac:dyDescent="0.3"/>
    <row r="679" spans="2:13" ht="36" customHeight="1" x14ac:dyDescent="0.25">
      <c r="B679" s="361" t="s">
        <v>161</v>
      </c>
      <c r="C679" s="361"/>
      <c r="D679" s="361"/>
      <c r="E679" s="361"/>
      <c r="F679" s="361"/>
      <c r="G679" s="361"/>
      <c r="H679" s="361"/>
      <c r="I679" s="361"/>
      <c r="J679" s="361"/>
      <c r="K679" s="361"/>
      <c r="L679" s="361"/>
      <c r="M679" s="361"/>
    </row>
    <row r="680" spans="2:13" x14ac:dyDescent="0.25">
      <c r="B680" s="307" t="s">
        <v>65</v>
      </c>
      <c r="C680" s="91" t="s">
        <v>37</v>
      </c>
      <c r="D680" s="130">
        <v>65999</v>
      </c>
      <c r="E680" s="130">
        <v>115414</v>
      </c>
      <c r="F680" s="130">
        <v>135180</v>
      </c>
      <c r="G680" s="130">
        <v>154946</v>
      </c>
      <c r="H680" s="130">
        <v>189600</v>
      </c>
      <c r="I680" s="130">
        <v>62515</v>
      </c>
      <c r="J680" s="130">
        <v>103336</v>
      </c>
      <c r="K680" s="130">
        <v>119665</v>
      </c>
      <c r="L680" s="130">
        <v>135993</v>
      </c>
      <c r="M680" s="130">
        <v>164621</v>
      </c>
    </row>
    <row r="681" spans="2:13" x14ac:dyDescent="0.25">
      <c r="B681" s="307"/>
      <c r="C681" s="91" t="s">
        <v>36</v>
      </c>
      <c r="D681" s="131">
        <v>84545</v>
      </c>
      <c r="E681" s="131">
        <v>148716</v>
      </c>
      <c r="F681" s="131">
        <v>174384</v>
      </c>
      <c r="G681" s="131">
        <v>200052</v>
      </c>
      <c r="H681" s="131">
        <v>245054</v>
      </c>
      <c r="I681" s="131">
        <v>72554</v>
      </c>
      <c r="J681" s="131">
        <v>120681</v>
      </c>
      <c r="K681" s="131">
        <v>139933</v>
      </c>
      <c r="L681" s="131">
        <v>159184</v>
      </c>
      <c r="M681" s="131">
        <v>192935</v>
      </c>
    </row>
    <row r="682" spans="2:13" x14ac:dyDescent="0.25">
      <c r="B682" s="307"/>
      <c r="C682" s="91" t="s">
        <v>116</v>
      </c>
      <c r="D682" s="131">
        <v>125925</v>
      </c>
      <c r="E682" s="131">
        <v>222969</v>
      </c>
      <c r="F682" s="131">
        <v>261787</v>
      </c>
      <c r="G682" s="131">
        <v>300604</v>
      </c>
      <c r="H682" s="131">
        <v>368661</v>
      </c>
      <c r="I682" s="131">
        <v>95360</v>
      </c>
      <c r="J682" s="131">
        <v>160056</v>
      </c>
      <c r="K682" s="131">
        <v>185935</v>
      </c>
      <c r="L682" s="131">
        <v>211813</v>
      </c>
      <c r="M682" s="131">
        <v>257185</v>
      </c>
    </row>
    <row r="683" spans="2:13" x14ac:dyDescent="0.25">
      <c r="B683" s="307"/>
      <c r="C683" s="91" t="s">
        <v>115</v>
      </c>
      <c r="D683" s="131">
        <v>129818</v>
      </c>
      <c r="E683" s="131">
        <v>230018</v>
      </c>
      <c r="F683" s="131">
        <v>270099</v>
      </c>
      <c r="G683" s="131">
        <v>310179</v>
      </c>
      <c r="H683" s="131">
        <v>380449</v>
      </c>
      <c r="I683" s="131">
        <v>144177</v>
      </c>
      <c r="J683" s="131">
        <v>244377</v>
      </c>
      <c r="K683" s="131">
        <v>284458</v>
      </c>
      <c r="L683" s="131">
        <v>324538</v>
      </c>
      <c r="M683" s="131">
        <v>394808</v>
      </c>
    </row>
    <row r="684" spans="2:13" x14ac:dyDescent="0.25">
      <c r="B684" s="309"/>
      <c r="C684" s="91" t="s">
        <v>114</v>
      </c>
      <c r="D684" s="131">
        <v>268211</v>
      </c>
      <c r="E684" s="131">
        <v>478600</v>
      </c>
      <c r="F684" s="131">
        <v>562755</v>
      </c>
      <c r="G684" s="131">
        <v>646911</v>
      </c>
      <c r="H684" s="131">
        <v>794457</v>
      </c>
      <c r="I684" s="131">
        <v>295587</v>
      </c>
      <c r="J684" s="131">
        <v>505976</v>
      </c>
      <c r="K684" s="131">
        <v>590131</v>
      </c>
      <c r="L684" s="131">
        <v>674287</v>
      </c>
      <c r="M684" s="131">
        <v>821832</v>
      </c>
    </row>
    <row r="685" spans="2:13" x14ac:dyDescent="0.25">
      <c r="B685" s="306" t="s">
        <v>66</v>
      </c>
      <c r="C685" s="92" t="s">
        <v>15</v>
      </c>
      <c r="D685" s="131">
        <v>165158</v>
      </c>
      <c r="E685" s="131">
        <v>259046</v>
      </c>
      <c r="F685" s="131">
        <v>296602</v>
      </c>
      <c r="G685" s="131">
        <v>334157</v>
      </c>
      <c r="H685" s="131">
        <v>400001</v>
      </c>
      <c r="I685" s="131">
        <v>178543</v>
      </c>
      <c r="J685" s="131">
        <v>272432</v>
      </c>
      <c r="K685" s="131">
        <v>309987</v>
      </c>
      <c r="L685" s="131">
        <v>347543</v>
      </c>
      <c r="M685" s="131">
        <v>413386</v>
      </c>
    </row>
    <row r="686" spans="2:13" x14ac:dyDescent="0.25">
      <c r="B686" s="307"/>
      <c r="C686" s="92" t="s">
        <v>18</v>
      </c>
      <c r="D686" s="131">
        <v>165158</v>
      </c>
      <c r="E686" s="131">
        <v>259046</v>
      </c>
      <c r="F686" s="131">
        <v>296602</v>
      </c>
      <c r="G686" s="131">
        <v>334157</v>
      </c>
      <c r="H686" s="131">
        <v>400001</v>
      </c>
      <c r="I686" s="131">
        <v>125945</v>
      </c>
      <c r="J686" s="131">
        <v>188537</v>
      </c>
      <c r="K686" s="131">
        <v>213574</v>
      </c>
      <c r="L686" s="131">
        <v>238611</v>
      </c>
      <c r="M686" s="131">
        <v>282507</v>
      </c>
    </row>
    <row r="687" spans="2:13" x14ac:dyDescent="0.25">
      <c r="B687" s="307"/>
      <c r="C687" s="92" t="s">
        <v>16</v>
      </c>
      <c r="D687" s="131">
        <v>283935</v>
      </c>
      <c r="E687" s="131">
        <v>377823</v>
      </c>
      <c r="F687" s="131">
        <v>415379</v>
      </c>
      <c r="G687" s="131">
        <v>452934</v>
      </c>
      <c r="H687" s="131">
        <v>518778</v>
      </c>
      <c r="I687" s="131">
        <v>297321</v>
      </c>
      <c r="J687" s="131">
        <v>391209</v>
      </c>
      <c r="K687" s="131">
        <v>428764</v>
      </c>
      <c r="L687" s="131">
        <v>466320</v>
      </c>
      <c r="M687" s="131">
        <v>532164</v>
      </c>
    </row>
    <row r="688" spans="2:13" x14ac:dyDescent="0.25">
      <c r="B688" s="307"/>
      <c r="C688" s="92" t="s">
        <v>8</v>
      </c>
      <c r="D688" s="131">
        <v>196143</v>
      </c>
      <c r="E688" s="131">
        <v>290032</v>
      </c>
      <c r="F688" s="131">
        <v>327587</v>
      </c>
      <c r="G688" s="131">
        <v>365142</v>
      </c>
      <c r="H688" s="131">
        <v>430986</v>
      </c>
      <c r="I688" s="131">
        <v>146602</v>
      </c>
      <c r="J688" s="131">
        <v>209194</v>
      </c>
      <c r="K688" s="131">
        <v>234231</v>
      </c>
      <c r="L688" s="131">
        <v>259268</v>
      </c>
      <c r="M688" s="131">
        <v>303164</v>
      </c>
    </row>
    <row r="689" spans="2:13" x14ac:dyDescent="0.25">
      <c r="B689" s="307"/>
      <c r="C689" s="92" t="s">
        <v>7</v>
      </c>
      <c r="D689" s="131">
        <v>165158</v>
      </c>
      <c r="E689" s="131">
        <v>259046</v>
      </c>
      <c r="F689" s="131">
        <v>296602</v>
      </c>
      <c r="G689" s="131">
        <v>334157</v>
      </c>
      <c r="H689" s="131">
        <v>400001</v>
      </c>
      <c r="I689" s="131">
        <v>125945</v>
      </c>
      <c r="J689" s="131">
        <v>188537</v>
      </c>
      <c r="K689" s="131">
        <v>213574</v>
      </c>
      <c r="L689" s="131">
        <v>238611</v>
      </c>
      <c r="M689" s="131">
        <v>282507</v>
      </c>
    </row>
    <row r="690" spans="2:13" x14ac:dyDescent="0.25">
      <c r="B690" s="307"/>
      <c r="C690" s="92" t="s">
        <v>10</v>
      </c>
      <c r="D690" s="132"/>
      <c r="E690" s="132"/>
      <c r="F690" s="132"/>
      <c r="G690" s="132"/>
      <c r="H690" s="132"/>
      <c r="I690" s="131">
        <v>108146</v>
      </c>
      <c r="J690" s="131">
        <v>163375</v>
      </c>
      <c r="K690" s="131">
        <v>185466</v>
      </c>
      <c r="L690" s="131">
        <v>207558</v>
      </c>
      <c r="M690" s="131">
        <v>246289</v>
      </c>
    </row>
    <row r="691" spans="2:13" x14ac:dyDescent="0.25">
      <c r="B691" s="307"/>
      <c r="C691" s="92" t="s">
        <v>9</v>
      </c>
      <c r="D691" s="131">
        <v>283935</v>
      </c>
      <c r="E691" s="131">
        <v>377823</v>
      </c>
      <c r="F691" s="131">
        <v>415379</v>
      </c>
      <c r="G691" s="131">
        <v>452934</v>
      </c>
      <c r="H691" s="131">
        <v>518778</v>
      </c>
      <c r="I691" s="131">
        <v>297321</v>
      </c>
      <c r="J691" s="131">
        <v>391209</v>
      </c>
      <c r="K691" s="131">
        <v>428764</v>
      </c>
      <c r="L691" s="131">
        <v>466320</v>
      </c>
      <c r="M691" s="131">
        <v>532164</v>
      </c>
    </row>
    <row r="692" spans="2:13" x14ac:dyDescent="0.25">
      <c r="B692" s="307"/>
      <c r="C692" s="92" t="s">
        <v>11</v>
      </c>
      <c r="D692" s="131">
        <v>371727</v>
      </c>
      <c r="E692" s="131">
        <v>465615</v>
      </c>
      <c r="F692" s="131">
        <v>503171</v>
      </c>
      <c r="G692" s="131">
        <v>540726</v>
      </c>
      <c r="H692" s="131">
        <v>606570</v>
      </c>
      <c r="I692" s="131">
        <v>229657</v>
      </c>
      <c r="J692" s="131">
        <v>284886</v>
      </c>
      <c r="K692" s="131">
        <v>306977</v>
      </c>
      <c r="L692" s="131">
        <v>329069</v>
      </c>
      <c r="M692" s="131">
        <v>367800</v>
      </c>
    </row>
    <row r="693" spans="2:13" x14ac:dyDescent="0.25">
      <c r="B693" s="307"/>
      <c r="C693" s="92" t="s">
        <v>17</v>
      </c>
      <c r="D693" s="131">
        <v>196143</v>
      </c>
      <c r="E693" s="131">
        <v>290032</v>
      </c>
      <c r="F693" s="131">
        <v>327587</v>
      </c>
      <c r="G693" s="131">
        <v>365142</v>
      </c>
      <c r="H693" s="131">
        <v>430986</v>
      </c>
      <c r="I693" s="131">
        <v>209529</v>
      </c>
      <c r="J693" s="131">
        <v>303417</v>
      </c>
      <c r="K693" s="131">
        <v>340973</v>
      </c>
      <c r="L693" s="131">
        <v>378528</v>
      </c>
      <c r="M693" s="131">
        <v>444372</v>
      </c>
    </row>
    <row r="694" spans="2:13" x14ac:dyDescent="0.25">
      <c r="B694" s="307"/>
      <c r="C694" s="92" t="s">
        <v>14</v>
      </c>
      <c r="D694" s="131">
        <v>283935</v>
      </c>
      <c r="E694" s="131">
        <v>377823</v>
      </c>
      <c r="F694" s="131">
        <v>415379</v>
      </c>
      <c r="G694" s="131">
        <v>452934</v>
      </c>
      <c r="H694" s="131">
        <v>518778</v>
      </c>
      <c r="I694" s="131">
        <v>200740</v>
      </c>
      <c r="J694" s="131">
        <v>263332</v>
      </c>
      <c r="K694" s="131">
        <v>288369</v>
      </c>
      <c r="L694" s="131">
        <v>313406</v>
      </c>
      <c r="M694" s="131">
        <v>357302</v>
      </c>
    </row>
    <row r="695" spans="2:13" x14ac:dyDescent="0.25">
      <c r="B695" s="307"/>
      <c r="C695" s="92" t="s">
        <v>19</v>
      </c>
      <c r="D695" s="132"/>
      <c r="E695" s="132"/>
      <c r="F695" s="132"/>
      <c r="G695" s="132"/>
      <c r="H695" s="132"/>
      <c r="I695" s="131">
        <v>297321</v>
      </c>
      <c r="J695" s="131">
        <v>391209</v>
      </c>
      <c r="K695" s="131">
        <v>428764</v>
      </c>
      <c r="L695" s="131">
        <v>466320</v>
      </c>
      <c r="M695" s="131">
        <v>532164</v>
      </c>
    </row>
    <row r="696" spans="2:13" x14ac:dyDescent="0.25">
      <c r="B696" s="307"/>
      <c r="C696" s="92" t="s">
        <v>12</v>
      </c>
      <c r="D696" s="131">
        <v>283935</v>
      </c>
      <c r="E696" s="131">
        <v>377823</v>
      </c>
      <c r="F696" s="131">
        <v>415379</v>
      </c>
      <c r="G696" s="131">
        <v>452934</v>
      </c>
      <c r="H696" s="131">
        <v>518778</v>
      </c>
      <c r="I696" s="131">
        <v>297321</v>
      </c>
      <c r="J696" s="131">
        <v>391209</v>
      </c>
      <c r="K696" s="131">
        <v>428764</v>
      </c>
      <c r="L696" s="131">
        <v>466320</v>
      </c>
      <c r="M696" s="131">
        <v>532164</v>
      </c>
    </row>
    <row r="697" spans="2:13" x14ac:dyDescent="0.25">
      <c r="B697" s="309"/>
      <c r="C697" s="92" t="s">
        <v>13</v>
      </c>
      <c r="D697" s="131">
        <v>134173</v>
      </c>
      <c r="E697" s="131">
        <v>228061</v>
      </c>
      <c r="F697" s="131">
        <v>265616</v>
      </c>
      <c r="G697" s="131">
        <v>303172</v>
      </c>
      <c r="H697" s="131">
        <v>369016</v>
      </c>
      <c r="I697" s="132"/>
      <c r="J697" s="132"/>
      <c r="K697" s="132"/>
      <c r="L697" s="132"/>
      <c r="M697" s="132"/>
    </row>
    <row r="698" spans="2:13" x14ac:dyDescent="0.25">
      <c r="B698" s="306" t="s">
        <v>67</v>
      </c>
      <c r="C698" s="92" t="s">
        <v>15</v>
      </c>
      <c r="D698" s="131">
        <v>462478</v>
      </c>
      <c r="E698" s="131">
        <v>662223</v>
      </c>
      <c r="F698" s="131">
        <v>742120</v>
      </c>
      <c r="G698" s="131">
        <v>822018</v>
      </c>
      <c r="H698" s="131">
        <v>927147</v>
      </c>
      <c r="I698" s="131">
        <v>483287</v>
      </c>
      <c r="J698" s="131">
        <v>683032</v>
      </c>
      <c r="K698" s="131">
        <v>762929</v>
      </c>
      <c r="L698" s="131">
        <v>842827</v>
      </c>
      <c r="M698" s="131">
        <v>947956</v>
      </c>
    </row>
    <row r="699" spans="2:13" x14ac:dyDescent="0.25">
      <c r="B699" s="307"/>
      <c r="C699" s="92" t="s">
        <v>18</v>
      </c>
      <c r="D699" s="131">
        <v>462478</v>
      </c>
      <c r="E699" s="131">
        <v>662223</v>
      </c>
      <c r="F699" s="131">
        <v>742120</v>
      </c>
      <c r="G699" s="131">
        <v>822018</v>
      </c>
      <c r="H699" s="131">
        <v>927147</v>
      </c>
      <c r="I699" s="131">
        <v>364360</v>
      </c>
      <c r="J699" s="131">
        <v>514168</v>
      </c>
      <c r="K699" s="131">
        <v>574092</v>
      </c>
      <c r="L699" s="131">
        <v>634015</v>
      </c>
      <c r="M699" s="131">
        <v>712862</v>
      </c>
    </row>
    <row r="700" spans="2:13" x14ac:dyDescent="0.25">
      <c r="B700" s="307"/>
      <c r="C700" s="92" t="s">
        <v>16</v>
      </c>
      <c r="D700" s="131">
        <v>683248</v>
      </c>
      <c r="E700" s="131">
        <v>882993</v>
      </c>
      <c r="F700" s="131">
        <v>962891</v>
      </c>
      <c r="G700" s="131">
        <v>1042789</v>
      </c>
      <c r="H700" s="131">
        <v>1147918</v>
      </c>
      <c r="I700" s="131">
        <v>704057</v>
      </c>
      <c r="J700" s="131">
        <v>903802</v>
      </c>
      <c r="K700" s="131">
        <v>983700</v>
      </c>
      <c r="L700" s="131">
        <v>1063598</v>
      </c>
      <c r="M700" s="131">
        <v>1168727</v>
      </c>
    </row>
    <row r="701" spans="2:13" x14ac:dyDescent="0.25">
      <c r="B701" s="307"/>
      <c r="C701" s="92" t="s">
        <v>8</v>
      </c>
      <c r="D701" s="131">
        <v>536068</v>
      </c>
      <c r="E701" s="131">
        <v>735813</v>
      </c>
      <c r="F701" s="131">
        <v>815711</v>
      </c>
      <c r="G701" s="131">
        <v>895608</v>
      </c>
      <c r="H701" s="131">
        <v>1000737</v>
      </c>
      <c r="I701" s="131">
        <v>337158</v>
      </c>
      <c r="J701" s="131">
        <v>457005</v>
      </c>
      <c r="K701" s="131">
        <v>504943</v>
      </c>
      <c r="L701" s="131">
        <v>552882</v>
      </c>
      <c r="M701" s="131">
        <v>615959</v>
      </c>
    </row>
    <row r="702" spans="2:13" x14ac:dyDescent="0.25">
      <c r="B702" s="307"/>
      <c r="C702" s="92" t="s">
        <v>7</v>
      </c>
      <c r="D702" s="131">
        <v>462478</v>
      </c>
      <c r="E702" s="131">
        <v>662223</v>
      </c>
      <c r="F702" s="131">
        <v>742120</v>
      </c>
      <c r="G702" s="131">
        <v>822018</v>
      </c>
      <c r="H702" s="131">
        <v>927147</v>
      </c>
      <c r="I702" s="131">
        <v>293004</v>
      </c>
      <c r="J702" s="131">
        <v>412851</v>
      </c>
      <c r="K702" s="131">
        <v>460789</v>
      </c>
      <c r="L702" s="131">
        <v>508728</v>
      </c>
      <c r="M702" s="131">
        <v>571805</v>
      </c>
    </row>
    <row r="703" spans="2:13" x14ac:dyDescent="0.25">
      <c r="B703" s="307"/>
      <c r="C703" s="92" t="s">
        <v>10</v>
      </c>
      <c r="D703" s="132"/>
      <c r="E703" s="132"/>
      <c r="F703" s="132"/>
      <c r="G703" s="132"/>
      <c r="H703" s="132"/>
      <c r="I703" s="131">
        <v>245433</v>
      </c>
      <c r="J703" s="131">
        <v>345305</v>
      </c>
      <c r="K703" s="131">
        <v>385254</v>
      </c>
      <c r="L703" s="131">
        <v>425203</v>
      </c>
      <c r="M703" s="131">
        <v>477768</v>
      </c>
    </row>
    <row r="704" spans="2:13" x14ac:dyDescent="0.25">
      <c r="B704" s="307"/>
      <c r="C704" s="92" t="s">
        <v>9</v>
      </c>
      <c r="D704" s="131">
        <v>536068</v>
      </c>
      <c r="E704" s="131">
        <v>735813</v>
      </c>
      <c r="F704" s="131">
        <v>815711</v>
      </c>
      <c r="G704" s="131">
        <v>895608</v>
      </c>
      <c r="H704" s="131">
        <v>1000737</v>
      </c>
      <c r="I704" s="131">
        <v>419552</v>
      </c>
      <c r="J704" s="131">
        <v>569361</v>
      </c>
      <c r="K704" s="131">
        <v>629284</v>
      </c>
      <c r="L704" s="131">
        <v>689208</v>
      </c>
      <c r="M704" s="131">
        <v>768054</v>
      </c>
    </row>
    <row r="705" spans="2:13" x14ac:dyDescent="0.25">
      <c r="B705" s="307"/>
      <c r="C705" s="92" t="s">
        <v>11</v>
      </c>
      <c r="D705" s="131">
        <v>756838</v>
      </c>
      <c r="E705" s="131">
        <v>956583</v>
      </c>
      <c r="F705" s="131">
        <v>1036481</v>
      </c>
      <c r="G705" s="131">
        <v>1116379</v>
      </c>
      <c r="H705" s="131">
        <v>1221508</v>
      </c>
      <c r="I705" s="131">
        <v>469620</v>
      </c>
      <c r="J705" s="131">
        <v>589467</v>
      </c>
      <c r="K705" s="131">
        <v>637406</v>
      </c>
      <c r="L705" s="131">
        <v>685344</v>
      </c>
      <c r="M705" s="131">
        <v>748422</v>
      </c>
    </row>
    <row r="706" spans="2:13" x14ac:dyDescent="0.25">
      <c r="B706" s="307"/>
      <c r="C706" s="92" t="s">
        <v>17</v>
      </c>
      <c r="D706" s="131">
        <v>642248</v>
      </c>
      <c r="E706" s="131">
        <v>881942</v>
      </c>
      <c r="F706" s="131">
        <v>977819</v>
      </c>
      <c r="G706" s="131">
        <v>1073697</v>
      </c>
      <c r="H706" s="131">
        <v>1199851</v>
      </c>
      <c r="I706" s="131">
        <v>666737</v>
      </c>
      <c r="J706" s="131">
        <v>906430</v>
      </c>
      <c r="K706" s="131">
        <v>1002308</v>
      </c>
      <c r="L706" s="131">
        <v>1098185</v>
      </c>
      <c r="M706" s="131">
        <v>1224340</v>
      </c>
    </row>
    <row r="707" spans="2:13" x14ac:dyDescent="0.25">
      <c r="B707" s="307"/>
      <c r="C707" s="92" t="s">
        <v>14</v>
      </c>
      <c r="D707" s="131">
        <v>830429</v>
      </c>
      <c r="E707" s="131">
        <v>1030173</v>
      </c>
      <c r="F707" s="131">
        <v>1110071</v>
      </c>
      <c r="G707" s="131">
        <v>1189969</v>
      </c>
      <c r="H707" s="131">
        <v>1295098</v>
      </c>
      <c r="I707" s="131">
        <v>513774</v>
      </c>
      <c r="J707" s="131">
        <v>633621</v>
      </c>
      <c r="K707" s="131">
        <v>681560</v>
      </c>
      <c r="L707" s="131">
        <v>729499</v>
      </c>
      <c r="M707" s="131">
        <v>792576</v>
      </c>
    </row>
    <row r="708" spans="2:13" x14ac:dyDescent="0.25">
      <c r="B708" s="307"/>
      <c r="C708" s="92" t="s">
        <v>19</v>
      </c>
      <c r="D708" s="132"/>
      <c r="E708" s="132"/>
      <c r="F708" s="132"/>
      <c r="G708" s="132"/>
      <c r="H708" s="132"/>
      <c r="I708" s="131">
        <v>640323</v>
      </c>
      <c r="J708" s="131">
        <v>790132</v>
      </c>
      <c r="K708" s="131">
        <v>850055</v>
      </c>
      <c r="L708" s="131">
        <v>909978</v>
      </c>
      <c r="M708" s="131">
        <v>988825</v>
      </c>
    </row>
    <row r="709" spans="2:13" x14ac:dyDescent="0.25">
      <c r="B709" s="307"/>
      <c r="C709" s="92" t="s">
        <v>12</v>
      </c>
      <c r="D709" s="131">
        <v>818864</v>
      </c>
      <c r="E709" s="131">
        <v>1058558</v>
      </c>
      <c r="F709" s="131">
        <v>1154436</v>
      </c>
      <c r="G709" s="131">
        <v>1250313</v>
      </c>
      <c r="H709" s="131">
        <v>1376468</v>
      </c>
      <c r="I709" s="131">
        <v>843353</v>
      </c>
      <c r="J709" s="131">
        <v>1083047</v>
      </c>
      <c r="K709" s="131">
        <v>1178924</v>
      </c>
      <c r="L709" s="131">
        <v>1274802</v>
      </c>
      <c r="M709" s="131">
        <v>1400956</v>
      </c>
    </row>
    <row r="710" spans="2:13" ht="14.25" thickBot="1" x14ac:dyDescent="0.3">
      <c r="B710" s="308"/>
      <c r="C710" s="96" t="s">
        <v>13</v>
      </c>
      <c r="D710" s="133">
        <v>191245</v>
      </c>
      <c r="E710" s="133">
        <v>311092</v>
      </c>
      <c r="F710" s="133">
        <v>359031</v>
      </c>
      <c r="G710" s="133">
        <v>406970</v>
      </c>
      <c r="H710" s="133">
        <v>470047</v>
      </c>
      <c r="I710" s="133">
        <v>138990</v>
      </c>
      <c r="J710" s="133">
        <v>218888</v>
      </c>
      <c r="K710" s="133">
        <v>250847</v>
      </c>
      <c r="L710" s="133">
        <v>282806</v>
      </c>
      <c r="M710" s="133">
        <v>324858</v>
      </c>
    </row>
    <row r="711" spans="2:13" x14ac:dyDescent="0.25">
      <c r="B711" s="305" t="s">
        <v>162</v>
      </c>
      <c r="C711" s="305"/>
      <c r="D711" s="271"/>
      <c r="E711" s="271"/>
      <c r="F711" s="271"/>
      <c r="G711" s="271"/>
      <c r="H711" s="271"/>
      <c r="I711" s="271"/>
      <c r="J711" s="271"/>
      <c r="K711" s="271"/>
      <c r="L711" s="271"/>
      <c r="M711" s="271"/>
    </row>
    <row r="712" spans="2:13" ht="14.25" thickBot="1" x14ac:dyDescent="0.3"/>
    <row r="713" spans="2:13" ht="32.25" customHeight="1" x14ac:dyDescent="0.25">
      <c r="B713" s="361" t="s">
        <v>139</v>
      </c>
      <c r="C713" s="361"/>
      <c r="D713" s="361"/>
      <c r="E713" s="361"/>
      <c r="F713" s="361"/>
      <c r="G713" s="361"/>
      <c r="H713" s="361"/>
      <c r="I713" s="361"/>
      <c r="J713" s="361"/>
      <c r="K713" s="361"/>
      <c r="L713" s="361"/>
      <c r="M713" s="361"/>
    </row>
    <row r="714" spans="2:13" x14ac:dyDescent="0.25">
      <c r="B714" s="307" t="s">
        <v>65</v>
      </c>
      <c r="C714" s="91" t="s">
        <v>37</v>
      </c>
      <c r="D714" s="130">
        <v>3598</v>
      </c>
      <c r="E714" s="130">
        <v>6293</v>
      </c>
      <c r="F714" s="130">
        <v>7371</v>
      </c>
      <c r="G714" s="130">
        <v>8448</v>
      </c>
      <c r="H714" s="130">
        <v>10339</v>
      </c>
      <c r="I714" s="130">
        <v>3409</v>
      </c>
      <c r="J714" s="130">
        <v>5635</v>
      </c>
      <c r="K714" s="130">
        <v>6525</v>
      </c>
      <c r="L714" s="130">
        <v>7416</v>
      </c>
      <c r="M714" s="130">
        <v>8977</v>
      </c>
    </row>
    <row r="715" spans="2:13" x14ac:dyDescent="0.25">
      <c r="B715" s="307"/>
      <c r="C715" s="91" t="s">
        <v>36</v>
      </c>
      <c r="D715" s="130">
        <v>4610</v>
      </c>
      <c r="E715" s="130">
        <v>8109</v>
      </c>
      <c r="F715" s="130">
        <v>9509</v>
      </c>
      <c r="G715" s="130">
        <v>10908</v>
      </c>
      <c r="H715" s="130">
        <v>13363</v>
      </c>
      <c r="I715" s="130">
        <v>3956</v>
      </c>
      <c r="J715" s="130">
        <v>6581</v>
      </c>
      <c r="K715" s="130">
        <v>7630</v>
      </c>
      <c r="L715" s="130">
        <v>8680</v>
      </c>
      <c r="M715" s="130">
        <v>10521</v>
      </c>
    </row>
    <row r="716" spans="2:13" x14ac:dyDescent="0.25">
      <c r="B716" s="307"/>
      <c r="C716" s="91" t="s">
        <v>116</v>
      </c>
      <c r="D716" s="130">
        <v>6866</v>
      </c>
      <c r="E716" s="130">
        <v>12158</v>
      </c>
      <c r="F716" s="130">
        <v>14274</v>
      </c>
      <c r="G716" s="130">
        <v>16392</v>
      </c>
      <c r="H716" s="130">
        <v>20103</v>
      </c>
      <c r="I716" s="130">
        <v>5200</v>
      </c>
      <c r="J716" s="130">
        <v>8728</v>
      </c>
      <c r="K716" s="130">
        <v>10139</v>
      </c>
      <c r="L716" s="130">
        <v>11550</v>
      </c>
      <c r="M716" s="130">
        <v>14024</v>
      </c>
    </row>
    <row r="717" spans="2:13" x14ac:dyDescent="0.25">
      <c r="B717" s="307"/>
      <c r="C717" s="91" t="s">
        <v>115</v>
      </c>
      <c r="D717" s="130">
        <v>7445</v>
      </c>
      <c r="E717" s="130">
        <v>12909</v>
      </c>
      <c r="F717" s="130">
        <v>15094</v>
      </c>
      <c r="G717" s="130">
        <v>17279</v>
      </c>
      <c r="H717" s="130">
        <v>21111</v>
      </c>
      <c r="I717" s="130">
        <v>8656</v>
      </c>
      <c r="J717" s="130">
        <v>14120</v>
      </c>
      <c r="K717" s="130">
        <v>16304</v>
      </c>
      <c r="L717" s="130">
        <v>18490</v>
      </c>
      <c r="M717" s="130">
        <v>22322</v>
      </c>
    </row>
    <row r="718" spans="2:13" x14ac:dyDescent="0.25">
      <c r="B718" s="309"/>
      <c r="C718" s="91" t="s">
        <v>114</v>
      </c>
      <c r="D718" s="130">
        <v>15596</v>
      </c>
      <c r="E718" s="130">
        <v>27068</v>
      </c>
      <c r="F718" s="130">
        <v>31658</v>
      </c>
      <c r="G718" s="130">
        <v>36246</v>
      </c>
      <c r="H718" s="130">
        <v>44291</v>
      </c>
      <c r="I718" s="130">
        <v>18857</v>
      </c>
      <c r="J718" s="130">
        <v>30329</v>
      </c>
      <c r="K718" s="130">
        <v>34919</v>
      </c>
      <c r="L718" s="130">
        <v>39507</v>
      </c>
      <c r="M718" s="130">
        <v>47553</v>
      </c>
    </row>
    <row r="719" spans="2:13" x14ac:dyDescent="0.25">
      <c r="B719" s="306" t="s">
        <v>66</v>
      </c>
      <c r="C719" s="92" t="s">
        <v>15</v>
      </c>
      <c r="D719" s="130">
        <v>9006</v>
      </c>
      <c r="E719" s="130">
        <v>14126</v>
      </c>
      <c r="F719" s="130">
        <v>16173</v>
      </c>
      <c r="G719" s="130">
        <v>18221</v>
      </c>
      <c r="H719" s="130">
        <v>21811</v>
      </c>
      <c r="I719" s="130">
        <v>9736</v>
      </c>
      <c r="J719" s="130">
        <v>14855</v>
      </c>
      <c r="K719" s="130">
        <v>16903</v>
      </c>
      <c r="L719" s="130">
        <v>18951</v>
      </c>
      <c r="M719" s="130">
        <v>22542</v>
      </c>
    </row>
    <row r="720" spans="2:13" x14ac:dyDescent="0.25">
      <c r="B720" s="307"/>
      <c r="C720" s="92" t="s">
        <v>18</v>
      </c>
      <c r="D720" s="130">
        <v>9006</v>
      </c>
      <c r="E720" s="130">
        <v>14126</v>
      </c>
      <c r="F720" s="130">
        <v>16173</v>
      </c>
      <c r="G720" s="130">
        <v>18221</v>
      </c>
      <c r="H720" s="130">
        <v>21811</v>
      </c>
      <c r="I720" s="130">
        <v>6867</v>
      </c>
      <c r="J720" s="130">
        <v>10281</v>
      </c>
      <c r="K720" s="130">
        <v>11646</v>
      </c>
      <c r="L720" s="130">
        <v>13011</v>
      </c>
      <c r="M720" s="130">
        <v>15405</v>
      </c>
    </row>
    <row r="721" spans="2:13" x14ac:dyDescent="0.25">
      <c r="B721" s="307"/>
      <c r="C721" s="92" t="s">
        <v>16</v>
      </c>
      <c r="D721" s="130">
        <v>15483</v>
      </c>
      <c r="E721" s="130">
        <v>20603</v>
      </c>
      <c r="F721" s="130">
        <v>22650</v>
      </c>
      <c r="G721" s="130">
        <v>24698</v>
      </c>
      <c r="H721" s="130">
        <v>28288</v>
      </c>
      <c r="I721" s="130">
        <v>16212</v>
      </c>
      <c r="J721" s="130">
        <v>21332</v>
      </c>
      <c r="K721" s="130">
        <v>23380</v>
      </c>
      <c r="L721" s="130">
        <v>25427</v>
      </c>
      <c r="M721" s="130">
        <v>29018</v>
      </c>
    </row>
    <row r="722" spans="2:13" x14ac:dyDescent="0.25">
      <c r="B722" s="307"/>
      <c r="C722" s="92" t="s">
        <v>8</v>
      </c>
      <c r="D722" s="130">
        <v>10696</v>
      </c>
      <c r="E722" s="130">
        <v>15815</v>
      </c>
      <c r="F722" s="130">
        <v>17863</v>
      </c>
      <c r="G722" s="130">
        <v>19911</v>
      </c>
      <c r="H722" s="130">
        <v>23501</v>
      </c>
      <c r="I722" s="130">
        <v>7994</v>
      </c>
      <c r="J722" s="130">
        <v>11407</v>
      </c>
      <c r="K722" s="130">
        <v>12772</v>
      </c>
      <c r="L722" s="130">
        <v>14137</v>
      </c>
      <c r="M722" s="130">
        <v>16531</v>
      </c>
    </row>
    <row r="723" spans="2:13" x14ac:dyDescent="0.25">
      <c r="B723" s="307"/>
      <c r="C723" s="92" t="s">
        <v>7</v>
      </c>
      <c r="D723" s="130">
        <v>9006</v>
      </c>
      <c r="E723" s="130">
        <v>14126</v>
      </c>
      <c r="F723" s="130">
        <v>16173</v>
      </c>
      <c r="G723" s="130">
        <v>18221</v>
      </c>
      <c r="H723" s="130">
        <v>21811</v>
      </c>
      <c r="I723" s="130">
        <v>6867</v>
      </c>
      <c r="J723" s="130">
        <v>10281</v>
      </c>
      <c r="K723" s="130">
        <v>11646</v>
      </c>
      <c r="L723" s="130">
        <v>13011</v>
      </c>
      <c r="M723" s="130">
        <v>15405</v>
      </c>
    </row>
    <row r="724" spans="2:13" x14ac:dyDescent="0.25">
      <c r="B724" s="307"/>
      <c r="C724" s="92" t="s">
        <v>10</v>
      </c>
      <c r="D724" s="130">
        <v>0</v>
      </c>
      <c r="E724" s="130">
        <v>0</v>
      </c>
      <c r="F724" s="130">
        <v>0</v>
      </c>
      <c r="G724" s="130">
        <v>0</v>
      </c>
      <c r="H724" s="130">
        <v>0</v>
      </c>
      <c r="I724" s="130">
        <v>5897</v>
      </c>
      <c r="J724" s="130">
        <v>8908</v>
      </c>
      <c r="K724" s="130">
        <v>10113</v>
      </c>
      <c r="L724" s="130">
        <v>11317</v>
      </c>
      <c r="M724" s="130">
        <v>13430</v>
      </c>
    </row>
    <row r="725" spans="2:13" x14ac:dyDescent="0.25">
      <c r="B725" s="307"/>
      <c r="C725" s="92" t="s">
        <v>9</v>
      </c>
      <c r="D725" s="130">
        <v>15483</v>
      </c>
      <c r="E725" s="130">
        <v>20603</v>
      </c>
      <c r="F725" s="130">
        <v>22650</v>
      </c>
      <c r="G725" s="130">
        <v>24698</v>
      </c>
      <c r="H725" s="130">
        <v>28288</v>
      </c>
      <c r="I725" s="130">
        <v>16212</v>
      </c>
      <c r="J725" s="130">
        <v>21332</v>
      </c>
      <c r="K725" s="130">
        <v>23380</v>
      </c>
      <c r="L725" s="130">
        <v>25427</v>
      </c>
      <c r="M725" s="130">
        <v>29018</v>
      </c>
    </row>
    <row r="726" spans="2:13" x14ac:dyDescent="0.25">
      <c r="B726" s="307"/>
      <c r="C726" s="92" t="s">
        <v>11</v>
      </c>
      <c r="D726" s="130">
        <v>20270</v>
      </c>
      <c r="E726" s="130">
        <v>25390</v>
      </c>
      <c r="F726" s="130">
        <v>27437</v>
      </c>
      <c r="G726" s="130">
        <v>29485</v>
      </c>
      <c r="H726" s="130">
        <v>33075</v>
      </c>
      <c r="I726" s="130">
        <v>12523</v>
      </c>
      <c r="J726" s="130">
        <v>15534</v>
      </c>
      <c r="K726" s="130">
        <v>16739</v>
      </c>
      <c r="L726" s="130">
        <v>17943</v>
      </c>
      <c r="M726" s="130">
        <v>20056</v>
      </c>
    </row>
    <row r="727" spans="2:13" x14ac:dyDescent="0.25">
      <c r="B727" s="307"/>
      <c r="C727" s="92" t="s">
        <v>17</v>
      </c>
      <c r="D727" s="130">
        <v>10696</v>
      </c>
      <c r="E727" s="130">
        <v>15815</v>
      </c>
      <c r="F727" s="130">
        <v>17863</v>
      </c>
      <c r="G727" s="130">
        <v>19911</v>
      </c>
      <c r="H727" s="130">
        <v>23501</v>
      </c>
      <c r="I727" s="130">
        <v>11425</v>
      </c>
      <c r="J727" s="130">
        <v>16545</v>
      </c>
      <c r="K727" s="130">
        <v>18592</v>
      </c>
      <c r="L727" s="130">
        <v>20641</v>
      </c>
      <c r="M727" s="130">
        <v>24231</v>
      </c>
    </row>
    <row r="728" spans="2:13" x14ac:dyDescent="0.25">
      <c r="B728" s="307"/>
      <c r="C728" s="92" t="s">
        <v>14</v>
      </c>
      <c r="D728" s="130">
        <v>15483</v>
      </c>
      <c r="E728" s="130">
        <v>20603</v>
      </c>
      <c r="F728" s="130">
        <v>22650</v>
      </c>
      <c r="G728" s="130">
        <v>24698</v>
      </c>
      <c r="H728" s="130">
        <v>28288</v>
      </c>
      <c r="I728" s="130">
        <v>10946</v>
      </c>
      <c r="J728" s="130">
        <v>14359</v>
      </c>
      <c r="K728" s="130">
        <v>15725</v>
      </c>
      <c r="L728" s="130">
        <v>17090</v>
      </c>
      <c r="M728" s="130">
        <v>19483</v>
      </c>
    </row>
    <row r="729" spans="2:13" x14ac:dyDescent="0.25">
      <c r="B729" s="307"/>
      <c r="C729" s="92" t="s">
        <v>19</v>
      </c>
      <c r="D729" s="130">
        <v>0</v>
      </c>
      <c r="E729" s="130">
        <v>0</v>
      </c>
      <c r="F729" s="130">
        <v>0</v>
      </c>
      <c r="G729" s="130">
        <v>0</v>
      </c>
      <c r="H729" s="130">
        <v>0</v>
      </c>
      <c r="I729" s="130">
        <v>16212</v>
      </c>
      <c r="J729" s="130">
        <v>21332</v>
      </c>
      <c r="K729" s="130">
        <v>23380</v>
      </c>
      <c r="L729" s="130">
        <v>25427</v>
      </c>
      <c r="M729" s="130">
        <v>29018</v>
      </c>
    </row>
    <row r="730" spans="2:13" x14ac:dyDescent="0.25">
      <c r="B730" s="307"/>
      <c r="C730" s="92" t="s">
        <v>12</v>
      </c>
      <c r="D730" s="130">
        <v>15483</v>
      </c>
      <c r="E730" s="130">
        <v>20603</v>
      </c>
      <c r="F730" s="130">
        <v>22650</v>
      </c>
      <c r="G730" s="130">
        <v>24698</v>
      </c>
      <c r="H730" s="130">
        <v>28288</v>
      </c>
      <c r="I730" s="130">
        <v>16212</v>
      </c>
      <c r="J730" s="130">
        <v>21332</v>
      </c>
      <c r="K730" s="130">
        <v>23380</v>
      </c>
      <c r="L730" s="130">
        <v>25427</v>
      </c>
      <c r="M730" s="130">
        <v>29018</v>
      </c>
    </row>
    <row r="731" spans="2:13" x14ac:dyDescent="0.25">
      <c r="B731" s="309"/>
      <c r="C731" s="92" t="s">
        <v>13</v>
      </c>
      <c r="D731" s="130">
        <v>7316</v>
      </c>
      <c r="E731" s="130">
        <v>12436</v>
      </c>
      <c r="F731" s="130">
        <v>14484</v>
      </c>
      <c r="G731" s="130">
        <v>16531</v>
      </c>
      <c r="H731" s="130">
        <v>20122</v>
      </c>
      <c r="I731" s="130">
        <v>0</v>
      </c>
      <c r="J731" s="130">
        <v>0</v>
      </c>
      <c r="K731" s="130">
        <v>0</v>
      </c>
      <c r="L731" s="130">
        <v>0</v>
      </c>
      <c r="M731" s="130">
        <v>0</v>
      </c>
    </row>
    <row r="732" spans="2:13" x14ac:dyDescent="0.25">
      <c r="B732" s="306" t="s">
        <v>67</v>
      </c>
      <c r="C732" s="92" t="s">
        <v>15</v>
      </c>
      <c r="D732" s="130">
        <v>25218</v>
      </c>
      <c r="E732" s="130">
        <v>36110</v>
      </c>
      <c r="F732" s="130">
        <v>40467</v>
      </c>
      <c r="G732" s="130">
        <v>44824</v>
      </c>
      <c r="H732" s="130">
        <v>50556</v>
      </c>
      <c r="I732" s="130">
        <v>26353</v>
      </c>
      <c r="J732" s="130">
        <v>37244</v>
      </c>
      <c r="K732" s="130">
        <v>41602</v>
      </c>
      <c r="L732" s="130">
        <v>45959</v>
      </c>
      <c r="M732" s="130">
        <v>51691</v>
      </c>
    </row>
    <row r="733" spans="2:13" x14ac:dyDescent="0.25">
      <c r="B733" s="307"/>
      <c r="C733" s="92" t="s">
        <v>18</v>
      </c>
      <c r="D733" s="130">
        <v>25218</v>
      </c>
      <c r="E733" s="130">
        <v>36110</v>
      </c>
      <c r="F733" s="130">
        <v>40467</v>
      </c>
      <c r="G733" s="130">
        <v>44824</v>
      </c>
      <c r="H733" s="130">
        <v>50556</v>
      </c>
      <c r="I733" s="130">
        <v>19868</v>
      </c>
      <c r="J733" s="130">
        <v>28037</v>
      </c>
      <c r="K733" s="130">
        <v>31304</v>
      </c>
      <c r="L733" s="130">
        <v>34572</v>
      </c>
      <c r="M733" s="130">
        <v>38871</v>
      </c>
    </row>
    <row r="734" spans="2:13" x14ac:dyDescent="0.25">
      <c r="B734" s="307"/>
      <c r="C734" s="92" t="s">
        <v>16</v>
      </c>
      <c r="D734" s="130">
        <v>37257</v>
      </c>
      <c r="E734" s="130">
        <v>48148</v>
      </c>
      <c r="F734" s="130">
        <v>52505</v>
      </c>
      <c r="G734" s="130">
        <v>56862</v>
      </c>
      <c r="H734" s="130">
        <v>62594</v>
      </c>
      <c r="I734" s="130">
        <v>38392</v>
      </c>
      <c r="J734" s="130">
        <v>49283</v>
      </c>
      <c r="K734" s="130">
        <v>53640</v>
      </c>
      <c r="L734" s="130">
        <v>57996</v>
      </c>
      <c r="M734" s="130">
        <v>63729</v>
      </c>
    </row>
    <row r="735" spans="2:13" x14ac:dyDescent="0.25">
      <c r="B735" s="307"/>
      <c r="C735" s="92" t="s">
        <v>8</v>
      </c>
      <c r="D735" s="130">
        <v>29231</v>
      </c>
      <c r="E735" s="130">
        <v>40123</v>
      </c>
      <c r="F735" s="130">
        <v>44479</v>
      </c>
      <c r="G735" s="130">
        <v>48837</v>
      </c>
      <c r="H735" s="130">
        <v>54569</v>
      </c>
      <c r="I735" s="130">
        <v>18385</v>
      </c>
      <c r="J735" s="130">
        <v>24919</v>
      </c>
      <c r="K735" s="130">
        <v>27534</v>
      </c>
      <c r="L735" s="130">
        <v>30148</v>
      </c>
      <c r="M735" s="130">
        <v>33588</v>
      </c>
    </row>
    <row r="736" spans="2:13" x14ac:dyDescent="0.25">
      <c r="B736" s="307"/>
      <c r="C736" s="92" t="s">
        <v>7</v>
      </c>
      <c r="D736" s="130">
        <v>25218</v>
      </c>
      <c r="E736" s="130">
        <v>36110</v>
      </c>
      <c r="F736" s="130">
        <v>40467</v>
      </c>
      <c r="G736" s="130">
        <v>44824</v>
      </c>
      <c r="H736" s="130">
        <v>50556</v>
      </c>
      <c r="I736" s="130">
        <v>15977</v>
      </c>
      <c r="J736" s="130">
        <v>22512</v>
      </c>
      <c r="K736" s="130">
        <v>25126</v>
      </c>
      <c r="L736" s="130">
        <v>27740</v>
      </c>
      <c r="M736" s="130">
        <v>31180</v>
      </c>
    </row>
    <row r="737" spans="2:13" x14ac:dyDescent="0.25">
      <c r="B737" s="307"/>
      <c r="C737" s="92" t="s">
        <v>10</v>
      </c>
      <c r="D737" s="130">
        <v>0</v>
      </c>
      <c r="E737" s="130">
        <v>0</v>
      </c>
      <c r="F737" s="130">
        <v>0</v>
      </c>
      <c r="G737" s="130">
        <v>0</v>
      </c>
      <c r="H737" s="130">
        <v>0</v>
      </c>
      <c r="I737" s="130">
        <v>13383</v>
      </c>
      <c r="J737" s="130">
        <v>18829</v>
      </c>
      <c r="K737" s="130">
        <v>21008</v>
      </c>
      <c r="L737" s="130">
        <v>23186</v>
      </c>
      <c r="M737" s="130">
        <v>26052</v>
      </c>
    </row>
    <row r="738" spans="2:13" x14ac:dyDescent="0.25">
      <c r="B738" s="307"/>
      <c r="C738" s="92" t="s">
        <v>9</v>
      </c>
      <c r="D738" s="130">
        <v>29231</v>
      </c>
      <c r="E738" s="130">
        <v>40123</v>
      </c>
      <c r="F738" s="130">
        <v>44479</v>
      </c>
      <c r="G738" s="130">
        <v>48837</v>
      </c>
      <c r="H738" s="130">
        <v>54569</v>
      </c>
      <c r="I738" s="130">
        <v>22878</v>
      </c>
      <c r="J738" s="130">
        <v>31047</v>
      </c>
      <c r="K738" s="130">
        <v>34315</v>
      </c>
      <c r="L738" s="130">
        <v>37581</v>
      </c>
      <c r="M738" s="130">
        <v>41882</v>
      </c>
    </row>
    <row r="739" spans="2:13" x14ac:dyDescent="0.25">
      <c r="B739" s="307"/>
      <c r="C739" s="92" t="s">
        <v>11</v>
      </c>
      <c r="D739" s="130">
        <v>41270</v>
      </c>
      <c r="E739" s="130">
        <v>52161</v>
      </c>
      <c r="F739" s="130">
        <v>56518</v>
      </c>
      <c r="G739" s="130">
        <v>60875</v>
      </c>
      <c r="H739" s="130">
        <v>66607</v>
      </c>
      <c r="I739" s="130">
        <v>25608</v>
      </c>
      <c r="J739" s="130">
        <v>32143</v>
      </c>
      <c r="K739" s="130">
        <v>34757</v>
      </c>
      <c r="L739" s="130">
        <v>37371</v>
      </c>
      <c r="M739" s="130">
        <v>40810</v>
      </c>
    </row>
    <row r="740" spans="2:13" x14ac:dyDescent="0.25">
      <c r="B740" s="307"/>
      <c r="C740" s="92" t="s">
        <v>17</v>
      </c>
      <c r="D740" s="130">
        <v>35021</v>
      </c>
      <c r="E740" s="130">
        <v>48091</v>
      </c>
      <c r="F740" s="130">
        <v>53319</v>
      </c>
      <c r="G740" s="130">
        <v>58547</v>
      </c>
      <c r="H740" s="130">
        <v>65427</v>
      </c>
      <c r="I740" s="130">
        <v>36356</v>
      </c>
      <c r="J740" s="130">
        <v>49427</v>
      </c>
      <c r="K740" s="130">
        <v>54654</v>
      </c>
      <c r="L740" s="130">
        <v>59883</v>
      </c>
      <c r="M740" s="130">
        <v>66761</v>
      </c>
    </row>
    <row r="741" spans="2:13" x14ac:dyDescent="0.25">
      <c r="B741" s="307"/>
      <c r="C741" s="92" t="s">
        <v>14</v>
      </c>
      <c r="D741" s="130">
        <v>45282</v>
      </c>
      <c r="E741" s="130">
        <v>56174</v>
      </c>
      <c r="F741" s="130">
        <v>60531</v>
      </c>
      <c r="G741" s="130">
        <v>64888</v>
      </c>
      <c r="H741" s="130">
        <v>70620</v>
      </c>
      <c r="I741" s="130">
        <v>28016</v>
      </c>
      <c r="J741" s="130">
        <v>34551</v>
      </c>
      <c r="K741" s="130">
        <v>37164</v>
      </c>
      <c r="L741" s="130">
        <v>39778</v>
      </c>
      <c r="M741" s="130">
        <v>43218</v>
      </c>
    </row>
    <row r="742" spans="2:13" x14ac:dyDescent="0.25">
      <c r="B742" s="307"/>
      <c r="C742" s="92" t="s">
        <v>19</v>
      </c>
      <c r="D742" s="130">
        <v>0</v>
      </c>
      <c r="E742" s="130">
        <v>0</v>
      </c>
      <c r="F742" s="130">
        <v>0</v>
      </c>
      <c r="G742" s="130">
        <v>0</v>
      </c>
      <c r="H742" s="130">
        <v>0</v>
      </c>
      <c r="I742" s="130">
        <v>34916</v>
      </c>
      <c r="J742" s="130">
        <v>43084</v>
      </c>
      <c r="K742" s="130">
        <v>46352</v>
      </c>
      <c r="L742" s="130">
        <v>49620</v>
      </c>
      <c r="M742" s="130">
        <v>53919</v>
      </c>
    </row>
    <row r="743" spans="2:13" x14ac:dyDescent="0.25">
      <c r="B743" s="307"/>
      <c r="C743" s="92" t="s">
        <v>12</v>
      </c>
      <c r="D743" s="130">
        <v>44652</v>
      </c>
      <c r="E743" s="130">
        <v>57722</v>
      </c>
      <c r="F743" s="130">
        <v>62950</v>
      </c>
      <c r="G743" s="130">
        <v>68178</v>
      </c>
      <c r="H743" s="130">
        <v>75057</v>
      </c>
      <c r="I743" s="130">
        <v>45987</v>
      </c>
      <c r="J743" s="130">
        <v>59057</v>
      </c>
      <c r="K743" s="130">
        <v>64285</v>
      </c>
      <c r="L743" s="130">
        <v>69513</v>
      </c>
      <c r="M743" s="130">
        <v>76393</v>
      </c>
    </row>
    <row r="744" spans="2:13" ht="14.25" thickBot="1" x14ac:dyDescent="0.3">
      <c r="B744" s="308"/>
      <c r="C744" s="96" t="s">
        <v>13</v>
      </c>
      <c r="D744" s="130">
        <v>10429</v>
      </c>
      <c r="E744" s="130">
        <v>16964</v>
      </c>
      <c r="F744" s="130">
        <v>19578</v>
      </c>
      <c r="G744" s="130">
        <v>22191</v>
      </c>
      <c r="H744" s="130">
        <v>25631</v>
      </c>
      <c r="I744" s="130">
        <v>7579</v>
      </c>
      <c r="J744" s="130">
        <v>11936</v>
      </c>
      <c r="K744" s="130">
        <v>13678</v>
      </c>
      <c r="L744" s="130">
        <v>15421</v>
      </c>
      <c r="M744" s="130">
        <v>17714</v>
      </c>
    </row>
    <row r="745" spans="2:13" x14ac:dyDescent="0.25">
      <c r="B745" s="305" t="s">
        <v>162</v>
      </c>
      <c r="C745" s="305"/>
      <c r="D745" s="130">
        <v>38124.130599821627</v>
      </c>
      <c r="E745" s="130">
        <v>0</v>
      </c>
      <c r="F745" s="130">
        <v>0</v>
      </c>
      <c r="G745" s="130">
        <v>0</v>
      </c>
      <c r="H745" s="130">
        <v>0</v>
      </c>
      <c r="I745" s="130">
        <v>106016.97444576469</v>
      </c>
      <c r="J745" s="130">
        <v>0</v>
      </c>
      <c r="K745" s="130">
        <v>0</v>
      </c>
      <c r="L745" s="130">
        <v>0</v>
      </c>
      <c r="M745" s="130">
        <v>0</v>
      </c>
    </row>
    <row r="746" spans="2:13" ht="14.25" thickBot="1" x14ac:dyDescent="0.3"/>
    <row r="747" spans="2:13" ht="27" customHeight="1" x14ac:dyDescent="0.25">
      <c r="B747" s="361" t="s">
        <v>140</v>
      </c>
      <c r="C747" s="361"/>
      <c r="D747" s="361"/>
      <c r="E747" s="361"/>
      <c r="F747" s="361"/>
      <c r="G747" s="361"/>
      <c r="H747" s="361"/>
      <c r="I747" s="361"/>
      <c r="J747" s="361"/>
      <c r="K747" s="361"/>
      <c r="L747" s="361"/>
      <c r="M747" s="361"/>
    </row>
    <row r="748" spans="2:13" x14ac:dyDescent="0.25">
      <c r="B748" s="307" t="s">
        <v>65</v>
      </c>
      <c r="C748" s="91" t="s">
        <v>37</v>
      </c>
      <c r="D748" s="212">
        <v>1.0545159775148107</v>
      </c>
      <c r="E748" s="212">
        <v>1.0545254475193651</v>
      </c>
      <c r="F748" s="212">
        <v>1.0545272969374169</v>
      </c>
      <c r="G748" s="212">
        <v>1.0545222206446117</v>
      </c>
      <c r="H748" s="212">
        <v>1.0545305907172995</v>
      </c>
      <c r="I748" s="212">
        <v>1.0545309125809805</v>
      </c>
      <c r="J748" s="212">
        <v>1.054530850816753</v>
      </c>
      <c r="K748" s="212">
        <v>1.0545272218276021</v>
      </c>
      <c r="L748" s="212">
        <v>1.0545322185700734</v>
      </c>
      <c r="M748" s="212">
        <v>1.0545313173896405</v>
      </c>
    </row>
    <row r="749" spans="2:13" x14ac:dyDescent="0.25">
      <c r="B749" s="307"/>
      <c r="C749" s="91" t="s">
        <v>36</v>
      </c>
      <c r="D749" s="212">
        <v>1.0545271748772842</v>
      </c>
      <c r="E749" s="212">
        <v>1.0545267489711934</v>
      </c>
      <c r="F749" s="212">
        <v>1.0545290852371778</v>
      </c>
      <c r="G749" s="212">
        <v>1.0545258232859456</v>
      </c>
      <c r="H749" s="212">
        <v>1.0545308381009899</v>
      </c>
      <c r="I749" s="212">
        <v>1.0545249055875623</v>
      </c>
      <c r="J749" s="212">
        <v>1.0545321964518026</v>
      </c>
      <c r="K749" s="212">
        <v>1.054526094631002</v>
      </c>
      <c r="L749" s="212">
        <v>1.0545280932757062</v>
      </c>
      <c r="M749" s="212">
        <v>1.0545313188379506</v>
      </c>
    </row>
    <row r="750" spans="2:13" x14ac:dyDescent="0.25">
      <c r="B750" s="307"/>
      <c r="C750" s="91" t="s">
        <v>116</v>
      </c>
      <c r="D750" s="212">
        <v>1.0545245185626364</v>
      </c>
      <c r="E750" s="212">
        <v>1.0545277594643201</v>
      </c>
      <c r="F750" s="212">
        <v>1.0545252438050783</v>
      </c>
      <c r="G750" s="212">
        <v>1.054530212505489</v>
      </c>
      <c r="H750" s="212">
        <v>1.0545297712532653</v>
      </c>
      <c r="I750" s="212">
        <v>1.0545302013422819</v>
      </c>
      <c r="J750" s="212">
        <v>1.054530914180037</v>
      </c>
      <c r="K750" s="212">
        <v>1.0545298088041519</v>
      </c>
      <c r="L750" s="212">
        <v>1.0545292309726031</v>
      </c>
      <c r="M750" s="212">
        <v>1.0545288411065965</v>
      </c>
    </row>
    <row r="751" spans="2:13" x14ac:dyDescent="0.25">
      <c r="B751" s="307"/>
      <c r="C751" s="91" t="s">
        <v>115</v>
      </c>
      <c r="D751" s="212">
        <v>1.057349520097367</v>
      </c>
      <c r="E751" s="212">
        <v>1.0561216948238834</v>
      </c>
      <c r="F751" s="212">
        <v>1.0558832131921998</v>
      </c>
      <c r="G751" s="212">
        <v>1.0557065436409299</v>
      </c>
      <c r="H751" s="212">
        <v>1.0554896976992973</v>
      </c>
      <c r="I751" s="212">
        <v>1.0600373152444564</v>
      </c>
      <c r="J751" s="212">
        <v>1.0577795782745512</v>
      </c>
      <c r="K751" s="212">
        <v>1.0573160185334918</v>
      </c>
      <c r="L751" s="212">
        <v>1.0569732974258792</v>
      </c>
      <c r="M751" s="212">
        <v>1.0565388745922069</v>
      </c>
    </row>
    <row r="752" spans="2:13" x14ac:dyDescent="0.25">
      <c r="B752" s="309"/>
      <c r="C752" s="91" t="s">
        <v>114</v>
      </c>
      <c r="D752" s="212">
        <v>1.0581482489532494</v>
      </c>
      <c r="E752" s="212">
        <v>1.0565566234851651</v>
      </c>
      <c r="F752" s="212">
        <v>1.056255386447033</v>
      </c>
      <c r="G752" s="212">
        <v>1.0560293456132297</v>
      </c>
      <c r="H752" s="212">
        <v>1.0557500280065504</v>
      </c>
      <c r="I752" s="212">
        <v>1.0637950924770034</v>
      </c>
      <c r="J752" s="212">
        <v>1.0599415782566761</v>
      </c>
      <c r="K752" s="212">
        <v>1.0591716076599942</v>
      </c>
      <c r="L752" s="212">
        <v>1.0585907781108044</v>
      </c>
      <c r="M752" s="212">
        <v>1.0578621908127208</v>
      </c>
    </row>
    <row r="753" spans="2:13" x14ac:dyDescent="0.25">
      <c r="B753" s="306" t="s">
        <v>66</v>
      </c>
      <c r="C753" s="92" t="s">
        <v>15</v>
      </c>
      <c r="D753" s="212">
        <v>1.0545296019569139</v>
      </c>
      <c r="E753" s="212">
        <v>1.0545308555237294</v>
      </c>
      <c r="F753" s="212">
        <v>1.0545276161320558</v>
      </c>
      <c r="G753" s="212">
        <v>1.0545282606678896</v>
      </c>
      <c r="H753" s="212">
        <v>1.0545273636815908</v>
      </c>
      <c r="I753" s="212">
        <v>1.0545302812207704</v>
      </c>
      <c r="J753" s="212">
        <v>1.0545273682974099</v>
      </c>
      <c r="K753" s="212">
        <v>1.0545280931135821</v>
      </c>
      <c r="L753" s="212">
        <v>1.0545285043865076</v>
      </c>
      <c r="M753" s="212">
        <v>1.0545301485778424</v>
      </c>
    </row>
    <row r="754" spans="2:13" x14ac:dyDescent="0.25">
      <c r="B754" s="307"/>
      <c r="C754" s="92" t="s">
        <v>18</v>
      </c>
      <c r="D754" s="212">
        <v>1.0545296019569139</v>
      </c>
      <c r="E754" s="212">
        <v>1.0545308555237294</v>
      </c>
      <c r="F754" s="212">
        <v>1.0545276161320558</v>
      </c>
      <c r="G754" s="212">
        <v>1.0545282606678896</v>
      </c>
      <c r="H754" s="212">
        <v>1.0545273636815908</v>
      </c>
      <c r="I754" s="212">
        <v>1.0545238000714598</v>
      </c>
      <c r="J754" s="212">
        <v>1.0545304104764581</v>
      </c>
      <c r="K754" s="212">
        <v>1.0545291093485163</v>
      </c>
      <c r="L754" s="212">
        <v>1.0545280812703521</v>
      </c>
      <c r="M754" s="212">
        <v>1.0545296222748464</v>
      </c>
    </row>
    <row r="755" spans="2:13" x14ac:dyDescent="0.25">
      <c r="B755" s="307"/>
      <c r="C755" s="92" t="s">
        <v>16</v>
      </c>
      <c r="D755" s="212">
        <v>1.0545300861112579</v>
      </c>
      <c r="E755" s="212">
        <v>1.0545308252806209</v>
      </c>
      <c r="F755" s="212">
        <v>1.0545285149225165</v>
      </c>
      <c r="G755" s="212">
        <v>1.0545289159126936</v>
      </c>
      <c r="H755" s="212">
        <v>1.0545281411316594</v>
      </c>
      <c r="I755" s="212">
        <v>1.0545269254442169</v>
      </c>
      <c r="J755" s="212">
        <v>1.0545283978640574</v>
      </c>
      <c r="K755" s="212">
        <v>1.0545288317116175</v>
      </c>
      <c r="L755" s="212">
        <v>1.0545269342940471</v>
      </c>
      <c r="M755" s="212">
        <v>1.0545283033049961</v>
      </c>
    </row>
    <row r="756" spans="2:13" x14ac:dyDescent="0.25">
      <c r="B756" s="307"/>
      <c r="C756" s="92" t="s">
        <v>8</v>
      </c>
      <c r="D756" s="212">
        <v>1.0545316427300491</v>
      </c>
      <c r="E756" s="212">
        <v>1.0545284658244607</v>
      </c>
      <c r="F756" s="212">
        <v>1.0545290258770952</v>
      </c>
      <c r="G756" s="212">
        <v>1.0545294707264572</v>
      </c>
      <c r="H756" s="212">
        <v>1.054528453360434</v>
      </c>
      <c r="I756" s="212">
        <v>1.0545285876045347</v>
      </c>
      <c r="J756" s="212">
        <v>1.054528332552559</v>
      </c>
      <c r="K756" s="212">
        <v>1.0545273682817389</v>
      </c>
      <c r="L756" s="212">
        <v>1.0545265902463861</v>
      </c>
      <c r="M756" s="212">
        <v>1.0545282421395681</v>
      </c>
    </row>
    <row r="757" spans="2:13" x14ac:dyDescent="0.25">
      <c r="B757" s="307"/>
      <c r="C757" s="92" t="s">
        <v>7</v>
      </c>
      <c r="D757" s="212">
        <v>1.0545296019569139</v>
      </c>
      <c r="E757" s="212">
        <v>1.0545308555237294</v>
      </c>
      <c r="F757" s="212">
        <v>1.0545276161320558</v>
      </c>
      <c r="G757" s="212">
        <v>1.0545282606678896</v>
      </c>
      <c r="H757" s="212">
        <v>1.0545273636815908</v>
      </c>
      <c r="I757" s="212">
        <v>1.0545238000714598</v>
      </c>
      <c r="J757" s="212">
        <v>1.0545304104764581</v>
      </c>
      <c r="K757" s="212">
        <v>1.0545291093485163</v>
      </c>
      <c r="L757" s="212">
        <v>1.0545280812703521</v>
      </c>
      <c r="M757" s="212">
        <v>1.0545296222748464</v>
      </c>
    </row>
    <row r="758" spans="2:13" x14ac:dyDescent="0.25">
      <c r="B758" s="307"/>
      <c r="C758" s="92" t="s">
        <v>10</v>
      </c>
      <c r="D758" s="212">
        <v>0</v>
      </c>
      <c r="E758" s="212">
        <v>0</v>
      </c>
      <c r="F758" s="212">
        <v>0</v>
      </c>
      <c r="G758" s="212">
        <v>0</v>
      </c>
      <c r="H758" s="212">
        <v>0</v>
      </c>
      <c r="I758" s="212">
        <v>1.0545281378876703</v>
      </c>
      <c r="J758" s="212">
        <v>1.0545248661055853</v>
      </c>
      <c r="K758" s="212">
        <v>1.054527514477047</v>
      </c>
      <c r="L758" s="212">
        <v>1.0545245184478556</v>
      </c>
      <c r="M758" s="212">
        <v>1.0545294349321326</v>
      </c>
    </row>
    <row r="759" spans="2:13" x14ac:dyDescent="0.25">
      <c r="B759" s="307"/>
      <c r="C759" s="92" t="s">
        <v>9</v>
      </c>
      <c r="D759" s="212">
        <v>1.0545300861112579</v>
      </c>
      <c r="E759" s="212">
        <v>1.0545308252806209</v>
      </c>
      <c r="F759" s="212">
        <v>1.0545285149225165</v>
      </c>
      <c r="G759" s="212">
        <v>1.0545289159126936</v>
      </c>
      <c r="H759" s="212">
        <v>1.0545281411316594</v>
      </c>
      <c r="I759" s="212">
        <v>1.0545269254442169</v>
      </c>
      <c r="J759" s="212">
        <v>1.0545283978640574</v>
      </c>
      <c r="K759" s="212">
        <v>1.0545288317116175</v>
      </c>
      <c r="L759" s="212">
        <v>1.0545269342940471</v>
      </c>
      <c r="M759" s="212">
        <v>1.0545283033049961</v>
      </c>
    </row>
    <row r="760" spans="2:13" x14ac:dyDescent="0.25">
      <c r="B760" s="307"/>
      <c r="C760" s="92" t="s">
        <v>11</v>
      </c>
      <c r="D760" s="212">
        <v>1.0545292647561249</v>
      </c>
      <c r="E760" s="212">
        <v>1.0545300301751448</v>
      </c>
      <c r="F760" s="212">
        <v>1.0545281822680559</v>
      </c>
      <c r="G760" s="212">
        <v>1.0545285412574945</v>
      </c>
      <c r="H760" s="212">
        <v>1.0545279192838419</v>
      </c>
      <c r="I760" s="212">
        <v>1.0545291456389312</v>
      </c>
      <c r="J760" s="212">
        <v>1.0545270739874897</v>
      </c>
      <c r="K760" s="212">
        <v>1.0545285151656314</v>
      </c>
      <c r="L760" s="212">
        <v>1.0545265582598178</v>
      </c>
      <c r="M760" s="212">
        <v>1.0545296356715606</v>
      </c>
    </row>
    <row r="761" spans="2:13" x14ac:dyDescent="0.25">
      <c r="B761" s="307"/>
      <c r="C761" s="92" t="s">
        <v>17</v>
      </c>
      <c r="D761" s="212">
        <v>1.0545316427300491</v>
      </c>
      <c r="E761" s="212">
        <v>1.0545284658244607</v>
      </c>
      <c r="F761" s="212">
        <v>1.0545290258770952</v>
      </c>
      <c r="G761" s="212">
        <v>1.0545294707264572</v>
      </c>
      <c r="H761" s="212">
        <v>1.054528453360434</v>
      </c>
      <c r="I761" s="212">
        <v>1.0545270583069646</v>
      </c>
      <c r="J761" s="212">
        <v>1.054528915650738</v>
      </c>
      <c r="K761" s="212">
        <v>1.054526311467477</v>
      </c>
      <c r="L761" s="212">
        <v>1.0545296517034406</v>
      </c>
      <c r="M761" s="212">
        <v>1.0545286381680214</v>
      </c>
    </row>
    <row r="762" spans="2:13" x14ac:dyDescent="0.25">
      <c r="B762" s="307"/>
      <c r="C762" s="92" t="s">
        <v>14</v>
      </c>
      <c r="D762" s="212">
        <v>1.0545300861112579</v>
      </c>
      <c r="E762" s="212">
        <v>1.0545308252806209</v>
      </c>
      <c r="F762" s="212">
        <v>1.0545285149225165</v>
      </c>
      <c r="G762" s="212">
        <v>1.0545289159126936</v>
      </c>
      <c r="H762" s="212">
        <v>1.0545281411316594</v>
      </c>
      <c r="I762" s="212">
        <v>1.0545282454916807</v>
      </c>
      <c r="J762" s="212">
        <v>1.054528124193034</v>
      </c>
      <c r="K762" s="212">
        <v>1.0545308268225779</v>
      </c>
      <c r="L762" s="212">
        <v>1.0545299068939331</v>
      </c>
      <c r="M762" s="212">
        <v>1.0545281022776252</v>
      </c>
    </row>
    <row r="763" spans="2:13" x14ac:dyDescent="0.25">
      <c r="B763" s="307"/>
      <c r="C763" s="92" t="s">
        <v>19</v>
      </c>
      <c r="D763" s="212">
        <v>0</v>
      </c>
      <c r="E763" s="212">
        <v>0</v>
      </c>
      <c r="F763" s="212">
        <v>0</v>
      </c>
      <c r="G763" s="212">
        <v>0</v>
      </c>
      <c r="H763" s="212">
        <v>0</v>
      </c>
      <c r="I763" s="212">
        <v>1.0545269254442169</v>
      </c>
      <c r="J763" s="212">
        <v>1.0545283978640574</v>
      </c>
      <c r="K763" s="212">
        <v>1.0545288317116175</v>
      </c>
      <c r="L763" s="212">
        <v>1.0545269342940471</v>
      </c>
      <c r="M763" s="212">
        <v>1.0545283033049961</v>
      </c>
    </row>
    <row r="764" spans="2:13" x14ac:dyDescent="0.25">
      <c r="B764" s="307"/>
      <c r="C764" s="92" t="s">
        <v>12</v>
      </c>
      <c r="D764" s="212">
        <v>1.0545300861112579</v>
      </c>
      <c r="E764" s="212">
        <v>1.0545308252806209</v>
      </c>
      <c r="F764" s="212">
        <v>1.0545285149225165</v>
      </c>
      <c r="G764" s="212">
        <v>1.0545289159126936</v>
      </c>
      <c r="H764" s="212">
        <v>1.0545281411316594</v>
      </c>
      <c r="I764" s="212">
        <v>1.0545269254442169</v>
      </c>
      <c r="J764" s="212">
        <v>1.0545283978640574</v>
      </c>
      <c r="K764" s="212">
        <v>1.0545288317116175</v>
      </c>
      <c r="L764" s="212">
        <v>1.0545269342940471</v>
      </c>
      <c r="M764" s="212">
        <v>1.0545283033049961</v>
      </c>
    </row>
    <row r="765" spans="2:13" x14ac:dyDescent="0.25">
      <c r="B765" s="309"/>
      <c r="C765" s="92" t="s">
        <v>13</v>
      </c>
      <c r="D765" s="212">
        <v>1.0545266186192452</v>
      </c>
      <c r="E765" s="212">
        <v>1.054529270677582</v>
      </c>
      <c r="F765" s="212">
        <v>1.0545298475995422</v>
      </c>
      <c r="G765" s="212">
        <v>1.0545268032667925</v>
      </c>
      <c r="H765" s="212">
        <v>1.0545288009192013</v>
      </c>
      <c r="I765" s="212">
        <v>0</v>
      </c>
      <c r="J765" s="212">
        <v>0</v>
      </c>
      <c r="K765" s="212">
        <v>0</v>
      </c>
      <c r="L765" s="212">
        <v>0</v>
      </c>
      <c r="M765" s="212">
        <v>0</v>
      </c>
    </row>
    <row r="766" spans="2:13" x14ac:dyDescent="0.25">
      <c r="B766" s="306" t="s">
        <v>67</v>
      </c>
      <c r="C766" s="92" t="s">
        <v>15</v>
      </c>
      <c r="D766" s="212">
        <v>1.0545279991696903</v>
      </c>
      <c r="E766" s="212">
        <v>1.0545284594464404</v>
      </c>
      <c r="F766" s="212">
        <v>1.0545289171562551</v>
      </c>
      <c r="G766" s="212">
        <v>1.0545292195548028</v>
      </c>
      <c r="H766" s="212">
        <v>1.0545285699031546</v>
      </c>
      <c r="I766" s="212">
        <v>1.0545286755075143</v>
      </c>
      <c r="J766" s="212">
        <v>1.0545274599140304</v>
      </c>
      <c r="K766" s="212">
        <v>1.0545293205527644</v>
      </c>
      <c r="L766" s="212">
        <v>1.0545295772442032</v>
      </c>
      <c r="M766" s="212">
        <v>1.0545289021853335</v>
      </c>
    </row>
    <row r="767" spans="2:13" x14ac:dyDescent="0.25">
      <c r="B767" s="307"/>
      <c r="C767" s="92" t="s">
        <v>18</v>
      </c>
      <c r="D767" s="212">
        <v>1.0545279991696903</v>
      </c>
      <c r="E767" s="212">
        <v>1.0545284594464404</v>
      </c>
      <c r="F767" s="212">
        <v>1.0545289171562551</v>
      </c>
      <c r="G767" s="212">
        <v>1.0545292195548028</v>
      </c>
      <c r="H767" s="212">
        <v>1.0545285699031546</v>
      </c>
      <c r="I767" s="212">
        <v>1.0545284883082666</v>
      </c>
      <c r="J767" s="212">
        <v>1.0545288699413422</v>
      </c>
      <c r="K767" s="212">
        <v>1.0545278457111404</v>
      </c>
      <c r="L767" s="212">
        <v>1.0545286783435723</v>
      </c>
      <c r="M767" s="212">
        <v>1.0545280853797789</v>
      </c>
    </row>
    <row r="768" spans="2:13" x14ac:dyDescent="0.25">
      <c r="B768" s="307"/>
      <c r="C768" s="92" t="s">
        <v>16</v>
      </c>
      <c r="D768" s="212">
        <v>1.0545292485305482</v>
      </c>
      <c r="E768" s="212">
        <v>1.0545281785925822</v>
      </c>
      <c r="F768" s="212">
        <v>1.0545284980335261</v>
      </c>
      <c r="G768" s="212">
        <v>1.054528768523642</v>
      </c>
      <c r="H768" s="212">
        <v>1.0545282851214111</v>
      </c>
      <c r="I768" s="212">
        <v>1.0545296758643121</v>
      </c>
      <c r="J768" s="212">
        <v>1.0545285361174239</v>
      </c>
      <c r="K768" s="212">
        <v>1.0545288197621225</v>
      </c>
      <c r="L768" s="212">
        <v>1.0545281205869135</v>
      </c>
      <c r="M768" s="212">
        <v>1.0545285597064156</v>
      </c>
    </row>
    <row r="769" spans="2:13" x14ac:dyDescent="0.25">
      <c r="B769" s="307"/>
      <c r="C769" s="92" t="s">
        <v>8</v>
      </c>
      <c r="D769" s="212">
        <v>1.0545285299626166</v>
      </c>
      <c r="E769" s="212">
        <v>1.054528800116334</v>
      </c>
      <c r="F769" s="212">
        <v>1.0545278903925532</v>
      </c>
      <c r="G769" s="212">
        <v>1.0545294369858242</v>
      </c>
      <c r="H769" s="212">
        <v>1.0545288122653604</v>
      </c>
      <c r="I769" s="212">
        <v>1.0545293304622758</v>
      </c>
      <c r="J769" s="212">
        <v>1.0545267557247733</v>
      </c>
      <c r="K769" s="212">
        <v>1.054528927027407</v>
      </c>
      <c r="L769" s="212">
        <v>1.0545288144667397</v>
      </c>
      <c r="M769" s="212">
        <v>1.0545296034313971</v>
      </c>
    </row>
    <row r="770" spans="2:13" x14ac:dyDescent="0.25">
      <c r="B770" s="307"/>
      <c r="C770" s="92" t="s">
        <v>7</v>
      </c>
      <c r="D770" s="212">
        <v>1.0545279991696903</v>
      </c>
      <c r="E770" s="212">
        <v>1.0545284594464404</v>
      </c>
      <c r="F770" s="212">
        <v>1.0545289171562551</v>
      </c>
      <c r="G770" s="212">
        <v>1.0545292195548028</v>
      </c>
      <c r="H770" s="212">
        <v>1.0545285699031546</v>
      </c>
      <c r="I770" s="212">
        <v>1.0545282658257225</v>
      </c>
      <c r="J770" s="212">
        <v>1.0545281469585879</v>
      </c>
      <c r="K770" s="212">
        <v>1.0545282113939352</v>
      </c>
      <c r="L770" s="212">
        <v>1.0545281565001337</v>
      </c>
      <c r="M770" s="212">
        <v>1.054529078969229</v>
      </c>
    </row>
    <row r="771" spans="2:13" x14ac:dyDescent="0.25">
      <c r="B771" s="307"/>
      <c r="C771" s="92" t="s">
        <v>10</v>
      </c>
      <c r="D771" s="212">
        <v>0</v>
      </c>
      <c r="E771" s="212">
        <v>0</v>
      </c>
      <c r="F771" s="212">
        <v>0</v>
      </c>
      <c r="G771" s="212">
        <v>0</v>
      </c>
      <c r="H771" s="212">
        <v>0</v>
      </c>
      <c r="I771" s="212">
        <v>1.0545281196905061</v>
      </c>
      <c r="J771" s="212">
        <v>1.0545286051461751</v>
      </c>
      <c r="K771" s="212">
        <v>1.0545302579596838</v>
      </c>
      <c r="L771" s="212">
        <v>1.0545292483825373</v>
      </c>
      <c r="M771" s="212">
        <v>1.0545285577937409</v>
      </c>
    </row>
    <row r="772" spans="2:13" x14ac:dyDescent="0.25">
      <c r="B772" s="307"/>
      <c r="C772" s="92" t="s">
        <v>9</v>
      </c>
      <c r="D772" s="212">
        <v>1.0545285299626166</v>
      </c>
      <c r="E772" s="212">
        <v>1.054528800116334</v>
      </c>
      <c r="F772" s="212">
        <v>1.0545278903925532</v>
      </c>
      <c r="G772" s="212">
        <v>1.0545294369858242</v>
      </c>
      <c r="H772" s="212">
        <v>1.0545288122653604</v>
      </c>
      <c r="I772" s="212">
        <v>1.0545295934711312</v>
      </c>
      <c r="J772" s="212">
        <v>1.0545295515498954</v>
      </c>
      <c r="K772" s="212">
        <v>1.0545302280051614</v>
      </c>
      <c r="L772" s="212">
        <v>1.0545278058292997</v>
      </c>
      <c r="M772" s="212">
        <v>1.0545300200246337</v>
      </c>
    </row>
    <row r="773" spans="2:13" x14ac:dyDescent="0.25">
      <c r="B773" s="307"/>
      <c r="C773" s="92" t="s">
        <v>11</v>
      </c>
      <c r="D773" s="212">
        <v>1.0545295030112125</v>
      </c>
      <c r="E773" s="212">
        <v>1.0545284622453044</v>
      </c>
      <c r="F773" s="212">
        <v>1.0545287371403818</v>
      </c>
      <c r="G773" s="212">
        <v>1.0545289726875908</v>
      </c>
      <c r="H773" s="212">
        <v>1.0545285008366707</v>
      </c>
      <c r="I773" s="212">
        <v>1.0545291938162771</v>
      </c>
      <c r="J773" s="212">
        <v>1.0545289218904537</v>
      </c>
      <c r="K773" s="212">
        <v>1.0545288246423787</v>
      </c>
      <c r="L773" s="212">
        <v>1.054528820563104</v>
      </c>
      <c r="M773" s="212">
        <v>1.0545280603723568</v>
      </c>
    </row>
    <row r="774" spans="2:13" x14ac:dyDescent="0.25">
      <c r="B774" s="307"/>
      <c r="C774" s="92" t="s">
        <v>17</v>
      </c>
      <c r="D774" s="212">
        <v>1.054528780159689</v>
      </c>
      <c r="E774" s="212">
        <v>1.0545285290869468</v>
      </c>
      <c r="F774" s="212">
        <v>1.0545284965827009</v>
      </c>
      <c r="G774" s="212">
        <v>1.0545284190977529</v>
      </c>
      <c r="H774" s="212">
        <v>1.0545292707177807</v>
      </c>
      <c r="I774" s="212">
        <v>1.0545282472699131</v>
      </c>
      <c r="J774" s="212">
        <v>1.0545293072824156</v>
      </c>
      <c r="K774" s="212">
        <v>1.054528149032034</v>
      </c>
      <c r="L774" s="212">
        <v>1.0545290638644673</v>
      </c>
      <c r="M774" s="212">
        <v>1.0545281539441658</v>
      </c>
    </row>
    <row r="775" spans="2:13" x14ac:dyDescent="0.25">
      <c r="B775" s="307"/>
      <c r="C775" s="92" t="s">
        <v>14</v>
      </c>
      <c r="D775" s="212">
        <v>1.0545284425278982</v>
      </c>
      <c r="E775" s="212">
        <v>1.054528705372787</v>
      </c>
      <c r="F775" s="212">
        <v>1.0545289445449886</v>
      </c>
      <c r="G775" s="212">
        <v>1.0545291515997475</v>
      </c>
      <c r="H775" s="212">
        <v>1.054528692037205</v>
      </c>
      <c r="I775" s="212">
        <v>1.0545298127192111</v>
      </c>
      <c r="J775" s="212">
        <v>1.0545294426794567</v>
      </c>
      <c r="K775" s="212">
        <v>1.0545278478783966</v>
      </c>
      <c r="L775" s="212">
        <v>1.0545278334857211</v>
      </c>
      <c r="M775" s="212">
        <v>1.0545285247093024</v>
      </c>
    </row>
    <row r="776" spans="2:13" x14ac:dyDescent="0.25">
      <c r="B776" s="307"/>
      <c r="C776" s="92" t="s">
        <v>19</v>
      </c>
      <c r="D776" s="212">
        <v>0</v>
      </c>
      <c r="E776" s="212">
        <v>0</v>
      </c>
      <c r="F776" s="212">
        <v>0</v>
      </c>
      <c r="G776" s="212">
        <v>0</v>
      </c>
      <c r="H776" s="212">
        <v>0</v>
      </c>
      <c r="I776" s="212">
        <v>1.0545287300315622</v>
      </c>
      <c r="J776" s="212">
        <v>1.0545275979203474</v>
      </c>
      <c r="K776" s="212">
        <v>1.0545282364082325</v>
      </c>
      <c r="L776" s="212">
        <v>1.0545287908059315</v>
      </c>
      <c r="M776" s="212">
        <v>1.0545283543599726</v>
      </c>
    </row>
    <row r="777" spans="2:13" x14ac:dyDescent="0.25">
      <c r="B777" s="307"/>
      <c r="C777" s="92" t="s">
        <v>12</v>
      </c>
      <c r="D777" s="212">
        <v>1.0545292014302741</v>
      </c>
      <c r="E777" s="212">
        <v>1.0545288968578008</v>
      </c>
      <c r="F777" s="212">
        <v>1.0545287915484272</v>
      </c>
      <c r="G777" s="212">
        <v>1.0545287460020012</v>
      </c>
      <c r="H777" s="212">
        <v>1.0545286922761734</v>
      </c>
      <c r="I777" s="212">
        <v>1.054528767906203</v>
      </c>
      <c r="J777" s="212">
        <v>1.0545285661656418</v>
      </c>
      <c r="K777" s="212">
        <v>1.054528536190628</v>
      </c>
      <c r="L777" s="212">
        <v>1.0545284679503171</v>
      </c>
      <c r="M777" s="212">
        <v>1.0545291929225471</v>
      </c>
    </row>
    <row r="778" spans="2:13" ht="14.25" thickBot="1" x14ac:dyDescent="0.3">
      <c r="B778" s="308"/>
      <c r="C778" s="96" t="s">
        <v>13</v>
      </c>
      <c r="D778" s="212">
        <v>1.0545321446312321</v>
      </c>
      <c r="E778" s="212">
        <v>1.0545304925874017</v>
      </c>
      <c r="F778" s="212">
        <v>1.0545301102133242</v>
      </c>
      <c r="G778" s="212">
        <v>1.0545273607391208</v>
      </c>
      <c r="H778" s="212">
        <v>1.054528589694222</v>
      </c>
      <c r="I778" s="212">
        <v>1.054529102813152</v>
      </c>
      <c r="J778" s="212">
        <v>1.0545301706808963</v>
      </c>
      <c r="K778" s="212">
        <v>1.0545272616375718</v>
      </c>
      <c r="L778" s="212">
        <v>1.0545285460704512</v>
      </c>
      <c r="M778" s="212">
        <v>1.0545284401184518</v>
      </c>
    </row>
    <row r="779" spans="2:13" x14ac:dyDescent="0.25">
      <c r="B779" s="305" t="s">
        <v>162</v>
      </c>
      <c r="C779" s="305"/>
      <c r="D779" s="212">
        <v>0</v>
      </c>
      <c r="E779" s="212">
        <v>0</v>
      </c>
      <c r="F779" s="212">
        <v>0</v>
      </c>
      <c r="G779" s="212">
        <v>0</v>
      </c>
      <c r="H779" s="212">
        <v>0</v>
      </c>
      <c r="I779" s="212">
        <v>0</v>
      </c>
      <c r="J779" s="212">
        <v>0</v>
      </c>
      <c r="K779" s="212">
        <v>0</v>
      </c>
      <c r="L779" s="212">
        <v>0</v>
      </c>
      <c r="M779" s="212">
        <v>0</v>
      </c>
    </row>
  </sheetData>
  <mergeCells count="88">
    <mergeCell ref="B679:M679"/>
    <mergeCell ref="B747:M747"/>
    <mergeCell ref="B713:M713"/>
    <mergeCell ref="B479:C479"/>
    <mergeCell ref="B44:B56"/>
    <mergeCell ref="B168:B181"/>
    <mergeCell ref="B182:B194"/>
    <mergeCell ref="B230:B243"/>
    <mergeCell ref="B244:B256"/>
    <mergeCell ref="B202:B214"/>
    <mergeCell ref="B215:B227"/>
    <mergeCell ref="B63:B67"/>
    <mergeCell ref="B68:B80"/>
    <mergeCell ref="B81:B93"/>
    <mergeCell ref="B57:C57"/>
    <mergeCell ref="B94:C94"/>
    <mergeCell ref="B529:B533"/>
    <mergeCell ref="B140:B152"/>
    <mergeCell ref="B153:B165"/>
    <mergeCell ref="B197:B201"/>
    <mergeCell ref="B495:B499"/>
    <mergeCell ref="B473:C473"/>
    <mergeCell ref="B474:C474"/>
    <mergeCell ref="B475:C475"/>
    <mergeCell ref="B476:C476"/>
    <mergeCell ref="B291:B304"/>
    <mergeCell ref="B258:B262"/>
    <mergeCell ref="B263:B275"/>
    <mergeCell ref="B276:B288"/>
    <mergeCell ref="B413:B426"/>
    <mergeCell ref="B477:C477"/>
    <mergeCell ref="B478:C478"/>
    <mergeCell ref="B646:B650"/>
    <mergeCell ref="B651:B663"/>
    <mergeCell ref="B664:B676"/>
    <mergeCell ref="B100:B104"/>
    <mergeCell ref="B105:B117"/>
    <mergeCell ref="B118:B130"/>
    <mergeCell ref="B135:B139"/>
    <mergeCell ref="B305:B317"/>
    <mergeCell ref="B500:B512"/>
    <mergeCell ref="B513:B525"/>
    <mergeCell ref="B631:B643"/>
    <mergeCell ref="B537:B541"/>
    <mergeCell ref="B542:B554"/>
    <mergeCell ref="B555:B567"/>
    <mergeCell ref="B572:B576"/>
    <mergeCell ref="B580:B584"/>
    <mergeCell ref="I5:M5"/>
    <mergeCell ref="B30:B42"/>
    <mergeCell ref="B17:B29"/>
    <mergeCell ref="B6:C6"/>
    <mergeCell ref="B12:B16"/>
    <mergeCell ref="B5:C5"/>
    <mergeCell ref="D5:H5"/>
    <mergeCell ref="B10:C10"/>
    <mergeCell ref="B585:B597"/>
    <mergeCell ref="B613:B617"/>
    <mergeCell ref="B618:B630"/>
    <mergeCell ref="B598:B610"/>
    <mergeCell ref="B319:B323"/>
    <mergeCell ref="B324:B336"/>
    <mergeCell ref="B337:B349"/>
    <mergeCell ref="B352:B365"/>
    <mergeCell ref="B427:B439"/>
    <mergeCell ref="B441:B445"/>
    <mergeCell ref="B446:B458"/>
    <mergeCell ref="B459:B471"/>
    <mergeCell ref="B366:B378"/>
    <mergeCell ref="B380:B384"/>
    <mergeCell ref="B385:B397"/>
    <mergeCell ref="B398:B410"/>
    <mergeCell ref="B779:C779"/>
    <mergeCell ref="B526:C526"/>
    <mergeCell ref="B611:C611"/>
    <mergeCell ref="B644:C644"/>
    <mergeCell ref="B677:C677"/>
    <mergeCell ref="B711:C711"/>
    <mergeCell ref="B732:B744"/>
    <mergeCell ref="B748:B752"/>
    <mergeCell ref="B753:B765"/>
    <mergeCell ref="B766:B778"/>
    <mergeCell ref="B680:B684"/>
    <mergeCell ref="B685:B697"/>
    <mergeCell ref="B698:B710"/>
    <mergeCell ref="B714:B718"/>
    <mergeCell ref="B719:B731"/>
    <mergeCell ref="B745:C745"/>
  </mergeCells>
  <pageMargins left="0.19685039370078741" right="0.19685039370078741" top="0.39370078740157483" bottom="0.19685039370078741" header="0.31496062992125984" footer="0.31496062992125984"/>
  <pageSetup paperSize="9" scale="88" fitToHeight="12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ummaryBelow="0" summaryRight="0"/>
    <pageSetUpPr fitToPage="1"/>
  </sheetPr>
  <dimension ref="B1:LE62"/>
  <sheetViews>
    <sheetView showGridLines="0" tabSelected="1" zoomScale="120" zoomScaleNormal="120" workbookViewId="0">
      <pane xSplit="14" ySplit="7" topLeftCell="FB8" activePane="bottomRight" state="frozen"/>
      <selection pane="topRight" activeCell="M1" sqref="M1"/>
      <selection pane="bottomLeft" activeCell="A6" sqref="A6"/>
      <selection pane="bottomRight" activeCell="M10" sqref="M10"/>
    </sheetView>
  </sheetViews>
  <sheetFormatPr defaultColWidth="9.19921875" defaultRowHeight="11.25" outlineLevelRow="1" outlineLevelCol="2" x14ac:dyDescent="0.25"/>
  <cols>
    <col min="1" max="1" width="1.3984375" style="7" customWidth="1"/>
    <col min="2" max="2" width="43.796875" style="7" customWidth="1" collapsed="1"/>
    <col min="3" max="12" width="8.59765625" style="7" hidden="1" customWidth="1" outlineLevel="1"/>
    <col min="13" max="13" width="5.796875" style="1" customWidth="1"/>
    <col min="14" max="14" width="10.796875" customWidth="1" collapsed="1"/>
    <col min="15" max="15" width="10.59765625" style="7" hidden="1" customWidth="1" outlineLevel="1"/>
    <col min="16" max="16" width="6.3984375" style="7" hidden="1" customWidth="1" outlineLevel="2"/>
    <col min="17" max="17" width="7" style="7" hidden="1" customWidth="1" outlineLevel="2"/>
    <col min="18" max="18" width="12.796875" style="7" hidden="1" customWidth="1" outlineLevel="2"/>
    <col min="19" max="19" width="8" style="7" hidden="1" customWidth="1" outlineLevel="2"/>
    <col min="20" max="20" width="6.3984375" style="7" hidden="1" customWidth="1" outlineLevel="2"/>
    <col min="21" max="21" width="20.59765625" style="7" hidden="1" customWidth="1" outlineLevel="1"/>
    <col min="22" max="22" width="10.59765625" style="7" hidden="1" customWidth="1" outlineLevel="1"/>
    <col min="23" max="23" width="6.3984375" style="7" hidden="1" customWidth="1" outlineLevel="2"/>
    <col min="24" max="26" width="7.796875" style="7" hidden="1" customWidth="1" outlineLevel="2"/>
    <col min="27" max="27" width="6.3984375" style="7" hidden="1" customWidth="1" outlineLevel="2"/>
    <col min="28" max="28" width="20.59765625" style="7" hidden="1" customWidth="1" outlineLevel="1"/>
    <col min="29" max="29" width="24.3984375" style="1" bestFit="1" customWidth="1"/>
    <col min="30" max="30" width="8.59765625" style="7" customWidth="1" collapsed="1"/>
    <col min="31" max="31" width="6.796875" style="7" hidden="1" customWidth="1" outlineLevel="1"/>
    <col min="32" max="36" width="6.3984375" style="7" hidden="1" customWidth="1" outlineLevel="2"/>
    <col min="37" max="37" width="20.59765625" style="7" hidden="1" customWidth="1" outlineLevel="1"/>
    <col min="38" max="38" width="8.59765625" style="7" hidden="1" customWidth="1" outlineLevel="1" collapsed="1"/>
    <col min="39" max="43" width="6.3984375" style="7" hidden="1" customWidth="1" outlineLevel="2"/>
    <col min="44" max="44" width="18.59765625" style="7" hidden="1" customWidth="1" outlineLevel="1"/>
    <col min="45" max="45" width="18.59765625" style="1" customWidth="1"/>
    <col min="46" max="46" width="8.59765625" style="7" customWidth="1" collapsed="1"/>
    <col min="47" max="47" width="6.796875" style="7" hidden="1" customWidth="1" outlineLevel="1"/>
    <col min="48" max="52" width="6.3984375" style="7" hidden="1" customWidth="1" outlineLevel="2"/>
    <col min="53" max="53" width="17.19921875" style="7" hidden="1" customWidth="1" outlineLevel="1"/>
    <col min="54" max="54" width="8.59765625" style="7" hidden="1" customWidth="1" outlineLevel="1"/>
    <col min="55" max="59" width="6.3984375" style="7" hidden="1" customWidth="1" outlineLevel="2"/>
    <col min="60" max="60" width="18.59765625" style="7" hidden="1" customWidth="1" outlineLevel="1"/>
    <col min="61" max="61" width="18.59765625" style="1" customWidth="1"/>
    <col min="62" max="62" width="8.59765625" style="7" customWidth="1"/>
    <col min="63" max="63" width="6.796875" style="7" customWidth="1" outlineLevel="1"/>
    <col min="64" max="68" width="6.3984375" style="7" customWidth="1" outlineLevel="2"/>
    <col min="69" max="69" width="17.19921875" style="7" customWidth="1" outlineLevel="1"/>
    <col min="70" max="70" width="8.59765625" style="7" customWidth="1" outlineLevel="1"/>
    <col min="71" max="72" width="6.3984375" style="7" customWidth="1" outlineLevel="2"/>
    <col min="73" max="73" width="8" style="7" customWidth="1" outlineLevel="2"/>
    <col min="74" max="75" width="6.3984375" style="7" customWidth="1" outlineLevel="2"/>
    <col min="76" max="76" width="18.59765625" style="7" customWidth="1" outlineLevel="1"/>
    <col min="77" max="77" width="18.59765625" style="1" customWidth="1"/>
    <col min="78" max="78" width="22.3984375" style="7" bestFit="1" customWidth="1"/>
    <col min="79" max="79" width="8.59765625" style="7" customWidth="1" outlineLevel="1"/>
    <col min="80" max="81" width="6.3984375" style="7" customWidth="1" outlineLevel="2"/>
    <col min="82" max="82" width="8.796875" style="7" customWidth="1" outlineLevel="2"/>
    <col min="83" max="84" width="6.3984375" style="7" customWidth="1" outlineLevel="2"/>
    <col min="85" max="85" width="18.59765625" style="7" customWidth="1" outlineLevel="1"/>
    <col min="86" max="86" width="9.796875" style="7" customWidth="1" outlineLevel="1"/>
    <col min="87" max="88" width="6.3984375" style="7" customWidth="1" outlineLevel="2"/>
    <col min="89" max="89" width="9.59765625" style="7" customWidth="1" outlineLevel="2"/>
    <col min="90" max="91" width="6.3984375" style="7" customWidth="1" outlineLevel="2"/>
    <col min="92" max="92" width="20.59765625" style="7" customWidth="1" outlineLevel="1"/>
    <col min="93" max="93" width="20.59765625" style="1" customWidth="1"/>
    <col min="94" max="94" width="8.59765625" style="7" customWidth="1"/>
    <col min="95" max="95" width="8.59765625" style="7" customWidth="1" outlineLevel="1"/>
    <col min="96" max="97" width="6.3984375" style="7" customWidth="1" outlineLevel="2"/>
    <col min="98" max="98" width="7.796875" style="7" customWidth="1" outlineLevel="2"/>
    <col min="99" max="100" width="6.3984375" style="7" customWidth="1" outlineLevel="2"/>
    <col min="101" max="101" width="18.59765625" style="7" customWidth="1" outlineLevel="1"/>
    <col min="102" max="102" width="8.59765625" style="7" customWidth="1" outlineLevel="1"/>
    <col min="103" max="107" width="6.3984375" style="7" customWidth="1" outlineLevel="2"/>
    <col min="108" max="108" width="20.59765625" style="7" customWidth="1" outlineLevel="1"/>
    <col min="109" max="109" width="20.59765625" style="1" customWidth="1"/>
    <col min="110" max="110" width="9.796875" style="7" customWidth="1" collapsed="1"/>
    <col min="111" max="111" width="9.3984375" style="7" hidden="1" customWidth="1" outlineLevel="1"/>
    <col min="112" max="116" width="6.3984375" style="7" hidden="1" customWidth="1" outlineLevel="2"/>
    <col min="117" max="117" width="20.59765625" style="7" hidden="1" customWidth="1" outlineLevel="1"/>
    <col min="118" max="118" width="8.59765625" style="7" hidden="1" customWidth="1" outlineLevel="1"/>
    <col min="119" max="123" width="6.3984375" style="7" hidden="1" customWidth="1" outlineLevel="2"/>
    <col min="124" max="124" width="20.59765625" style="7" hidden="1" customWidth="1" outlineLevel="1"/>
    <col min="125" max="125" width="24" style="1" customWidth="1"/>
    <col min="126" max="126" width="8.59765625" style="7" customWidth="1" collapsed="1"/>
    <col min="127" max="127" width="8.59765625" style="7" hidden="1" customWidth="1" outlineLevel="1" collapsed="1"/>
    <col min="128" max="132" width="6.3984375" style="7" hidden="1" customWidth="1" outlineLevel="2"/>
    <col min="133" max="133" width="18.59765625" style="7" hidden="1" customWidth="1" outlineLevel="1"/>
    <col min="134" max="134" width="8.59765625" style="7" hidden="1" customWidth="1" outlineLevel="1" collapsed="1"/>
    <col min="135" max="136" width="6.3984375" style="7" hidden="1" customWidth="1" outlineLevel="2"/>
    <col min="137" max="138" width="7.19921875" style="7" hidden="1" customWidth="1" outlineLevel="2"/>
    <col min="139" max="139" width="6.3984375" style="7" hidden="1" customWidth="1" outlineLevel="2"/>
    <col min="140" max="140" width="18.59765625" style="7" hidden="1" customWidth="1" outlineLevel="1"/>
    <col min="141" max="141" width="18.59765625" style="1" customWidth="1"/>
    <col min="142" max="142" width="8.59765625" style="7" customWidth="1" collapsed="1"/>
    <col min="143" max="143" width="6.796875" style="7" hidden="1" customWidth="1" outlineLevel="1" collapsed="1"/>
    <col min="144" max="148" width="6.3984375" style="7" hidden="1" customWidth="1" outlineLevel="2"/>
    <col min="149" max="149" width="17.19921875" style="7" hidden="1" customWidth="1" outlineLevel="1"/>
    <col min="150" max="150" width="8.59765625" style="7" hidden="1" customWidth="1" outlineLevel="1" collapsed="1"/>
    <col min="151" max="155" width="6.3984375" style="7" hidden="1" customWidth="1" outlineLevel="2"/>
    <col min="156" max="156" width="18.59765625" style="7" hidden="1" customWidth="1" outlineLevel="1"/>
    <col min="157" max="157" width="18.59765625" style="1" customWidth="1"/>
    <col min="158" max="158" width="8.59765625" style="7" customWidth="1" collapsed="1"/>
    <col min="159" max="159" width="6.796875" style="7" hidden="1" customWidth="1" outlineLevel="1" collapsed="1"/>
    <col min="160" max="164" width="6.3984375" style="7" hidden="1" customWidth="1" outlineLevel="2"/>
    <col min="165" max="165" width="17.19921875" style="7" hidden="1" customWidth="1" outlineLevel="1"/>
    <col min="166" max="166" width="8.59765625" style="7" hidden="1" customWidth="1" outlineLevel="1" collapsed="1"/>
    <col min="167" max="171" width="6.3984375" style="7" hidden="1" customWidth="1" outlineLevel="2"/>
    <col min="172" max="172" width="18.59765625" style="7" hidden="1" customWidth="1" outlineLevel="1"/>
    <col min="173" max="173" width="18.59765625" style="1" customWidth="1"/>
    <col min="174" max="174" width="8.59765625" style="7" customWidth="1" collapsed="1"/>
    <col min="175" max="175" width="6.796875" style="7" hidden="1" customWidth="1" outlineLevel="1" collapsed="1"/>
    <col min="176" max="180" width="6.3984375" style="7" hidden="1" customWidth="1" outlineLevel="2"/>
    <col min="181" max="181" width="17.19921875" style="7" hidden="1" customWidth="1" outlineLevel="1"/>
    <col min="182" max="182" width="8.59765625" style="7" hidden="1" customWidth="1" outlineLevel="1" collapsed="1"/>
    <col min="183" max="187" width="6.3984375" style="7" hidden="1" customWidth="1" outlineLevel="2"/>
    <col min="188" max="188" width="18.59765625" style="7" hidden="1" customWidth="1" outlineLevel="1"/>
    <col min="189" max="189" width="18.59765625" style="1" customWidth="1"/>
    <col min="190" max="190" width="12.19921875" style="7" customWidth="1" collapsed="1"/>
    <col min="191" max="191" width="9.19921875" style="7" hidden="1" customWidth="1" outlineLevel="1" collapsed="1"/>
    <col min="192" max="196" width="6.3984375" style="7" hidden="1" customWidth="1" outlineLevel="2"/>
    <col min="197" max="197" width="19" style="7" hidden="1" customWidth="1" outlineLevel="1"/>
    <col min="198" max="198" width="9.3984375" style="7" hidden="1" customWidth="1" outlineLevel="1" collapsed="1"/>
    <col min="199" max="203" width="6.3984375" style="7" hidden="1" customWidth="1" outlineLevel="2"/>
    <col min="204" max="204" width="20.59765625" style="7" hidden="1" customWidth="1" outlineLevel="1"/>
    <col min="205" max="205" width="20.59765625" style="1" bestFit="1" customWidth="1"/>
    <col min="206" max="206" width="14.59765625" style="7" bestFit="1" customWidth="1" collapsed="1"/>
    <col min="207" max="207" width="6.796875" style="7" hidden="1" customWidth="1" outlineLevel="1" collapsed="1"/>
    <col min="208" max="212" width="6.3984375" style="7" hidden="1" customWidth="1" outlineLevel="2"/>
    <col min="213" max="213" width="17.19921875" style="7" hidden="1" customWidth="1" outlineLevel="1"/>
    <col min="214" max="214" width="8.59765625" style="7" hidden="1" customWidth="1" outlineLevel="1" collapsed="1"/>
    <col min="215" max="219" width="6.3984375" style="7" hidden="1" customWidth="1" outlineLevel="2"/>
    <col min="220" max="220" width="18.59765625" style="7" hidden="1" customWidth="1" outlineLevel="1"/>
    <col min="221" max="221" width="20.59765625" style="1" bestFit="1" customWidth="1"/>
    <col min="222" max="222" width="8.59765625" style="7" customWidth="1" collapsed="1"/>
    <col min="223" max="223" width="6.796875" style="7" hidden="1" customWidth="1" outlineLevel="1" collapsed="1"/>
    <col min="224" max="228" width="6.3984375" style="7" hidden="1" customWidth="1" outlineLevel="2"/>
    <col min="229" max="229" width="17.19921875" style="7" hidden="1" customWidth="1" outlineLevel="1"/>
    <col min="230" max="230" width="8.59765625" style="7" hidden="1" customWidth="1" outlineLevel="1" collapsed="1"/>
    <col min="231" max="235" width="6.3984375" style="7" hidden="1" customWidth="1" outlineLevel="2"/>
    <col min="236" max="236" width="18.59765625" style="7" hidden="1" customWidth="1" outlineLevel="1"/>
    <col min="237" max="237" width="18.59765625" style="1" customWidth="1"/>
    <col min="238" max="238" width="8.59765625" style="7" customWidth="1"/>
    <col min="239" max="239" width="6.796875" style="7" customWidth="1" outlineLevel="1" collapsed="1"/>
    <col min="240" max="244" width="6.3984375" style="7" hidden="1" customWidth="1" outlineLevel="2"/>
    <col min="245" max="245" width="17.19921875" style="7" customWidth="1" outlineLevel="1"/>
    <col min="246" max="246" width="8.59765625" style="7" customWidth="1" outlineLevel="1" collapsed="1"/>
    <col min="247" max="251" width="6.3984375" style="7" hidden="1" customWidth="1" outlineLevel="2"/>
    <col min="252" max="252" width="18.59765625" style="7" customWidth="1" outlineLevel="1"/>
    <col min="253" max="253" width="18.59765625" style="1" customWidth="1"/>
    <col min="254" max="254" width="8.59765625" style="7" customWidth="1" collapsed="1"/>
    <col min="255" max="255" width="6.796875" style="7" hidden="1" customWidth="1" outlineLevel="1" collapsed="1"/>
    <col min="256" max="260" width="6.3984375" style="7" hidden="1" customWidth="1" outlineLevel="2"/>
    <col min="261" max="261" width="17.19921875" style="7" hidden="1" customWidth="1" outlineLevel="1"/>
    <col min="262" max="262" width="8.59765625" style="7" hidden="1" customWidth="1" outlineLevel="1" collapsed="1"/>
    <col min="263" max="267" width="6.3984375" style="7" hidden="1" customWidth="1" outlineLevel="2"/>
    <col min="268" max="268" width="18.59765625" style="7" hidden="1" customWidth="1" outlineLevel="1"/>
    <col min="269" max="269" width="18.59765625" style="1" customWidth="1"/>
    <col min="270" max="270" width="8.59765625" style="7" customWidth="1" collapsed="1"/>
    <col min="271" max="271" width="6.796875" style="7" hidden="1" customWidth="1" outlineLevel="1" collapsed="1"/>
    <col min="272" max="276" width="6.3984375" style="7" hidden="1" customWidth="1" outlineLevel="2"/>
    <col min="277" max="277" width="17.19921875" style="7" hidden="1" customWidth="1" outlineLevel="1"/>
    <col min="278" max="278" width="8.59765625" style="7" hidden="1" customWidth="1" outlineLevel="1" collapsed="1"/>
    <col min="279" max="283" width="6.3984375" style="7" hidden="1" customWidth="1" outlineLevel="2"/>
    <col min="284" max="284" width="18.59765625" style="7" hidden="1" customWidth="1" outlineLevel="1"/>
    <col min="285" max="285" width="18.59765625" style="1" customWidth="1"/>
    <col min="286" max="286" width="8.59765625" style="7" customWidth="1" collapsed="1"/>
    <col min="287" max="287" width="8.59765625" style="7" hidden="1" customWidth="1" outlineLevel="1" collapsed="1"/>
    <col min="288" max="292" width="6.3984375" style="7" hidden="1" customWidth="1" outlineLevel="2"/>
    <col min="293" max="293" width="17.19921875" style="7" hidden="1" customWidth="1" outlineLevel="1"/>
    <col min="294" max="294" width="8.59765625" style="7" hidden="1" customWidth="1" outlineLevel="1" collapsed="1"/>
    <col min="295" max="299" width="6.3984375" style="7" hidden="1" customWidth="1" outlineLevel="2"/>
    <col min="300" max="300" width="18.59765625" style="7" hidden="1" customWidth="1" outlineLevel="1"/>
    <col min="301" max="301" width="18.59765625" style="1" customWidth="1"/>
    <col min="302" max="302" width="8.59765625" style="7" customWidth="1" collapsed="1"/>
    <col min="303" max="303" width="6.796875" style="7" hidden="1" customWidth="1" outlineLevel="1" collapsed="1"/>
    <col min="304" max="308" width="6.3984375" style="7" hidden="1" customWidth="1" outlineLevel="2"/>
    <col min="309" max="309" width="17.19921875" style="7" hidden="1" customWidth="1" outlineLevel="1"/>
    <col min="310" max="310" width="8.59765625" style="7" hidden="1" customWidth="1" outlineLevel="1" collapsed="1"/>
    <col min="311" max="315" width="6.3984375" style="7" hidden="1" customWidth="1" outlineLevel="2"/>
    <col min="316" max="316" width="18.59765625" style="7" hidden="1" customWidth="1" outlineLevel="1"/>
    <col min="317" max="317" width="18.59765625" style="1" customWidth="1"/>
    <col min="318" max="16384" width="9.19921875" style="7"/>
  </cols>
  <sheetData>
    <row r="1" spans="2:317" ht="12" x14ac:dyDescent="0.2">
      <c r="N1" s="7"/>
      <c r="BS1" s="297" t="s">
        <v>168</v>
      </c>
    </row>
    <row r="2" spans="2:317" ht="12" x14ac:dyDescent="0.25">
      <c r="N2" s="7"/>
      <c r="BS2" s="296" t="s">
        <v>171</v>
      </c>
    </row>
    <row r="3" spans="2:317" s="4" customFormat="1" ht="16.5" customHeight="1" x14ac:dyDescent="0.25">
      <c r="M3" s="2"/>
      <c r="AC3" s="2"/>
      <c r="AS3" s="2"/>
      <c r="BI3" s="2"/>
      <c r="BY3" s="2"/>
      <c r="CO3" s="2"/>
      <c r="DE3" s="2"/>
      <c r="DU3" s="2"/>
      <c r="EK3" s="2"/>
      <c r="FA3" s="2"/>
      <c r="FQ3" s="2"/>
      <c r="GG3" s="2"/>
      <c r="GW3" s="2"/>
      <c r="HM3" s="2"/>
      <c r="IC3" s="2"/>
      <c r="IS3" s="2"/>
      <c r="JI3" s="2"/>
      <c r="JY3" s="2"/>
      <c r="KO3" s="2"/>
      <c r="LE3" s="2"/>
    </row>
    <row r="4" spans="2:317" ht="13.5" x14ac:dyDescent="0.25">
      <c r="B4" s="177" t="s">
        <v>74</v>
      </c>
      <c r="C4" s="339" t="s">
        <v>108</v>
      </c>
      <c r="D4" s="339"/>
      <c r="E4" s="339"/>
      <c r="F4" s="339"/>
      <c r="G4" s="339"/>
      <c r="H4" s="339"/>
      <c r="I4" s="339"/>
      <c r="J4" s="339"/>
      <c r="K4" s="339"/>
      <c r="L4" s="339"/>
      <c r="N4" s="166" t="s">
        <v>105</v>
      </c>
      <c r="AD4" s="165" t="s">
        <v>1</v>
      </c>
      <c r="AT4" s="165" t="s">
        <v>76</v>
      </c>
      <c r="AY4" s="237"/>
      <c r="BJ4" s="165" t="s">
        <v>77</v>
      </c>
      <c r="BZ4" s="165" t="s">
        <v>78</v>
      </c>
      <c r="CP4" s="165" t="s">
        <v>79</v>
      </c>
      <c r="DF4" s="165" t="s">
        <v>80</v>
      </c>
      <c r="DV4" s="165" t="s">
        <v>81</v>
      </c>
      <c r="EL4" s="165" t="s">
        <v>82</v>
      </c>
      <c r="FB4" s="165" t="s">
        <v>83</v>
      </c>
      <c r="FR4" s="165" t="s">
        <v>84</v>
      </c>
      <c r="GH4" s="165" t="s">
        <v>85</v>
      </c>
      <c r="GX4" s="165" t="s">
        <v>86</v>
      </c>
      <c r="HN4" s="165" t="s">
        <v>87</v>
      </c>
      <c r="ID4" s="165" t="s">
        <v>88</v>
      </c>
      <c r="IT4" s="165" t="s">
        <v>89</v>
      </c>
      <c r="JJ4" s="165" t="s">
        <v>75</v>
      </c>
      <c r="JZ4" s="165" t="s">
        <v>90</v>
      </c>
      <c r="KP4" s="165" t="s">
        <v>91</v>
      </c>
    </row>
    <row r="5" spans="2:317" ht="11.45" customHeight="1" x14ac:dyDescent="0.3">
      <c r="B5" s="340" t="s">
        <v>107</v>
      </c>
      <c r="C5" s="342" t="s">
        <v>109</v>
      </c>
      <c r="D5" s="342"/>
      <c r="E5" s="342"/>
      <c r="F5" s="342"/>
      <c r="G5" s="342"/>
      <c r="H5" s="343" t="s">
        <v>110</v>
      </c>
      <c r="I5" s="342"/>
      <c r="J5" s="342"/>
      <c r="K5" s="342"/>
      <c r="L5" s="342"/>
      <c r="N5" s="171" t="s">
        <v>106</v>
      </c>
      <c r="O5" s="333" t="s">
        <v>94</v>
      </c>
      <c r="P5" s="334"/>
      <c r="Q5" s="334"/>
      <c r="R5" s="334"/>
      <c r="S5" s="334"/>
      <c r="T5" s="334"/>
      <c r="U5" s="335"/>
      <c r="V5" s="333" t="s">
        <v>111</v>
      </c>
      <c r="W5" s="334"/>
      <c r="X5" s="334"/>
      <c r="Y5" s="334"/>
      <c r="Z5" s="334"/>
      <c r="AA5" s="334"/>
      <c r="AB5" s="335"/>
      <c r="AD5" s="158" t="s">
        <v>100</v>
      </c>
      <c r="AE5" s="333" t="s">
        <v>94</v>
      </c>
      <c r="AF5" s="334"/>
      <c r="AG5" s="334"/>
      <c r="AH5" s="334"/>
      <c r="AI5" s="334"/>
      <c r="AJ5" s="334"/>
      <c r="AK5" s="335"/>
      <c r="AL5" s="333" t="s">
        <v>111</v>
      </c>
      <c r="AM5" s="334"/>
      <c r="AN5" s="334"/>
      <c r="AO5" s="334"/>
      <c r="AP5" s="334"/>
      <c r="AQ5" s="334"/>
      <c r="AR5" s="335"/>
      <c r="AT5" s="158" t="s">
        <v>100</v>
      </c>
      <c r="AU5" s="333" t="s">
        <v>94</v>
      </c>
      <c r="AV5" s="334"/>
      <c r="AW5" s="334"/>
      <c r="AX5" s="334"/>
      <c r="AY5" s="334"/>
      <c r="AZ5" s="334"/>
      <c r="BA5" s="335"/>
      <c r="BB5" s="333" t="s">
        <v>111</v>
      </c>
      <c r="BC5" s="334"/>
      <c r="BD5" s="334"/>
      <c r="BE5" s="334"/>
      <c r="BF5" s="334"/>
      <c r="BG5" s="334"/>
      <c r="BH5" s="335"/>
      <c r="BJ5" s="158" t="s">
        <v>100</v>
      </c>
      <c r="BK5" s="333" t="s">
        <v>94</v>
      </c>
      <c r="BL5" s="334"/>
      <c r="BM5" s="334"/>
      <c r="BN5" s="334"/>
      <c r="BO5" s="334"/>
      <c r="BP5" s="334"/>
      <c r="BQ5" s="335"/>
      <c r="BR5" s="333" t="s">
        <v>111</v>
      </c>
      <c r="BS5" s="334"/>
      <c r="BT5" s="334"/>
      <c r="BU5" s="334"/>
      <c r="BV5" s="334"/>
      <c r="BW5" s="334"/>
      <c r="BX5" s="335"/>
      <c r="BZ5" s="158" t="s">
        <v>100</v>
      </c>
      <c r="CA5" s="333" t="s">
        <v>94</v>
      </c>
      <c r="CB5" s="334"/>
      <c r="CC5" s="334"/>
      <c r="CD5" s="334"/>
      <c r="CE5" s="334"/>
      <c r="CF5" s="334"/>
      <c r="CG5" s="335"/>
      <c r="CH5" s="333" t="s">
        <v>111</v>
      </c>
      <c r="CI5" s="334"/>
      <c r="CJ5" s="334"/>
      <c r="CK5" s="334"/>
      <c r="CL5" s="334"/>
      <c r="CM5" s="334"/>
      <c r="CN5" s="335"/>
      <c r="CP5" s="158" t="s">
        <v>100</v>
      </c>
      <c r="CQ5" s="333" t="s">
        <v>94</v>
      </c>
      <c r="CR5" s="334"/>
      <c r="CS5" s="334"/>
      <c r="CT5" s="334"/>
      <c r="CU5" s="334"/>
      <c r="CV5" s="334"/>
      <c r="CW5" s="335"/>
      <c r="CX5" s="333" t="s">
        <v>111</v>
      </c>
      <c r="CY5" s="334"/>
      <c r="CZ5" s="334"/>
      <c r="DA5" s="334"/>
      <c r="DB5" s="334"/>
      <c r="DC5" s="334"/>
      <c r="DD5" s="335"/>
      <c r="DF5" s="158" t="s">
        <v>100</v>
      </c>
      <c r="DG5" s="333" t="s">
        <v>94</v>
      </c>
      <c r="DH5" s="334"/>
      <c r="DI5" s="334"/>
      <c r="DJ5" s="334"/>
      <c r="DK5" s="334"/>
      <c r="DL5" s="334"/>
      <c r="DM5" s="335"/>
      <c r="DN5" s="333" t="s">
        <v>111</v>
      </c>
      <c r="DO5" s="334"/>
      <c r="DP5" s="334"/>
      <c r="DQ5" s="334"/>
      <c r="DR5" s="334"/>
      <c r="DS5" s="334"/>
      <c r="DT5" s="335"/>
      <c r="DV5" s="158" t="s">
        <v>100</v>
      </c>
      <c r="DW5" s="333" t="s">
        <v>94</v>
      </c>
      <c r="DX5" s="334"/>
      <c r="DY5" s="334"/>
      <c r="DZ5" s="334"/>
      <c r="EA5" s="334"/>
      <c r="EB5" s="334"/>
      <c r="EC5" s="335"/>
      <c r="ED5" s="333" t="s">
        <v>111</v>
      </c>
      <c r="EE5" s="334"/>
      <c r="EF5" s="334"/>
      <c r="EG5" s="334"/>
      <c r="EH5" s="334"/>
      <c r="EI5" s="334"/>
      <c r="EJ5" s="335"/>
      <c r="EL5" s="158" t="s">
        <v>100</v>
      </c>
      <c r="EM5" s="333" t="s">
        <v>94</v>
      </c>
      <c r="EN5" s="334"/>
      <c r="EO5" s="334"/>
      <c r="EP5" s="334"/>
      <c r="EQ5" s="334"/>
      <c r="ER5" s="334"/>
      <c r="ES5" s="335"/>
      <c r="ET5" s="333" t="s">
        <v>111</v>
      </c>
      <c r="EU5" s="334"/>
      <c r="EV5" s="334"/>
      <c r="EW5" s="334"/>
      <c r="EX5" s="334"/>
      <c r="EY5" s="334"/>
      <c r="EZ5" s="335"/>
      <c r="FB5" s="158" t="s">
        <v>100</v>
      </c>
      <c r="FC5" s="333" t="s">
        <v>94</v>
      </c>
      <c r="FD5" s="334"/>
      <c r="FE5" s="334"/>
      <c r="FF5" s="334"/>
      <c r="FG5" s="334"/>
      <c r="FH5" s="334"/>
      <c r="FI5" s="335"/>
      <c r="FJ5" s="333" t="s">
        <v>111</v>
      </c>
      <c r="FK5" s="334"/>
      <c r="FL5" s="334"/>
      <c r="FM5" s="334"/>
      <c r="FN5" s="334"/>
      <c r="FO5" s="334"/>
      <c r="FP5" s="335"/>
      <c r="FR5" s="158" t="s">
        <v>100</v>
      </c>
      <c r="FS5" s="333" t="s">
        <v>94</v>
      </c>
      <c r="FT5" s="334"/>
      <c r="FU5" s="334"/>
      <c r="FV5" s="334"/>
      <c r="FW5" s="334"/>
      <c r="FX5" s="334"/>
      <c r="FY5" s="335"/>
      <c r="FZ5" s="333" t="s">
        <v>111</v>
      </c>
      <c r="GA5" s="334"/>
      <c r="GB5" s="334"/>
      <c r="GC5" s="334"/>
      <c r="GD5" s="334"/>
      <c r="GE5" s="334"/>
      <c r="GF5" s="335"/>
      <c r="GH5" s="158" t="s">
        <v>100</v>
      </c>
      <c r="GI5" s="333" t="s">
        <v>94</v>
      </c>
      <c r="GJ5" s="334"/>
      <c r="GK5" s="334"/>
      <c r="GL5" s="334"/>
      <c r="GM5" s="334"/>
      <c r="GN5" s="334"/>
      <c r="GO5" s="335"/>
      <c r="GP5" s="333" t="s">
        <v>111</v>
      </c>
      <c r="GQ5" s="334"/>
      <c r="GR5" s="334"/>
      <c r="GS5" s="334"/>
      <c r="GT5" s="334"/>
      <c r="GU5" s="334"/>
      <c r="GV5" s="335"/>
      <c r="GX5" s="158" t="s">
        <v>100</v>
      </c>
      <c r="GY5" s="333" t="s">
        <v>94</v>
      </c>
      <c r="GZ5" s="334"/>
      <c r="HA5" s="334"/>
      <c r="HB5" s="334"/>
      <c r="HC5" s="334"/>
      <c r="HD5" s="334"/>
      <c r="HE5" s="335"/>
      <c r="HF5" s="333" t="s">
        <v>111</v>
      </c>
      <c r="HG5" s="334"/>
      <c r="HH5" s="334"/>
      <c r="HI5" s="334"/>
      <c r="HJ5" s="334"/>
      <c r="HK5" s="334"/>
      <c r="HL5" s="335"/>
      <c r="HN5" s="158" t="s">
        <v>100</v>
      </c>
      <c r="HO5" s="333" t="s">
        <v>94</v>
      </c>
      <c r="HP5" s="334"/>
      <c r="HQ5" s="334"/>
      <c r="HR5" s="334"/>
      <c r="HS5" s="334"/>
      <c r="HT5" s="334"/>
      <c r="HU5" s="335"/>
      <c r="HV5" s="333" t="s">
        <v>111</v>
      </c>
      <c r="HW5" s="334"/>
      <c r="HX5" s="334"/>
      <c r="HY5" s="334"/>
      <c r="HZ5" s="334"/>
      <c r="IA5" s="334"/>
      <c r="IB5" s="335"/>
      <c r="ID5" s="158" t="s">
        <v>100</v>
      </c>
      <c r="IE5" s="333" t="s">
        <v>94</v>
      </c>
      <c r="IF5" s="334"/>
      <c r="IG5" s="334"/>
      <c r="IH5" s="334"/>
      <c r="II5" s="334"/>
      <c r="IJ5" s="334"/>
      <c r="IK5" s="335"/>
      <c r="IL5" s="333" t="s">
        <v>111</v>
      </c>
      <c r="IM5" s="334"/>
      <c r="IN5" s="334"/>
      <c r="IO5" s="334"/>
      <c r="IP5" s="334"/>
      <c r="IQ5" s="334"/>
      <c r="IR5" s="335"/>
      <c r="IT5" s="158" t="s">
        <v>100</v>
      </c>
      <c r="IU5" s="333" t="s">
        <v>94</v>
      </c>
      <c r="IV5" s="334"/>
      <c r="IW5" s="334"/>
      <c r="IX5" s="334"/>
      <c r="IY5" s="334"/>
      <c r="IZ5" s="334"/>
      <c r="JA5" s="335"/>
      <c r="JB5" s="333" t="s">
        <v>111</v>
      </c>
      <c r="JC5" s="334"/>
      <c r="JD5" s="334"/>
      <c r="JE5" s="334"/>
      <c r="JF5" s="334"/>
      <c r="JG5" s="334"/>
      <c r="JH5" s="335"/>
      <c r="JJ5" s="158" t="s">
        <v>104</v>
      </c>
      <c r="JK5" s="333" t="s">
        <v>94</v>
      </c>
      <c r="JL5" s="334"/>
      <c r="JM5" s="334"/>
      <c r="JN5" s="334"/>
      <c r="JO5" s="334"/>
      <c r="JP5" s="334"/>
      <c r="JQ5" s="335"/>
      <c r="JR5" s="333" t="s">
        <v>111</v>
      </c>
      <c r="JS5" s="334"/>
      <c r="JT5" s="334"/>
      <c r="JU5" s="334"/>
      <c r="JV5" s="334"/>
      <c r="JW5" s="334"/>
      <c r="JX5" s="335"/>
      <c r="JZ5" s="158" t="s">
        <v>100</v>
      </c>
      <c r="KA5" s="333" t="s">
        <v>94</v>
      </c>
      <c r="KB5" s="334"/>
      <c r="KC5" s="334"/>
      <c r="KD5" s="334"/>
      <c r="KE5" s="334"/>
      <c r="KF5" s="334"/>
      <c r="KG5" s="335"/>
      <c r="KH5" s="333" t="s">
        <v>111</v>
      </c>
      <c r="KI5" s="334"/>
      <c r="KJ5" s="334"/>
      <c r="KK5" s="334"/>
      <c r="KL5" s="334"/>
      <c r="KM5" s="334"/>
      <c r="KN5" s="335"/>
      <c r="KP5" s="158" t="s">
        <v>100</v>
      </c>
      <c r="KQ5" s="333" t="s">
        <v>94</v>
      </c>
      <c r="KR5" s="334"/>
      <c r="KS5" s="334"/>
      <c r="KT5" s="334"/>
      <c r="KU5" s="334"/>
      <c r="KV5" s="334"/>
      <c r="KW5" s="335"/>
      <c r="KX5" s="333" t="s">
        <v>111</v>
      </c>
      <c r="KY5" s="334"/>
      <c r="KZ5" s="334"/>
      <c r="LA5" s="334"/>
      <c r="LB5" s="334"/>
      <c r="LC5" s="334"/>
      <c r="LD5" s="335"/>
    </row>
    <row r="6" spans="2:317" ht="11.45" customHeight="1" x14ac:dyDescent="0.25">
      <c r="B6" s="340"/>
      <c r="C6" s="345" t="s">
        <v>96</v>
      </c>
      <c r="D6" s="345"/>
      <c r="E6" s="345"/>
      <c r="F6" s="345"/>
      <c r="G6" s="345"/>
      <c r="H6" s="344" t="s">
        <v>96</v>
      </c>
      <c r="I6" s="345"/>
      <c r="J6" s="345"/>
      <c r="K6" s="345"/>
      <c r="L6" s="345"/>
      <c r="N6" s="172" t="s">
        <v>0</v>
      </c>
      <c r="O6" s="336" t="s">
        <v>101</v>
      </c>
      <c r="P6" s="337"/>
      <c r="Q6" s="337"/>
      <c r="R6" s="337"/>
      <c r="S6" s="337"/>
      <c r="T6" s="338"/>
      <c r="U6" s="150" t="s">
        <v>93</v>
      </c>
      <c r="V6" s="336" t="s">
        <v>101</v>
      </c>
      <c r="W6" s="337"/>
      <c r="X6" s="337"/>
      <c r="Y6" s="337"/>
      <c r="Z6" s="337"/>
      <c r="AA6" s="338"/>
      <c r="AB6" s="150" t="s">
        <v>93</v>
      </c>
      <c r="AC6" s="161" t="s">
        <v>0</v>
      </c>
      <c r="AD6" s="159" t="s">
        <v>0</v>
      </c>
      <c r="AE6" s="336" t="s">
        <v>101</v>
      </c>
      <c r="AF6" s="337"/>
      <c r="AG6" s="337"/>
      <c r="AH6" s="337"/>
      <c r="AI6" s="337"/>
      <c r="AJ6" s="338"/>
      <c r="AK6" s="150" t="s">
        <v>93</v>
      </c>
      <c r="AL6" s="336" t="s">
        <v>101</v>
      </c>
      <c r="AM6" s="337"/>
      <c r="AN6" s="337"/>
      <c r="AO6" s="337"/>
      <c r="AP6" s="337"/>
      <c r="AQ6" s="338"/>
      <c r="AR6" s="150" t="s">
        <v>93</v>
      </c>
      <c r="AS6" s="161" t="s">
        <v>0</v>
      </c>
      <c r="AT6" s="159" t="s">
        <v>0</v>
      </c>
      <c r="AU6" s="336" t="s">
        <v>101</v>
      </c>
      <c r="AV6" s="337"/>
      <c r="AW6" s="337"/>
      <c r="AX6" s="337"/>
      <c r="AY6" s="337"/>
      <c r="AZ6" s="338"/>
      <c r="BA6" s="150" t="s">
        <v>93</v>
      </c>
      <c r="BB6" s="336" t="s">
        <v>101</v>
      </c>
      <c r="BC6" s="337"/>
      <c r="BD6" s="337"/>
      <c r="BE6" s="337"/>
      <c r="BF6" s="337"/>
      <c r="BG6" s="338"/>
      <c r="BH6" s="150" t="s">
        <v>93</v>
      </c>
      <c r="BI6" s="161" t="s">
        <v>0</v>
      </c>
      <c r="BJ6" s="159" t="s">
        <v>0</v>
      </c>
      <c r="BK6" s="336" t="s">
        <v>101</v>
      </c>
      <c r="BL6" s="337"/>
      <c r="BM6" s="337"/>
      <c r="BN6" s="337"/>
      <c r="BO6" s="337"/>
      <c r="BP6" s="338"/>
      <c r="BQ6" s="150" t="s">
        <v>93</v>
      </c>
      <c r="BR6" s="336" t="s">
        <v>101</v>
      </c>
      <c r="BS6" s="337"/>
      <c r="BT6" s="337"/>
      <c r="BU6" s="337"/>
      <c r="BV6" s="337"/>
      <c r="BW6" s="338"/>
      <c r="BX6" s="150" t="s">
        <v>93</v>
      </c>
      <c r="BY6" s="161" t="s">
        <v>0</v>
      </c>
      <c r="BZ6" s="159" t="s">
        <v>0</v>
      </c>
      <c r="CA6" s="336" t="s">
        <v>101</v>
      </c>
      <c r="CB6" s="337"/>
      <c r="CC6" s="337"/>
      <c r="CD6" s="337"/>
      <c r="CE6" s="337"/>
      <c r="CF6" s="338"/>
      <c r="CG6" s="150" t="s">
        <v>93</v>
      </c>
      <c r="CH6" s="336" t="s">
        <v>101</v>
      </c>
      <c r="CI6" s="337"/>
      <c r="CJ6" s="337"/>
      <c r="CK6" s="337"/>
      <c r="CL6" s="337"/>
      <c r="CM6" s="338"/>
      <c r="CN6" s="150" t="s">
        <v>93</v>
      </c>
      <c r="CO6" s="161" t="s">
        <v>0</v>
      </c>
      <c r="CP6" s="159" t="s">
        <v>0</v>
      </c>
      <c r="CQ6" s="336" t="s">
        <v>101</v>
      </c>
      <c r="CR6" s="337"/>
      <c r="CS6" s="337"/>
      <c r="CT6" s="337"/>
      <c r="CU6" s="337"/>
      <c r="CV6" s="338"/>
      <c r="CW6" s="150" t="s">
        <v>93</v>
      </c>
      <c r="CX6" s="336" t="s">
        <v>101</v>
      </c>
      <c r="CY6" s="337"/>
      <c r="CZ6" s="337"/>
      <c r="DA6" s="337"/>
      <c r="DB6" s="337"/>
      <c r="DC6" s="338"/>
      <c r="DD6" s="150" t="s">
        <v>93</v>
      </c>
      <c r="DE6" s="161" t="s">
        <v>0</v>
      </c>
      <c r="DF6" s="159" t="s">
        <v>0</v>
      </c>
      <c r="DG6" s="336" t="s">
        <v>101</v>
      </c>
      <c r="DH6" s="337"/>
      <c r="DI6" s="337"/>
      <c r="DJ6" s="337"/>
      <c r="DK6" s="337"/>
      <c r="DL6" s="338"/>
      <c r="DM6" s="150" t="s">
        <v>93</v>
      </c>
      <c r="DN6" s="336" t="s">
        <v>101</v>
      </c>
      <c r="DO6" s="337"/>
      <c r="DP6" s="337"/>
      <c r="DQ6" s="337"/>
      <c r="DR6" s="337"/>
      <c r="DS6" s="338"/>
      <c r="DT6" s="150" t="s">
        <v>93</v>
      </c>
      <c r="DU6" s="161" t="s">
        <v>0</v>
      </c>
      <c r="DV6" s="159" t="s">
        <v>0</v>
      </c>
      <c r="DW6" s="336" t="s">
        <v>101</v>
      </c>
      <c r="DX6" s="337"/>
      <c r="DY6" s="337"/>
      <c r="DZ6" s="337"/>
      <c r="EA6" s="337"/>
      <c r="EB6" s="338"/>
      <c r="EC6" s="150" t="s">
        <v>93</v>
      </c>
      <c r="ED6" s="336" t="s">
        <v>101</v>
      </c>
      <c r="EE6" s="337"/>
      <c r="EF6" s="337"/>
      <c r="EG6" s="337"/>
      <c r="EH6" s="337"/>
      <c r="EI6" s="338"/>
      <c r="EJ6" s="150" t="s">
        <v>93</v>
      </c>
      <c r="EK6" s="161" t="s">
        <v>0</v>
      </c>
      <c r="EL6" s="159" t="s">
        <v>0</v>
      </c>
      <c r="EM6" s="336" t="s">
        <v>101</v>
      </c>
      <c r="EN6" s="337"/>
      <c r="EO6" s="337"/>
      <c r="EP6" s="337"/>
      <c r="EQ6" s="337"/>
      <c r="ER6" s="338"/>
      <c r="ES6" s="150" t="s">
        <v>93</v>
      </c>
      <c r="ET6" s="336" t="s">
        <v>101</v>
      </c>
      <c r="EU6" s="337"/>
      <c r="EV6" s="337"/>
      <c r="EW6" s="337"/>
      <c r="EX6" s="337"/>
      <c r="EY6" s="338"/>
      <c r="EZ6" s="150" t="s">
        <v>93</v>
      </c>
      <c r="FA6" s="161" t="s">
        <v>0</v>
      </c>
      <c r="FB6" s="159" t="s">
        <v>0</v>
      </c>
      <c r="FC6" s="336" t="s">
        <v>101</v>
      </c>
      <c r="FD6" s="337"/>
      <c r="FE6" s="337"/>
      <c r="FF6" s="337"/>
      <c r="FG6" s="337"/>
      <c r="FH6" s="338"/>
      <c r="FI6" s="150" t="s">
        <v>93</v>
      </c>
      <c r="FJ6" s="336" t="s">
        <v>101</v>
      </c>
      <c r="FK6" s="337"/>
      <c r="FL6" s="337"/>
      <c r="FM6" s="337"/>
      <c r="FN6" s="337"/>
      <c r="FO6" s="338"/>
      <c r="FP6" s="150" t="s">
        <v>93</v>
      </c>
      <c r="FQ6" s="161" t="s">
        <v>0</v>
      </c>
      <c r="FR6" s="159" t="s">
        <v>0</v>
      </c>
      <c r="FS6" s="336" t="s">
        <v>101</v>
      </c>
      <c r="FT6" s="337"/>
      <c r="FU6" s="337"/>
      <c r="FV6" s="337"/>
      <c r="FW6" s="337"/>
      <c r="FX6" s="338"/>
      <c r="FY6" s="150" t="s">
        <v>93</v>
      </c>
      <c r="FZ6" s="336" t="s">
        <v>101</v>
      </c>
      <c r="GA6" s="337"/>
      <c r="GB6" s="337"/>
      <c r="GC6" s="337"/>
      <c r="GD6" s="337"/>
      <c r="GE6" s="338"/>
      <c r="GF6" s="150" t="s">
        <v>93</v>
      </c>
      <c r="GG6" s="161" t="s">
        <v>0</v>
      </c>
      <c r="GH6" s="159" t="s">
        <v>0</v>
      </c>
      <c r="GI6" s="336" t="s">
        <v>101</v>
      </c>
      <c r="GJ6" s="337"/>
      <c r="GK6" s="337"/>
      <c r="GL6" s="337"/>
      <c r="GM6" s="337"/>
      <c r="GN6" s="338"/>
      <c r="GO6" s="150" t="s">
        <v>93</v>
      </c>
      <c r="GP6" s="336" t="s">
        <v>101</v>
      </c>
      <c r="GQ6" s="337"/>
      <c r="GR6" s="337"/>
      <c r="GS6" s="337"/>
      <c r="GT6" s="337"/>
      <c r="GU6" s="338"/>
      <c r="GV6" s="150" t="s">
        <v>93</v>
      </c>
      <c r="GW6" s="161" t="s">
        <v>0</v>
      </c>
      <c r="GX6" s="159" t="s">
        <v>0</v>
      </c>
      <c r="GY6" s="336" t="s">
        <v>101</v>
      </c>
      <c r="GZ6" s="337"/>
      <c r="HA6" s="337"/>
      <c r="HB6" s="337"/>
      <c r="HC6" s="337"/>
      <c r="HD6" s="338"/>
      <c r="HE6" s="150" t="s">
        <v>93</v>
      </c>
      <c r="HF6" s="336" t="s">
        <v>101</v>
      </c>
      <c r="HG6" s="337"/>
      <c r="HH6" s="337"/>
      <c r="HI6" s="337"/>
      <c r="HJ6" s="337"/>
      <c r="HK6" s="338"/>
      <c r="HL6" s="150" t="s">
        <v>93</v>
      </c>
      <c r="HM6" s="161" t="s">
        <v>0</v>
      </c>
      <c r="HN6" s="159" t="s">
        <v>0</v>
      </c>
      <c r="HO6" s="336" t="s">
        <v>101</v>
      </c>
      <c r="HP6" s="337"/>
      <c r="HQ6" s="337"/>
      <c r="HR6" s="337"/>
      <c r="HS6" s="337"/>
      <c r="HT6" s="338"/>
      <c r="HU6" s="150" t="s">
        <v>93</v>
      </c>
      <c r="HV6" s="336" t="s">
        <v>101</v>
      </c>
      <c r="HW6" s="337"/>
      <c r="HX6" s="337"/>
      <c r="HY6" s="337"/>
      <c r="HZ6" s="337"/>
      <c r="IA6" s="338"/>
      <c r="IB6" s="150" t="s">
        <v>93</v>
      </c>
      <c r="IC6" s="161" t="s">
        <v>0</v>
      </c>
      <c r="ID6" s="159" t="s">
        <v>0</v>
      </c>
      <c r="IE6" s="336" t="s">
        <v>101</v>
      </c>
      <c r="IF6" s="337"/>
      <c r="IG6" s="337"/>
      <c r="IH6" s="337"/>
      <c r="II6" s="337"/>
      <c r="IJ6" s="338"/>
      <c r="IK6" s="150" t="s">
        <v>93</v>
      </c>
      <c r="IL6" s="336" t="s">
        <v>101</v>
      </c>
      <c r="IM6" s="337"/>
      <c r="IN6" s="337"/>
      <c r="IO6" s="337"/>
      <c r="IP6" s="337"/>
      <c r="IQ6" s="338"/>
      <c r="IR6" s="150" t="s">
        <v>93</v>
      </c>
      <c r="IS6" s="161" t="s">
        <v>0</v>
      </c>
      <c r="IT6" s="159" t="s">
        <v>0</v>
      </c>
      <c r="IU6" s="336" t="s">
        <v>101</v>
      </c>
      <c r="IV6" s="337"/>
      <c r="IW6" s="337"/>
      <c r="IX6" s="337"/>
      <c r="IY6" s="337"/>
      <c r="IZ6" s="338"/>
      <c r="JA6" s="150" t="s">
        <v>93</v>
      </c>
      <c r="JB6" s="336" t="s">
        <v>101</v>
      </c>
      <c r="JC6" s="337"/>
      <c r="JD6" s="337"/>
      <c r="JE6" s="337"/>
      <c r="JF6" s="337"/>
      <c r="JG6" s="338"/>
      <c r="JH6" s="150" t="s">
        <v>93</v>
      </c>
      <c r="JI6" s="161" t="s">
        <v>0</v>
      </c>
      <c r="JJ6" s="159" t="s">
        <v>0</v>
      </c>
      <c r="JK6" s="336" t="s">
        <v>101</v>
      </c>
      <c r="JL6" s="337"/>
      <c r="JM6" s="337"/>
      <c r="JN6" s="337"/>
      <c r="JO6" s="337"/>
      <c r="JP6" s="338"/>
      <c r="JQ6" s="150" t="s">
        <v>93</v>
      </c>
      <c r="JR6" s="336" t="s">
        <v>101</v>
      </c>
      <c r="JS6" s="337"/>
      <c r="JT6" s="337"/>
      <c r="JU6" s="337"/>
      <c r="JV6" s="337"/>
      <c r="JW6" s="338"/>
      <c r="JX6" s="150" t="s">
        <v>93</v>
      </c>
      <c r="JY6" s="161" t="s">
        <v>0</v>
      </c>
      <c r="JZ6" s="159" t="s">
        <v>0</v>
      </c>
      <c r="KA6" s="336" t="s">
        <v>101</v>
      </c>
      <c r="KB6" s="337"/>
      <c r="KC6" s="337"/>
      <c r="KD6" s="337"/>
      <c r="KE6" s="337"/>
      <c r="KF6" s="338"/>
      <c r="KG6" s="150" t="s">
        <v>93</v>
      </c>
      <c r="KH6" s="336" t="s">
        <v>101</v>
      </c>
      <c r="KI6" s="337"/>
      <c r="KJ6" s="337"/>
      <c r="KK6" s="337"/>
      <c r="KL6" s="337"/>
      <c r="KM6" s="338"/>
      <c r="KN6" s="150" t="s">
        <v>93</v>
      </c>
      <c r="KO6" s="161" t="s">
        <v>0</v>
      </c>
      <c r="KP6" s="159" t="s">
        <v>0</v>
      </c>
      <c r="KQ6" s="336" t="s">
        <v>101</v>
      </c>
      <c r="KR6" s="337"/>
      <c r="KS6" s="337"/>
      <c r="KT6" s="337"/>
      <c r="KU6" s="337"/>
      <c r="KV6" s="338"/>
      <c r="KW6" s="150" t="s">
        <v>93</v>
      </c>
      <c r="KX6" s="336" t="s">
        <v>101</v>
      </c>
      <c r="KY6" s="337"/>
      <c r="KZ6" s="337"/>
      <c r="LA6" s="337"/>
      <c r="LB6" s="337"/>
      <c r="LC6" s="338"/>
      <c r="LD6" s="150" t="s">
        <v>93</v>
      </c>
      <c r="LE6" s="161" t="s">
        <v>0</v>
      </c>
    </row>
    <row r="7" spans="2:317" ht="11.45" customHeight="1" x14ac:dyDescent="0.25">
      <c r="B7" s="341"/>
      <c r="C7" s="108" t="s">
        <v>2</v>
      </c>
      <c r="D7" s="109" t="s">
        <v>3</v>
      </c>
      <c r="E7" s="109" t="s">
        <v>4</v>
      </c>
      <c r="F7" s="141" t="s">
        <v>5</v>
      </c>
      <c r="G7" s="141" t="s">
        <v>6</v>
      </c>
      <c r="H7" s="139" t="s">
        <v>2</v>
      </c>
      <c r="I7" s="109" t="s">
        <v>3</v>
      </c>
      <c r="J7" s="109" t="s">
        <v>4</v>
      </c>
      <c r="K7" s="141" t="s">
        <v>5</v>
      </c>
      <c r="L7" s="141" t="s">
        <v>6</v>
      </c>
      <c r="N7" s="157" t="s">
        <v>92</v>
      </c>
      <c r="O7" s="140" t="s">
        <v>73</v>
      </c>
      <c r="P7" s="141" t="s">
        <v>2</v>
      </c>
      <c r="Q7" s="141" t="s">
        <v>3</v>
      </c>
      <c r="R7" s="141" t="s">
        <v>4</v>
      </c>
      <c r="S7" s="141" t="s">
        <v>5</v>
      </c>
      <c r="T7" s="141" t="s">
        <v>6</v>
      </c>
      <c r="U7" s="150" t="s">
        <v>102</v>
      </c>
      <c r="V7" s="140" t="s">
        <v>73</v>
      </c>
      <c r="W7" s="141" t="s">
        <v>2</v>
      </c>
      <c r="X7" s="141" t="s">
        <v>3</v>
      </c>
      <c r="Y7" s="141" t="s">
        <v>4</v>
      </c>
      <c r="Z7" s="141" t="s">
        <v>5</v>
      </c>
      <c r="AA7" s="141" t="s">
        <v>6</v>
      </c>
      <c r="AB7" s="150" t="s">
        <v>102</v>
      </c>
      <c r="AC7" s="162" t="s">
        <v>103</v>
      </c>
      <c r="AD7" s="149" t="s">
        <v>92</v>
      </c>
      <c r="AE7" s="140" t="s">
        <v>73</v>
      </c>
      <c r="AF7" s="141" t="s">
        <v>2</v>
      </c>
      <c r="AG7" s="141" t="s">
        <v>3</v>
      </c>
      <c r="AH7" s="141" t="s">
        <v>4</v>
      </c>
      <c r="AI7" s="141" t="s">
        <v>5</v>
      </c>
      <c r="AJ7" s="141" t="s">
        <v>6</v>
      </c>
      <c r="AK7" s="150" t="s">
        <v>102</v>
      </c>
      <c r="AL7" s="140" t="s">
        <v>73</v>
      </c>
      <c r="AM7" s="141" t="s">
        <v>2</v>
      </c>
      <c r="AN7" s="141" t="s">
        <v>3</v>
      </c>
      <c r="AO7" s="141" t="s">
        <v>4</v>
      </c>
      <c r="AP7" s="141" t="s">
        <v>5</v>
      </c>
      <c r="AQ7" s="141" t="s">
        <v>6</v>
      </c>
      <c r="AR7" s="150" t="s">
        <v>102</v>
      </c>
      <c r="AS7" s="162" t="s">
        <v>103</v>
      </c>
      <c r="AT7" s="203" t="s">
        <v>92</v>
      </c>
      <c r="AU7" s="140" t="s">
        <v>73</v>
      </c>
      <c r="AV7" s="141" t="s">
        <v>2</v>
      </c>
      <c r="AW7" s="141" t="s">
        <v>3</v>
      </c>
      <c r="AX7" s="141" t="s">
        <v>4</v>
      </c>
      <c r="AY7" s="141" t="s">
        <v>5</v>
      </c>
      <c r="AZ7" s="141" t="s">
        <v>6</v>
      </c>
      <c r="BA7" s="150" t="s">
        <v>102</v>
      </c>
      <c r="BB7" s="140" t="s">
        <v>73</v>
      </c>
      <c r="BC7" s="141" t="s">
        <v>2</v>
      </c>
      <c r="BD7" s="141" t="s">
        <v>3</v>
      </c>
      <c r="BE7" s="141" t="s">
        <v>4</v>
      </c>
      <c r="BF7" s="141" t="s">
        <v>5</v>
      </c>
      <c r="BG7" s="141" t="s">
        <v>6</v>
      </c>
      <c r="BH7" s="150" t="s">
        <v>102</v>
      </c>
      <c r="BI7" s="162" t="s">
        <v>103</v>
      </c>
      <c r="BJ7" s="203" t="s">
        <v>92</v>
      </c>
      <c r="BK7" s="140" t="s">
        <v>73</v>
      </c>
      <c r="BL7" s="141" t="s">
        <v>2</v>
      </c>
      <c r="BM7" s="141" t="s">
        <v>3</v>
      </c>
      <c r="BN7" s="141" t="s">
        <v>4</v>
      </c>
      <c r="BO7" s="141" t="s">
        <v>5</v>
      </c>
      <c r="BP7" s="141" t="s">
        <v>6</v>
      </c>
      <c r="BQ7" s="150" t="s">
        <v>102</v>
      </c>
      <c r="BR7" s="140" t="s">
        <v>73</v>
      </c>
      <c r="BS7" s="141" t="s">
        <v>2</v>
      </c>
      <c r="BT7" s="141" t="s">
        <v>3</v>
      </c>
      <c r="BU7" s="141" t="s">
        <v>4</v>
      </c>
      <c r="BV7" s="141" t="s">
        <v>5</v>
      </c>
      <c r="BW7" s="141" t="s">
        <v>6</v>
      </c>
      <c r="BX7" s="150" t="s">
        <v>102</v>
      </c>
      <c r="BY7" s="162" t="s">
        <v>103</v>
      </c>
      <c r="BZ7" s="203" t="s">
        <v>92</v>
      </c>
      <c r="CA7" s="140" t="s">
        <v>73</v>
      </c>
      <c r="CB7" s="141" t="s">
        <v>2</v>
      </c>
      <c r="CC7" s="141" t="s">
        <v>3</v>
      </c>
      <c r="CD7" s="141" t="s">
        <v>4</v>
      </c>
      <c r="CE7" s="141" t="s">
        <v>5</v>
      </c>
      <c r="CF7" s="141" t="s">
        <v>6</v>
      </c>
      <c r="CG7" s="150" t="s">
        <v>102</v>
      </c>
      <c r="CH7" s="140" t="s">
        <v>73</v>
      </c>
      <c r="CI7" s="141" t="s">
        <v>2</v>
      </c>
      <c r="CJ7" s="141" t="s">
        <v>3</v>
      </c>
      <c r="CK7" s="141" t="s">
        <v>4</v>
      </c>
      <c r="CL7" s="141" t="s">
        <v>5</v>
      </c>
      <c r="CM7" s="141" t="s">
        <v>6</v>
      </c>
      <c r="CN7" s="150" t="s">
        <v>102</v>
      </c>
      <c r="CO7" s="162" t="s">
        <v>103</v>
      </c>
      <c r="CP7" s="203" t="s">
        <v>92</v>
      </c>
      <c r="CQ7" s="140" t="s">
        <v>73</v>
      </c>
      <c r="CR7" s="141" t="s">
        <v>2</v>
      </c>
      <c r="CS7" s="141" t="s">
        <v>3</v>
      </c>
      <c r="CT7" s="141" t="s">
        <v>4</v>
      </c>
      <c r="CU7" s="141" t="s">
        <v>5</v>
      </c>
      <c r="CV7" s="141" t="s">
        <v>6</v>
      </c>
      <c r="CW7" s="150" t="s">
        <v>102</v>
      </c>
      <c r="CX7" s="140" t="s">
        <v>73</v>
      </c>
      <c r="CY7" s="141" t="s">
        <v>2</v>
      </c>
      <c r="CZ7" s="141" t="s">
        <v>3</v>
      </c>
      <c r="DA7" s="141" t="s">
        <v>4</v>
      </c>
      <c r="DB7" s="141" t="s">
        <v>5</v>
      </c>
      <c r="DC7" s="141" t="s">
        <v>6</v>
      </c>
      <c r="DD7" s="150" t="s">
        <v>102</v>
      </c>
      <c r="DE7" s="162" t="s">
        <v>103</v>
      </c>
      <c r="DF7" s="203" t="s">
        <v>92</v>
      </c>
      <c r="DG7" s="140" t="s">
        <v>73</v>
      </c>
      <c r="DH7" s="141" t="s">
        <v>2</v>
      </c>
      <c r="DI7" s="141" t="s">
        <v>3</v>
      </c>
      <c r="DJ7" s="141" t="s">
        <v>4</v>
      </c>
      <c r="DK7" s="141" t="s">
        <v>5</v>
      </c>
      <c r="DL7" s="141" t="s">
        <v>6</v>
      </c>
      <c r="DM7" s="150" t="s">
        <v>102</v>
      </c>
      <c r="DN7" s="140" t="s">
        <v>73</v>
      </c>
      <c r="DO7" s="141" t="s">
        <v>2</v>
      </c>
      <c r="DP7" s="141" t="s">
        <v>3</v>
      </c>
      <c r="DQ7" s="141" t="s">
        <v>4</v>
      </c>
      <c r="DR7" s="141" t="s">
        <v>5</v>
      </c>
      <c r="DS7" s="141" t="s">
        <v>6</v>
      </c>
      <c r="DT7" s="150" t="s">
        <v>102</v>
      </c>
      <c r="DU7" s="162" t="s">
        <v>103</v>
      </c>
      <c r="DV7" s="203" t="s">
        <v>92</v>
      </c>
      <c r="DW7" s="140" t="s">
        <v>73</v>
      </c>
      <c r="DX7" s="141" t="s">
        <v>2</v>
      </c>
      <c r="DY7" s="141" t="s">
        <v>3</v>
      </c>
      <c r="DZ7" s="141" t="s">
        <v>4</v>
      </c>
      <c r="EA7" s="141" t="s">
        <v>5</v>
      </c>
      <c r="EB7" s="141" t="s">
        <v>6</v>
      </c>
      <c r="EC7" s="150" t="s">
        <v>102</v>
      </c>
      <c r="ED7" s="140" t="s">
        <v>73</v>
      </c>
      <c r="EE7" s="141" t="s">
        <v>2</v>
      </c>
      <c r="EF7" s="141" t="s">
        <v>3</v>
      </c>
      <c r="EG7" s="141" t="s">
        <v>4</v>
      </c>
      <c r="EH7" s="141" t="s">
        <v>5</v>
      </c>
      <c r="EI7" s="141" t="s">
        <v>6</v>
      </c>
      <c r="EJ7" s="150" t="s">
        <v>102</v>
      </c>
      <c r="EK7" s="162" t="s">
        <v>103</v>
      </c>
      <c r="EL7" s="203" t="s">
        <v>92</v>
      </c>
      <c r="EM7" s="140" t="s">
        <v>73</v>
      </c>
      <c r="EN7" s="141" t="s">
        <v>2</v>
      </c>
      <c r="EO7" s="141" t="s">
        <v>3</v>
      </c>
      <c r="EP7" s="141" t="s">
        <v>4</v>
      </c>
      <c r="EQ7" s="141" t="s">
        <v>5</v>
      </c>
      <c r="ER7" s="141" t="s">
        <v>6</v>
      </c>
      <c r="ES7" s="150" t="s">
        <v>102</v>
      </c>
      <c r="ET7" s="140" t="s">
        <v>73</v>
      </c>
      <c r="EU7" s="141" t="s">
        <v>2</v>
      </c>
      <c r="EV7" s="141" t="s">
        <v>3</v>
      </c>
      <c r="EW7" s="141" t="s">
        <v>4</v>
      </c>
      <c r="EX7" s="141" t="s">
        <v>5</v>
      </c>
      <c r="EY7" s="141" t="s">
        <v>6</v>
      </c>
      <c r="EZ7" s="150" t="s">
        <v>102</v>
      </c>
      <c r="FA7" s="162" t="s">
        <v>103</v>
      </c>
      <c r="FB7" s="203" t="s">
        <v>92</v>
      </c>
      <c r="FC7" s="140" t="s">
        <v>73</v>
      </c>
      <c r="FD7" s="141" t="s">
        <v>2</v>
      </c>
      <c r="FE7" s="141" t="s">
        <v>3</v>
      </c>
      <c r="FF7" s="141" t="s">
        <v>4</v>
      </c>
      <c r="FG7" s="141" t="s">
        <v>5</v>
      </c>
      <c r="FH7" s="141" t="s">
        <v>6</v>
      </c>
      <c r="FI7" s="150" t="s">
        <v>102</v>
      </c>
      <c r="FJ7" s="140" t="s">
        <v>73</v>
      </c>
      <c r="FK7" s="141" t="s">
        <v>2</v>
      </c>
      <c r="FL7" s="141" t="s">
        <v>3</v>
      </c>
      <c r="FM7" s="141" t="s">
        <v>4</v>
      </c>
      <c r="FN7" s="141" t="s">
        <v>5</v>
      </c>
      <c r="FO7" s="141" t="s">
        <v>6</v>
      </c>
      <c r="FP7" s="150" t="s">
        <v>102</v>
      </c>
      <c r="FQ7" s="162" t="s">
        <v>103</v>
      </c>
      <c r="FR7" s="203" t="s">
        <v>92</v>
      </c>
      <c r="FS7" s="140" t="s">
        <v>73</v>
      </c>
      <c r="FT7" s="141" t="s">
        <v>2</v>
      </c>
      <c r="FU7" s="141" t="s">
        <v>3</v>
      </c>
      <c r="FV7" s="141" t="s">
        <v>4</v>
      </c>
      <c r="FW7" s="141" t="s">
        <v>5</v>
      </c>
      <c r="FX7" s="141" t="s">
        <v>6</v>
      </c>
      <c r="FY7" s="150" t="s">
        <v>102</v>
      </c>
      <c r="FZ7" s="140" t="s">
        <v>73</v>
      </c>
      <c r="GA7" s="141" t="s">
        <v>2</v>
      </c>
      <c r="GB7" s="141" t="s">
        <v>3</v>
      </c>
      <c r="GC7" s="141" t="s">
        <v>4</v>
      </c>
      <c r="GD7" s="141" t="s">
        <v>5</v>
      </c>
      <c r="GE7" s="141" t="s">
        <v>6</v>
      </c>
      <c r="GF7" s="150" t="s">
        <v>102</v>
      </c>
      <c r="GG7" s="162" t="s">
        <v>103</v>
      </c>
      <c r="GH7" s="203" t="s">
        <v>92</v>
      </c>
      <c r="GI7" s="140" t="s">
        <v>73</v>
      </c>
      <c r="GJ7" s="141" t="s">
        <v>2</v>
      </c>
      <c r="GK7" s="141" t="s">
        <v>3</v>
      </c>
      <c r="GL7" s="141" t="s">
        <v>4</v>
      </c>
      <c r="GM7" s="141" t="s">
        <v>5</v>
      </c>
      <c r="GN7" s="141" t="s">
        <v>6</v>
      </c>
      <c r="GO7" s="150" t="s">
        <v>102</v>
      </c>
      <c r="GP7" s="140" t="s">
        <v>73</v>
      </c>
      <c r="GQ7" s="141" t="s">
        <v>2</v>
      </c>
      <c r="GR7" s="141" t="s">
        <v>3</v>
      </c>
      <c r="GS7" s="141" t="s">
        <v>4</v>
      </c>
      <c r="GT7" s="141" t="s">
        <v>5</v>
      </c>
      <c r="GU7" s="141" t="s">
        <v>6</v>
      </c>
      <c r="GV7" s="150" t="s">
        <v>102</v>
      </c>
      <c r="GW7" s="162" t="s">
        <v>103</v>
      </c>
      <c r="GX7" s="203" t="s">
        <v>92</v>
      </c>
      <c r="GY7" s="140" t="s">
        <v>73</v>
      </c>
      <c r="GZ7" s="141" t="s">
        <v>2</v>
      </c>
      <c r="HA7" s="141" t="s">
        <v>3</v>
      </c>
      <c r="HB7" s="141" t="s">
        <v>4</v>
      </c>
      <c r="HC7" s="141" t="s">
        <v>5</v>
      </c>
      <c r="HD7" s="141" t="s">
        <v>6</v>
      </c>
      <c r="HE7" s="150" t="s">
        <v>102</v>
      </c>
      <c r="HF7" s="140" t="s">
        <v>73</v>
      </c>
      <c r="HG7" s="141" t="s">
        <v>2</v>
      </c>
      <c r="HH7" s="141" t="s">
        <v>3</v>
      </c>
      <c r="HI7" s="141" t="s">
        <v>4</v>
      </c>
      <c r="HJ7" s="141" t="s">
        <v>5</v>
      </c>
      <c r="HK7" s="141" t="s">
        <v>6</v>
      </c>
      <c r="HL7" s="150" t="s">
        <v>102</v>
      </c>
      <c r="HM7" s="162" t="s">
        <v>103</v>
      </c>
      <c r="HN7" s="203" t="s">
        <v>92</v>
      </c>
      <c r="HO7" s="140" t="s">
        <v>73</v>
      </c>
      <c r="HP7" s="141" t="s">
        <v>2</v>
      </c>
      <c r="HQ7" s="141" t="s">
        <v>3</v>
      </c>
      <c r="HR7" s="141" t="s">
        <v>4</v>
      </c>
      <c r="HS7" s="141" t="s">
        <v>5</v>
      </c>
      <c r="HT7" s="141" t="s">
        <v>6</v>
      </c>
      <c r="HU7" s="150" t="s">
        <v>102</v>
      </c>
      <c r="HV7" s="140" t="s">
        <v>73</v>
      </c>
      <c r="HW7" s="141" t="s">
        <v>2</v>
      </c>
      <c r="HX7" s="141" t="s">
        <v>3</v>
      </c>
      <c r="HY7" s="141" t="s">
        <v>4</v>
      </c>
      <c r="HZ7" s="141" t="s">
        <v>5</v>
      </c>
      <c r="IA7" s="141" t="s">
        <v>6</v>
      </c>
      <c r="IB7" s="150" t="s">
        <v>102</v>
      </c>
      <c r="IC7" s="162" t="s">
        <v>103</v>
      </c>
      <c r="ID7" s="203" t="s">
        <v>92</v>
      </c>
      <c r="IE7" s="140" t="s">
        <v>73</v>
      </c>
      <c r="IF7" s="141" t="s">
        <v>2</v>
      </c>
      <c r="IG7" s="141" t="s">
        <v>3</v>
      </c>
      <c r="IH7" s="141" t="s">
        <v>4</v>
      </c>
      <c r="II7" s="141" t="s">
        <v>5</v>
      </c>
      <c r="IJ7" s="141" t="s">
        <v>6</v>
      </c>
      <c r="IK7" s="150" t="s">
        <v>102</v>
      </c>
      <c r="IL7" s="140" t="s">
        <v>73</v>
      </c>
      <c r="IM7" s="141" t="s">
        <v>2</v>
      </c>
      <c r="IN7" s="141" t="s">
        <v>3</v>
      </c>
      <c r="IO7" s="141" t="s">
        <v>4</v>
      </c>
      <c r="IP7" s="141" t="s">
        <v>5</v>
      </c>
      <c r="IQ7" s="141" t="s">
        <v>6</v>
      </c>
      <c r="IR7" s="150" t="s">
        <v>102</v>
      </c>
      <c r="IS7" s="162" t="s">
        <v>103</v>
      </c>
      <c r="IT7" s="203" t="s">
        <v>92</v>
      </c>
      <c r="IU7" s="140" t="s">
        <v>73</v>
      </c>
      <c r="IV7" s="141" t="s">
        <v>2</v>
      </c>
      <c r="IW7" s="141" t="s">
        <v>3</v>
      </c>
      <c r="IX7" s="141" t="s">
        <v>4</v>
      </c>
      <c r="IY7" s="141" t="s">
        <v>5</v>
      </c>
      <c r="IZ7" s="141" t="s">
        <v>6</v>
      </c>
      <c r="JA7" s="150" t="s">
        <v>102</v>
      </c>
      <c r="JB7" s="140" t="s">
        <v>73</v>
      </c>
      <c r="JC7" s="141" t="s">
        <v>2</v>
      </c>
      <c r="JD7" s="141" t="s">
        <v>3</v>
      </c>
      <c r="JE7" s="141" t="s">
        <v>4</v>
      </c>
      <c r="JF7" s="141" t="s">
        <v>5</v>
      </c>
      <c r="JG7" s="141" t="s">
        <v>6</v>
      </c>
      <c r="JH7" s="150" t="s">
        <v>102</v>
      </c>
      <c r="JI7" s="162" t="s">
        <v>103</v>
      </c>
      <c r="JJ7" s="203" t="s">
        <v>92</v>
      </c>
      <c r="JK7" s="140" t="s">
        <v>73</v>
      </c>
      <c r="JL7" s="141" t="s">
        <v>2</v>
      </c>
      <c r="JM7" s="141" t="s">
        <v>3</v>
      </c>
      <c r="JN7" s="141" t="s">
        <v>4</v>
      </c>
      <c r="JO7" s="141" t="s">
        <v>5</v>
      </c>
      <c r="JP7" s="141" t="s">
        <v>6</v>
      </c>
      <c r="JQ7" s="150" t="s">
        <v>102</v>
      </c>
      <c r="JR7" s="140" t="s">
        <v>73</v>
      </c>
      <c r="JS7" s="141" t="s">
        <v>2</v>
      </c>
      <c r="JT7" s="141" t="s">
        <v>3</v>
      </c>
      <c r="JU7" s="141" t="s">
        <v>4</v>
      </c>
      <c r="JV7" s="141" t="s">
        <v>5</v>
      </c>
      <c r="JW7" s="141" t="s">
        <v>6</v>
      </c>
      <c r="JX7" s="150" t="s">
        <v>102</v>
      </c>
      <c r="JY7" s="162" t="s">
        <v>103</v>
      </c>
      <c r="JZ7" s="203" t="s">
        <v>92</v>
      </c>
      <c r="KA7" s="140" t="s">
        <v>73</v>
      </c>
      <c r="KB7" s="141" t="s">
        <v>2</v>
      </c>
      <c r="KC7" s="141" t="s">
        <v>3</v>
      </c>
      <c r="KD7" s="141" t="s">
        <v>4</v>
      </c>
      <c r="KE7" s="141" t="s">
        <v>5</v>
      </c>
      <c r="KF7" s="141" t="s">
        <v>6</v>
      </c>
      <c r="KG7" s="150" t="s">
        <v>102</v>
      </c>
      <c r="KH7" s="140" t="s">
        <v>73</v>
      </c>
      <c r="KI7" s="141" t="s">
        <v>2</v>
      </c>
      <c r="KJ7" s="141" t="s">
        <v>3</v>
      </c>
      <c r="KK7" s="141" t="s">
        <v>4</v>
      </c>
      <c r="KL7" s="141" t="s">
        <v>5</v>
      </c>
      <c r="KM7" s="141" t="s">
        <v>6</v>
      </c>
      <c r="KN7" s="150" t="s">
        <v>102</v>
      </c>
      <c r="KO7" s="162" t="s">
        <v>103</v>
      </c>
      <c r="KP7" s="203" t="s">
        <v>92</v>
      </c>
      <c r="KQ7" s="140" t="s">
        <v>73</v>
      </c>
      <c r="KR7" s="141" t="s">
        <v>2</v>
      </c>
      <c r="KS7" s="141" t="s">
        <v>3</v>
      </c>
      <c r="KT7" s="141" t="s">
        <v>4</v>
      </c>
      <c r="KU7" s="141" t="s">
        <v>5</v>
      </c>
      <c r="KV7" s="141" t="s">
        <v>6</v>
      </c>
      <c r="KW7" s="150" t="s">
        <v>102</v>
      </c>
      <c r="KX7" s="140" t="s">
        <v>73</v>
      </c>
      <c r="KY7" s="141" t="s">
        <v>2</v>
      </c>
      <c r="KZ7" s="141" t="s">
        <v>3</v>
      </c>
      <c r="LA7" s="141" t="s">
        <v>4</v>
      </c>
      <c r="LB7" s="141" t="s">
        <v>5</v>
      </c>
      <c r="LC7" s="141" t="s">
        <v>6</v>
      </c>
      <c r="LD7" s="150" t="s">
        <v>102</v>
      </c>
      <c r="LE7" s="162" t="s">
        <v>103</v>
      </c>
    </row>
    <row r="8" spans="2:317" ht="27" x14ac:dyDescent="0.3">
      <c r="B8" s="143" t="s">
        <v>99</v>
      </c>
      <c r="C8" s="138"/>
      <c r="D8" s="138"/>
      <c r="E8" s="138"/>
      <c r="F8" s="138"/>
      <c r="G8" s="138"/>
      <c r="H8" s="148"/>
      <c r="I8" s="138"/>
      <c r="J8" s="138"/>
      <c r="K8" s="138"/>
      <c r="L8" s="138"/>
      <c r="N8" s="146">
        <v>64071</v>
      </c>
      <c r="O8" s="147">
        <v>13181</v>
      </c>
      <c r="P8" s="146"/>
      <c r="Q8" s="146"/>
      <c r="R8" s="146"/>
      <c r="S8" s="146"/>
      <c r="T8" s="146"/>
      <c r="U8" s="151">
        <v>2048133405</v>
      </c>
      <c r="V8" s="147">
        <v>50890</v>
      </c>
      <c r="W8" s="146"/>
      <c r="X8" s="146"/>
      <c r="Y8" s="146"/>
      <c r="Z8" s="146"/>
      <c r="AA8" s="146"/>
      <c r="AB8" s="151">
        <v>6668874286</v>
      </c>
      <c r="AC8" s="163">
        <v>8717007691</v>
      </c>
      <c r="AD8" s="147">
        <v>1303</v>
      </c>
      <c r="AE8" s="147">
        <v>365</v>
      </c>
      <c r="AF8" s="146"/>
      <c r="AG8" s="146"/>
      <c r="AH8" s="146"/>
      <c r="AI8" s="146"/>
      <c r="AJ8" s="146"/>
      <c r="AK8" s="151">
        <v>50850109</v>
      </c>
      <c r="AL8" s="147">
        <v>938</v>
      </c>
      <c r="AM8" s="146"/>
      <c r="AN8" s="146"/>
      <c r="AO8" s="146"/>
      <c r="AP8" s="146"/>
      <c r="AQ8" s="146"/>
      <c r="AR8" s="151">
        <v>121273154</v>
      </c>
      <c r="AS8" s="163">
        <v>172123263</v>
      </c>
      <c r="AT8" s="147">
        <v>1498</v>
      </c>
      <c r="AU8" s="147">
        <v>427</v>
      </c>
      <c r="AV8" s="146"/>
      <c r="AW8" s="146"/>
      <c r="AX8" s="146"/>
      <c r="AY8" s="146"/>
      <c r="AZ8" s="146"/>
      <c r="BA8" s="151">
        <v>78893107</v>
      </c>
      <c r="BB8" s="147">
        <v>1071</v>
      </c>
      <c r="BC8" s="146"/>
      <c r="BD8" s="146"/>
      <c r="BE8" s="146"/>
      <c r="BF8" s="146"/>
      <c r="BG8" s="146"/>
      <c r="BH8" s="151">
        <v>156381124</v>
      </c>
      <c r="BI8" s="163">
        <v>235274231</v>
      </c>
      <c r="BJ8" s="147">
        <v>2282</v>
      </c>
      <c r="BK8" s="147">
        <v>624</v>
      </c>
      <c r="BL8" s="146"/>
      <c r="BM8" s="146"/>
      <c r="BN8" s="146"/>
      <c r="BO8" s="146"/>
      <c r="BP8" s="146"/>
      <c r="BQ8" s="151">
        <v>98755158</v>
      </c>
      <c r="BR8" s="147">
        <v>1658</v>
      </c>
      <c r="BS8" s="146"/>
      <c r="BT8" s="146"/>
      <c r="BU8" s="146"/>
      <c r="BV8" s="146"/>
      <c r="BW8" s="146"/>
      <c r="BX8" s="151">
        <v>228852034</v>
      </c>
      <c r="BY8" s="163">
        <v>327607192</v>
      </c>
      <c r="BZ8" s="147">
        <v>20678</v>
      </c>
      <c r="CA8" s="147">
        <v>1989</v>
      </c>
      <c r="CB8" s="146"/>
      <c r="CC8" s="146"/>
      <c r="CD8" s="146"/>
      <c r="CE8" s="146"/>
      <c r="CF8" s="146"/>
      <c r="CG8" s="151">
        <v>281041393</v>
      </c>
      <c r="CH8" s="147">
        <v>18689</v>
      </c>
      <c r="CI8" s="146"/>
      <c r="CJ8" s="146"/>
      <c r="CK8" s="146"/>
      <c r="CL8" s="146"/>
      <c r="CM8" s="146"/>
      <c r="CN8" s="151">
        <v>2369757095</v>
      </c>
      <c r="CO8" s="163">
        <v>2650798488</v>
      </c>
      <c r="CP8" s="147">
        <v>3659</v>
      </c>
      <c r="CQ8" s="147">
        <v>1422</v>
      </c>
      <c r="CR8" s="146"/>
      <c r="CS8" s="146"/>
      <c r="CT8" s="146"/>
      <c r="CU8" s="146"/>
      <c r="CV8" s="146"/>
      <c r="CW8" s="151">
        <v>253155818</v>
      </c>
      <c r="CX8" s="147">
        <v>2237</v>
      </c>
      <c r="CY8" s="146"/>
      <c r="CZ8" s="146"/>
      <c r="DA8" s="146"/>
      <c r="DB8" s="146"/>
      <c r="DC8" s="146"/>
      <c r="DD8" s="151">
        <v>313687664</v>
      </c>
      <c r="DE8" s="163">
        <v>566843482</v>
      </c>
      <c r="DF8" s="147">
        <v>6112</v>
      </c>
      <c r="DG8" s="147">
        <v>1635</v>
      </c>
      <c r="DH8" s="146"/>
      <c r="DI8" s="146"/>
      <c r="DJ8" s="146"/>
      <c r="DK8" s="146"/>
      <c r="DL8" s="146"/>
      <c r="DM8" s="151">
        <v>259227691</v>
      </c>
      <c r="DN8" s="147">
        <v>4477</v>
      </c>
      <c r="DO8" s="146"/>
      <c r="DP8" s="146"/>
      <c r="DQ8" s="146"/>
      <c r="DR8" s="146"/>
      <c r="DS8" s="146"/>
      <c r="DT8" s="151">
        <v>589931039</v>
      </c>
      <c r="DU8" s="163">
        <v>849158730</v>
      </c>
      <c r="DV8" s="147">
        <v>2691</v>
      </c>
      <c r="DW8" s="147">
        <v>603</v>
      </c>
      <c r="DX8" s="146"/>
      <c r="DY8" s="146"/>
      <c r="DZ8" s="146"/>
      <c r="EA8" s="146"/>
      <c r="EB8" s="146"/>
      <c r="EC8" s="151">
        <v>92995177</v>
      </c>
      <c r="ED8" s="147">
        <v>2088</v>
      </c>
      <c r="EE8" s="146"/>
      <c r="EF8" s="146"/>
      <c r="EG8" s="146"/>
      <c r="EH8" s="146"/>
      <c r="EI8" s="146"/>
      <c r="EJ8" s="151">
        <v>281075957</v>
      </c>
      <c r="EK8" s="163">
        <v>374071134</v>
      </c>
      <c r="EL8" s="147">
        <v>2132</v>
      </c>
      <c r="EM8" s="147">
        <v>507</v>
      </c>
      <c r="EN8" s="146"/>
      <c r="EO8" s="146"/>
      <c r="EP8" s="146"/>
      <c r="EQ8" s="146"/>
      <c r="ER8" s="146"/>
      <c r="ES8" s="151">
        <v>77544761</v>
      </c>
      <c r="ET8" s="147">
        <v>1625</v>
      </c>
      <c r="EU8" s="146"/>
      <c r="EV8" s="146"/>
      <c r="EW8" s="146"/>
      <c r="EX8" s="146"/>
      <c r="EY8" s="146"/>
      <c r="EZ8" s="151">
        <v>213403154</v>
      </c>
      <c r="FA8" s="163">
        <v>290947915</v>
      </c>
      <c r="FB8" s="147">
        <v>2644</v>
      </c>
      <c r="FC8" s="147">
        <v>683</v>
      </c>
      <c r="FD8" s="146"/>
      <c r="FE8" s="146"/>
      <c r="FF8" s="146"/>
      <c r="FG8" s="146"/>
      <c r="FH8" s="146"/>
      <c r="FI8" s="151">
        <v>105803383</v>
      </c>
      <c r="FJ8" s="147">
        <v>1961</v>
      </c>
      <c r="FK8" s="146"/>
      <c r="FL8" s="146"/>
      <c r="FM8" s="146"/>
      <c r="FN8" s="146"/>
      <c r="FO8" s="146"/>
      <c r="FP8" s="151">
        <v>262772331</v>
      </c>
      <c r="FQ8" s="163">
        <v>368575714</v>
      </c>
      <c r="FR8" s="147">
        <v>645</v>
      </c>
      <c r="FS8" s="147">
        <v>204</v>
      </c>
      <c r="FT8" s="146"/>
      <c r="FU8" s="146"/>
      <c r="FV8" s="146"/>
      <c r="FW8" s="146"/>
      <c r="FX8" s="146"/>
      <c r="FY8" s="151">
        <v>35365500</v>
      </c>
      <c r="FZ8" s="147">
        <v>441</v>
      </c>
      <c r="GA8" s="146"/>
      <c r="GB8" s="146"/>
      <c r="GC8" s="146"/>
      <c r="GD8" s="146"/>
      <c r="GE8" s="146"/>
      <c r="GF8" s="151">
        <v>58654802</v>
      </c>
      <c r="GG8" s="163">
        <v>94020302</v>
      </c>
      <c r="GH8" s="147">
        <v>6198</v>
      </c>
      <c r="GI8" s="147">
        <v>1112</v>
      </c>
      <c r="GJ8" s="146"/>
      <c r="GK8" s="146"/>
      <c r="GL8" s="146"/>
      <c r="GM8" s="146"/>
      <c r="GN8" s="146"/>
      <c r="GO8" s="151">
        <v>158194448</v>
      </c>
      <c r="GP8" s="147">
        <v>5086</v>
      </c>
      <c r="GQ8" s="146"/>
      <c r="GR8" s="146"/>
      <c r="GS8" s="146"/>
      <c r="GT8" s="146"/>
      <c r="GU8" s="146"/>
      <c r="GV8" s="151">
        <v>644154099</v>
      </c>
      <c r="GW8" s="163">
        <v>802348547</v>
      </c>
      <c r="GX8" s="147">
        <v>1947</v>
      </c>
      <c r="GY8" s="147">
        <v>502</v>
      </c>
      <c r="GZ8" s="146"/>
      <c r="HA8" s="146"/>
      <c r="HB8" s="146"/>
      <c r="HC8" s="146"/>
      <c r="HD8" s="146"/>
      <c r="HE8" s="151">
        <v>90216862</v>
      </c>
      <c r="HF8" s="147">
        <v>1445</v>
      </c>
      <c r="HG8" s="146"/>
      <c r="HH8" s="146"/>
      <c r="HI8" s="146"/>
      <c r="HJ8" s="146"/>
      <c r="HK8" s="146"/>
      <c r="HL8" s="151">
        <v>214819641</v>
      </c>
      <c r="HM8" s="163">
        <v>305036503</v>
      </c>
      <c r="HN8" s="147">
        <v>991</v>
      </c>
      <c r="HO8" s="147">
        <v>247</v>
      </c>
      <c r="HP8" s="146"/>
      <c r="HQ8" s="146"/>
      <c r="HR8" s="146"/>
      <c r="HS8" s="146"/>
      <c r="HT8" s="146"/>
      <c r="HU8" s="151">
        <v>39343563</v>
      </c>
      <c r="HV8" s="147">
        <v>744</v>
      </c>
      <c r="HW8" s="146"/>
      <c r="HX8" s="146"/>
      <c r="HY8" s="146"/>
      <c r="HZ8" s="146"/>
      <c r="IA8" s="146"/>
      <c r="IB8" s="151">
        <v>100631351</v>
      </c>
      <c r="IC8" s="163">
        <v>139974914</v>
      </c>
      <c r="ID8" s="147">
        <v>1943</v>
      </c>
      <c r="IE8" s="147">
        <v>481</v>
      </c>
      <c r="IF8" s="146"/>
      <c r="IG8" s="146"/>
      <c r="IH8" s="146"/>
      <c r="II8" s="146"/>
      <c r="IJ8" s="146"/>
      <c r="IK8" s="151">
        <v>82246831</v>
      </c>
      <c r="IL8" s="147">
        <v>1462</v>
      </c>
      <c r="IM8" s="146"/>
      <c r="IN8" s="146"/>
      <c r="IO8" s="146"/>
      <c r="IP8" s="146"/>
      <c r="IQ8" s="146"/>
      <c r="IR8" s="151">
        <v>208009476</v>
      </c>
      <c r="IS8" s="163">
        <v>290256307</v>
      </c>
      <c r="IT8" s="147">
        <v>1306</v>
      </c>
      <c r="IU8" s="147">
        <v>275</v>
      </c>
      <c r="IV8" s="146"/>
      <c r="IW8" s="146"/>
      <c r="IX8" s="146"/>
      <c r="IY8" s="146"/>
      <c r="IZ8" s="146"/>
      <c r="JA8" s="151">
        <v>44232715</v>
      </c>
      <c r="JB8" s="147">
        <v>1031</v>
      </c>
      <c r="JC8" s="146"/>
      <c r="JD8" s="146"/>
      <c r="JE8" s="146"/>
      <c r="JF8" s="146"/>
      <c r="JG8" s="146"/>
      <c r="JH8" s="151">
        <v>144735826</v>
      </c>
      <c r="JI8" s="163">
        <v>188968541</v>
      </c>
      <c r="JJ8" s="147">
        <v>2200</v>
      </c>
      <c r="JK8" s="147">
        <v>538</v>
      </c>
      <c r="JL8" s="146"/>
      <c r="JM8" s="146"/>
      <c r="JN8" s="146"/>
      <c r="JO8" s="146"/>
      <c r="JP8" s="146"/>
      <c r="JQ8" s="151">
        <v>76692438</v>
      </c>
      <c r="JR8" s="147">
        <v>1662</v>
      </c>
      <c r="JS8" s="146"/>
      <c r="JT8" s="146"/>
      <c r="JU8" s="146"/>
      <c r="JV8" s="146"/>
      <c r="JW8" s="146"/>
      <c r="JX8" s="151">
        <v>209727780</v>
      </c>
      <c r="JY8" s="163">
        <v>286420218</v>
      </c>
      <c r="JZ8" s="147">
        <v>2164</v>
      </c>
      <c r="KA8" s="147">
        <v>660</v>
      </c>
      <c r="KB8" s="146"/>
      <c r="KC8" s="146"/>
      <c r="KD8" s="146"/>
      <c r="KE8" s="146"/>
      <c r="KF8" s="146"/>
      <c r="KG8" s="151">
        <v>101960770</v>
      </c>
      <c r="KH8" s="147">
        <v>1504</v>
      </c>
      <c r="KI8" s="146"/>
      <c r="KJ8" s="146"/>
      <c r="KK8" s="146"/>
      <c r="KL8" s="146"/>
      <c r="KM8" s="146"/>
      <c r="KN8" s="151">
        <v>208924764</v>
      </c>
      <c r="KO8" s="163">
        <v>310885534</v>
      </c>
      <c r="KP8" s="147">
        <v>3678</v>
      </c>
      <c r="KQ8" s="147">
        <v>907</v>
      </c>
      <c r="KR8" s="146"/>
      <c r="KS8" s="146"/>
      <c r="KT8" s="146"/>
      <c r="KU8" s="146"/>
      <c r="KV8" s="146"/>
      <c r="KW8" s="151">
        <v>121613681</v>
      </c>
      <c r="KX8" s="147">
        <v>2771</v>
      </c>
      <c r="KY8" s="146"/>
      <c r="KZ8" s="146"/>
      <c r="LA8" s="146"/>
      <c r="LB8" s="146"/>
      <c r="LC8" s="146"/>
      <c r="LD8" s="151">
        <v>342082995</v>
      </c>
      <c r="LE8" s="163">
        <v>463696676</v>
      </c>
    </row>
    <row r="9" spans="2:317" ht="11.45" customHeight="1" outlineLevel="1" x14ac:dyDescent="0.25">
      <c r="B9" s="18" t="s">
        <v>37</v>
      </c>
      <c r="C9" s="153">
        <v>69597</v>
      </c>
      <c r="D9" s="153">
        <v>121707</v>
      </c>
      <c r="E9" s="153">
        <v>142551</v>
      </c>
      <c r="F9" s="153">
        <v>163394</v>
      </c>
      <c r="G9" s="153">
        <v>199939</v>
      </c>
      <c r="H9" s="154">
        <v>65924</v>
      </c>
      <c r="I9" s="153">
        <v>108971</v>
      </c>
      <c r="J9" s="153">
        <v>126190</v>
      </c>
      <c r="K9" s="153">
        <v>143409</v>
      </c>
      <c r="L9" s="153">
        <v>173598</v>
      </c>
      <c r="N9" s="173">
        <v>55913</v>
      </c>
      <c r="O9" s="144">
        <v>10901</v>
      </c>
      <c r="P9" s="135">
        <v>102</v>
      </c>
      <c r="Q9" s="135">
        <v>928</v>
      </c>
      <c r="R9" s="135">
        <v>9866</v>
      </c>
      <c r="S9" s="135">
        <v>0</v>
      </c>
      <c r="T9" s="135">
        <v>5</v>
      </c>
      <c r="U9" s="152">
        <v>1527450851</v>
      </c>
      <c r="V9" s="144">
        <v>45012</v>
      </c>
      <c r="W9" s="135">
        <v>154</v>
      </c>
      <c r="X9" s="135">
        <v>2243</v>
      </c>
      <c r="Y9" s="135">
        <v>42579</v>
      </c>
      <c r="Z9" s="135">
        <v>12</v>
      </c>
      <c r="AA9" s="135">
        <v>24</v>
      </c>
      <c r="AB9" s="152">
        <v>5633505519</v>
      </c>
      <c r="AC9" s="164">
        <v>7160956370</v>
      </c>
      <c r="AD9" s="160">
        <v>1139</v>
      </c>
      <c r="AE9" s="144">
        <v>312</v>
      </c>
      <c r="AF9" s="135">
        <v>0</v>
      </c>
      <c r="AG9" s="135">
        <v>126</v>
      </c>
      <c r="AH9" s="135">
        <v>186</v>
      </c>
      <c r="AI9" s="135">
        <v>0</v>
      </c>
      <c r="AJ9" s="135">
        <v>0</v>
      </c>
      <c r="AK9" s="152">
        <v>41849568</v>
      </c>
      <c r="AL9" s="144">
        <v>827</v>
      </c>
      <c r="AM9" s="135">
        <v>0</v>
      </c>
      <c r="AN9" s="135">
        <v>629</v>
      </c>
      <c r="AO9" s="135">
        <v>198</v>
      </c>
      <c r="AP9" s="135">
        <v>0</v>
      </c>
      <c r="AQ9" s="135">
        <v>0</v>
      </c>
      <c r="AR9" s="152">
        <v>93528379</v>
      </c>
      <c r="AS9" s="164">
        <v>135377947</v>
      </c>
      <c r="AT9" s="160">
        <v>870</v>
      </c>
      <c r="AU9" s="144">
        <v>240</v>
      </c>
      <c r="AV9" s="135">
        <v>0</v>
      </c>
      <c r="AW9" s="135">
        <v>0</v>
      </c>
      <c r="AX9" s="135">
        <v>240</v>
      </c>
      <c r="AY9" s="135">
        <v>0</v>
      </c>
      <c r="AZ9" s="135">
        <v>0</v>
      </c>
      <c r="BA9" s="152">
        <v>34212240</v>
      </c>
      <c r="BB9" s="144">
        <v>630</v>
      </c>
      <c r="BC9" s="135">
        <v>0</v>
      </c>
      <c r="BD9" s="135">
        <v>0</v>
      </c>
      <c r="BE9" s="135">
        <v>630</v>
      </c>
      <c r="BF9" s="135">
        <v>0</v>
      </c>
      <c r="BG9" s="135">
        <v>0</v>
      </c>
      <c r="BH9" s="152">
        <v>79499700</v>
      </c>
      <c r="BI9" s="164">
        <v>113711940</v>
      </c>
      <c r="BJ9" s="160">
        <v>1886</v>
      </c>
      <c r="BK9" s="144">
        <v>519</v>
      </c>
      <c r="BL9" s="135">
        <v>0</v>
      </c>
      <c r="BM9" s="135">
        <v>0</v>
      </c>
      <c r="BN9" s="135">
        <v>514</v>
      </c>
      <c r="BO9" s="136">
        <v>0</v>
      </c>
      <c r="BP9" s="136">
        <v>5</v>
      </c>
      <c r="BQ9" s="152">
        <v>74270909</v>
      </c>
      <c r="BR9" s="144">
        <v>1367</v>
      </c>
      <c r="BS9" s="135">
        <v>0</v>
      </c>
      <c r="BT9" s="135">
        <v>0</v>
      </c>
      <c r="BU9" s="135">
        <v>1355</v>
      </c>
      <c r="BV9" s="136">
        <v>0</v>
      </c>
      <c r="BW9" s="136">
        <v>12</v>
      </c>
      <c r="BX9" s="152">
        <v>173070626</v>
      </c>
      <c r="BY9" s="164">
        <v>247341535</v>
      </c>
      <c r="BZ9" s="160">
        <v>20019</v>
      </c>
      <c r="CA9" s="144">
        <v>1954</v>
      </c>
      <c r="CB9" s="135">
        <v>54</v>
      </c>
      <c r="CC9" s="135">
        <v>0</v>
      </c>
      <c r="CD9" s="135">
        <v>1900</v>
      </c>
      <c r="CE9" s="136">
        <v>0</v>
      </c>
      <c r="CF9" s="136">
        <v>0</v>
      </c>
      <c r="CG9" s="152">
        <v>274605138</v>
      </c>
      <c r="CH9" s="144">
        <v>18065</v>
      </c>
      <c r="CI9" s="135">
        <v>54</v>
      </c>
      <c r="CJ9" s="135">
        <v>0</v>
      </c>
      <c r="CK9" s="135">
        <v>18011</v>
      </c>
      <c r="CL9" s="136">
        <v>0</v>
      </c>
      <c r="CM9" s="136">
        <v>0</v>
      </c>
      <c r="CN9" s="152">
        <v>2276367986</v>
      </c>
      <c r="CO9" s="164">
        <v>2550973124</v>
      </c>
      <c r="CP9" s="160">
        <v>2940</v>
      </c>
      <c r="CQ9" s="144">
        <v>1062</v>
      </c>
      <c r="CR9" s="135">
        <v>0</v>
      </c>
      <c r="CS9" s="135">
        <v>0</v>
      </c>
      <c r="CT9" s="135">
        <v>1062</v>
      </c>
      <c r="CU9" s="135">
        <v>0</v>
      </c>
      <c r="CV9" s="135">
        <v>0</v>
      </c>
      <c r="CW9" s="152">
        <v>151389162</v>
      </c>
      <c r="CX9" s="144">
        <v>1878</v>
      </c>
      <c r="CY9" s="135">
        <v>0</v>
      </c>
      <c r="CZ9" s="135">
        <v>0</v>
      </c>
      <c r="DA9" s="135">
        <v>1866</v>
      </c>
      <c r="DB9" s="135">
        <v>12</v>
      </c>
      <c r="DC9" s="135">
        <v>0</v>
      </c>
      <c r="DD9" s="152">
        <v>237191448</v>
      </c>
      <c r="DE9" s="164">
        <v>388580610</v>
      </c>
      <c r="DF9" s="160">
        <v>5147</v>
      </c>
      <c r="DG9" s="144">
        <v>1328</v>
      </c>
      <c r="DH9" s="135">
        <v>0</v>
      </c>
      <c r="DI9" s="135">
        <v>0</v>
      </c>
      <c r="DJ9" s="135">
        <v>1328</v>
      </c>
      <c r="DK9" s="135">
        <v>0</v>
      </c>
      <c r="DL9" s="135">
        <v>0</v>
      </c>
      <c r="DM9" s="152">
        <v>189307728</v>
      </c>
      <c r="DN9" s="144">
        <v>3819</v>
      </c>
      <c r="DO9" s="135">
        <v>0</v>
      </c>
      <c r="DP9" s="135">
        <v>0</v>
      </c>
      <c r="DQ9" s="135">
        <v>3819</v>
      </c>
      <c r="DR9" s="135">
        <v>0</v>
      </c>
      <c r="DS9" s="135">
        <v>0</v>
      </c>
      <c r="DT9" s="152">
        <v>481919610</v>
      </c>
      <c r="DU9" s="164">
        <v>671227338</v>
      </c>
      <c r="DV9" s="160">
        <v>2234</v>
      </c>
      <c r="DW9" s="144">
        <v>507</v>
      </c>
      <c r="DX9" s="135">
        <v>0</v>
      </c>
      <c r="DY9" s="135">
        <v>0</v>
      </c>
      <c r="DZ9" s="135">
        <v>507</v>
      </c>
      <c r="EA9" s="135">
        <v>0</v>
      </c>
      <c r="EB9" s="135">
        <v>0</v>
      </c>
      <c r="EC9" s="152">
        <v>72273357</v>
      </c>
      <c r="ED9" s="144">
        <v>1727</v>
      </c>
      <c r="EE9" s="135">
        <v>0</v>
      </c>
      <c r="EF9" s="135">
        <v>0</v>
      </c>
      <c r="EG9" s="135">
        <v>1715</v>
      </c>
      <c r="EH9" s="135">
        <v>0</v>
      </c>
      <c r="EI9" s="135">
        <v>12</v>
      </c>
      <c r="EJ9" s="152">
        <v>218499026</v>
      </c>
      <c r="EK9" s="164">
        <v>290772383</v>
      </c>
      <c r="EL9" s="160">
        <v>1941</v>
      </c>
      <c r="EM9" s="144">
        <v>443</v>
      </c>
      <c r="EN9" s="135">
        <v>0</v>
      </c>
      <c r="EO9" s="135">
        <v>0</v>
      </c>
      <c r="EP9" s="135">
        <v>443</v>
      </c>
      <c r="EQ9" s="135">
        <v>0</v>
      </c>
      <c r="ER9" s="135">
        <v>0</v>
      </c>
      <c r="ES9" s="152">
        <v>63150093</v>
      </c>
      <c r="ET9" s="144">
        <v>1498</v>
      </c>
      <c r="EU9" s="135">
        <v>0</v>
      </c>
      <c r="EV9" s="135">
        <v>0</v>
      </c>
      <c r="EW9" s="135">
        <v>1498</v>
      </c>
      <c r="EX9" s="135">
        <v>0</v>
      </c>
      <c r="EY9" s="135">
        <v>0</v>
      </c>
      <c r="EZ9" s="152">
        <v>189032620</v>
      </c>
      <c r="FA9" s="164">
        <v>252182713</v>
      </c>
      <c r="FB9" s="160">
        <v>2204</v>
      </c>
      <c r="FC9" s="144">
        <v>568</v>
      </c>
      <c r="FD9" s="135">
        <v>0</v>
      </c>
      <c r="FE9" s="135">
        <v>0</v>
      </c>
      <c r="FF9" s="135">
        <v>568</v>
      </c>
      <c r="FG9" s="135">
        <v>0</v>
      </c>
      <c r="FH9" s="135">
        <v>0</v>
      </c>
      <c r="FI9" s="152">
        <v>80968968</v>
      </c>
      <c r="FJ9" s="144">
        <v>1636</v>
      </c>
      <c r="FK9" s="135">
        <v>13</v>
      </c>
      <c r="FL9" s="135">
        <v>0</v>
      </c>
      <c r="FM9" s="135">
        <v>1623</v>
      </c>
      <c r="FN9" s="135">
        <v>0</v>
      </c>
      <c r="FO9" s="135">
        <v>0</v>
      </c>
      <c r="FP9" s="152">
        <v>205663382</v>
      </c>
      <c r="FQ9" s="164">
        <v>286632350</v>
      </c>
      <c r="FR9" s="160">
        <v>574</v>
      </c>
      <c r="FS9" s="144">
        <v>176</v>
      </c>
      <c r="FT9" s="135">
        <v>0</v>
      </c>
      <c r="FU9" s="135">
        <v>0</v>
      </c>
      <c r="FV9" s="135">
        <v>176</v>
      </c>
      <c r="FW9" s="135">
        <v>0</v>
      </c>
      <c r="FX9" s="135">
        <v>0</v>
      </c>
      <c r="FY9" s="152">
        <v>25088976</v>
      </c>
      <c r="FZ9" s="144">
        <v>398</v>
      </c>
      <c r="GA9" s="135">
        <v>0</v>
      </c>
      <c r="GB9" s="135">
        <v>0</v>
      </c>
      <c r="GC9" s="135">
        <v>398</v>
      </c>
      <c r="GD9" s="135">
        <v>0</v>
      </c>
      <c r="GE9" s="135">
        <v>0</v>
      </c>
      <c r="GF9" s="152">
        <v>50223620</v>
      </c>
      <c r="GG9" s="164">
        <v>75312596</v>
      </c>
      <c r="GH9" s="160">
        <v>5855</v>
      </c>
      <c r="GI9" s="144">
        <v>1024</v>
      </c>
      <c r="GJ9" s="135">
        <v>48</v>
      </c>
      <c r="GK9" s="135">
        <v>22</v>
      </c>
      <c r="GL9" s="135">
        <v>954</v>
      </c>
      <c r="GM9" s="135">
        <v>0</v>
      </c>
      <c r="GN9" s="135">
        <v>0</v>
      </c>
      <c r="GO9" s="152">
        <v>142011864</v>
      </c>
      <c r="GP9" s="144">
        <v>4831</v>
      </c>
      <c r="GQ9" s="135">
        <v>87</v>
      </c>
      <c r="GR9" s="135">
        <v>0</v>
      </c>
      <c r="GS9" s="135">
        <v>4744</v>
      </c>
      <c r="GT9" s="135">
        <v>0</v>
      </c>
      <c r="GU9" s="135">
        <v>0</v>
      </c>
      <c r="GV9" s="152">
        <v>604380748</v>
      </c>
      <c r="GW9" s="164">
        <v>746392612</v>
      </c>
      <c r="GX9" s="160">
        <v>1248</v>
      </c>
      <c r="GY9" s="144">
        <v>318</v>
      </c>
      <c r="GZ9" s="135">
        <v>0</v>
      </c>
      <c r="HA9" s="135">
        <v>0</v>
      </c>
      <c r="HB9" s="135">
        <v>318</v>
      </c>
      <c r="HC9" s="135">
        <v>0</v>
      </c>
      <c r="HD9" s="135">
        <v>0</v>
      </c>
      <c r="HE9" s="152">
        <v>45331218</v>
      </c>
      <c r="HF9" s="144">
        <v>930</v>
      </c>
      <c r="HG9" s="135">
        <v>0</v>
      </c>
      <c r="HH9" s="135">
        <v>0</v>
      </c>
      <c r="HI9" s="135">
        <v>930</v>
      </c>
      <c r="HJ9" s="135">
        <v>0</v>
      </c>
      <c r="HK9" s="135">
        <v>0</v>
      </c>
      <c r="HL9" s="152">
        <v>117356700</v>
      </c>
      <c r="HM9" s="164">
        <v>162687918</v>
      </c>
      <c r="HN9" s="160">
        <v>677</v>
      </c>
      <c r="HO9" s="144">
        <v>176</v>
      </c>
      <c r="HP9" s="135">
        <v>0</v>
      </c>
      <c r="HQ9" s="135">
        <v>0</v>
      </c>
      <c r="HR9" s="135">
        <v>176</v>
      </c>
      <c r="HS9" s="135">
        <v>0</v>
      </c>
      <c r="HT9" s="135">
        <v>0</v>
      </c>
      <c r="HU9" s="152">
        <v>25088976</v>
      </c>
      <c r="HV9" s="144">
        <v>501</v>
      </c>
      <c r="HW9" s="135">
        <v>0</v>
      </c>
      <c r="HX9" s="135">
        <v>0</v>
      </c>
      <c r="HY9" s="135">
        <v>501</v>
      </c>
      <c r="HZ9" s="135">
        <v>0</v>
      </c>
      <c r="IA9" s="135">
        <v>0</v>
      </c>
      <c r="IB9" s="152">
        <v>63221190</v>
      </c>
      <c r="IC9" s="164">
        <v>88310166</v>
      </c>
      <c r="ID9" s="160">
        <v>904</v>
      </c>
      <c r="IE9" s="144">
        <v>194</v>
      </c>
      <c r="IF9" s="135">
        <v>0</v>
      </c>
      <c r="IG9" s="135">
        <v>83</v>
      </c>
      <c r="IH9" s="135">
        <v>111</v>
      </c>
      <c r="II9" s="135">
        <v>0</v>
      </c>
      <c r="IJ9" s="135">
        <v>0</v>
      </c>
      <c r="IK9" s="152">
        <v>25924842</v>
      </c>
      <c r="IL9" s="144">
        <v>710</v>
      </c>
      <c r="IM9" s="135">
        <v>0</v>
      </c>
      <c r="IN9" s="135">
        <v>309</v>
      </c>
      <c r="IO9" s="135">
        <v>401</v>
      </c>
      <c r="IP9" s="135">
        <v>0</v>
      </c>
      <c r="IQ9" s="135">
        <v>0</v>
      </c>
      <c r="IR9" s="152">
        <v>84274229</v>
      </c>
      <c r="IS9" s="164">
        <v>110199071</v>
      </c>
      <c r="IT9" s="160">
        <v>1133</v>
      </c>
      <c r="IU9" s="144">
        <v>238</v>
      </c>
      <c r="IV9" s="135">
        <v>0</v>
      </c>
      <c r="IW9" s="135">
        <v>0</v>
      </c>
      <c r="IX9" s="135">
        <v>238</v>
      </c>
      <c r="IY9" s="135">
        <v>0</v>
      </c>
      <c r="IZ9" s="135">
        <v>0</v>
      </c>
      <c r="JA9" s="152">
        <v>33927138</v>
      </c>
      <c r="JB9" s="144">
        <v>895</v>
      </c>
      <c r="JC9" s="135">
        <v>0</v>
      </c>
      <c r="JD9" s="135">
        <v>0</v>
      </c>
      <c r="JE9" s="135">
        <v>895</v>
      </c>
      <c r="JF9" s="135">
        <v>0</v>
      </c>
      <c r="JG9" s="135">
        <v>0</v>
      </c>
      <c r="JH9" s="152">
        <v>112940050</v>
      </c>
      <c r="JI9" s="164">
        <v>146867188</v>
      </c>
      <c r="JJ9" s="160">
        <v>2200</v>
      </c>
      <c r="JK9" s="144">
        <v>538</v>
      </c>
      <c r="JL9" s="135">
        <v>0</v>
      </c>
      <c r="JM9" s="135">
        <v>0</v>
      </c>
      <c r="JN9" s="135">
        <v>538</v>
      </c>
      <c r="JO9" s="135">
        <v>0</v>
      </c>
      <c r="JP9" s="135">
        <v>0</v>
      </c>
      <c r="JQ9" s="152">
        <v>76692438</v>
      </c>
      <c r="JR9" s="144">
        <v>1662</v>
      </c>
      <c r="JS9" s="135">
        <v>0</v>
      </c>
      <c r="JT9" s="135">
        <v>0</v>
      </c>
      <c r="JU9" s="135">
        <v>1662</v>
      </c>
      <c r="JV9" s="135">
        <v>0</v>
      </c>
      <c r="JW9" s="135">
        <v>0</v>
      </c>
      <c r="JX9" s="152">
        <v>209727780</v>
      </c>
      <c r="JY9" s="164">
        <v>286420218</v>
      </c>
      <c r="JZ9" s="160">
        <v>1954</v>
      </c>
      <c r="KA9" s="144">
        <v>607</v>
      </c>
      <c r="KB9" s="135">
        <v>0</v>
      </c>
      <c r="KC9" s="135">
        <v>0</v>
      </c>
      <c r="KD9" s="135">
        <v>607</v>
      </c>
      <c r="KE9" s="135">
        <v>0</v>
      </c>
      <c r="KF9" s="135">
        <v>0</v>
      </c>
      <c r="KG9" s="152">
        <v>86528457</v>
      </c>
      <c r="KH9" s="144">
        <v>1347</v>
      </c>
      <c r="KI9" s="135">
        <v>0</v>
      </c>
      <c r="KJ9" s="135">
        <v>0</v>
      </c>
      <c r="KK9" s="135">
        <v>1347</v>
      </c>
      <c r="KL9" s="135">
        <v>0</v>
      </c>
      <c r="KM9" s="135">
        <v>0</v>
      </c>
      <c r="KN9" s="152">
        <v>169977930</v>
      </c>
      <c r="KO9" s="164">
        <v>256506387</v>
      </c>
      <c r="KP9" s="160">
        <v>2988</v>
      </c>
      <c r="KQ9" s="144">
        <v>697</v>
      </c>
      <c r="KR9" s="135">
        <v>0</v>
      </c>
      <c r="KS9" s="135">
        <v>697</v>
      </c>
      <c r="KT9" s="135">
        <v>0</v>
      </c>
      <c r="KU9" s="135">
        <v>0</v>
      </c>
      <c r="KV9" s="135">
        <v>0</v>
      </c>
      <c r="KW9" s="152">
        <v>84829779</v>
      </c>
      <c r="KX9" s="144">
        <v>2291</v>
      </c>
      <c r="KY9" s="135">
        <v>0</v>
      </c>
      <c r="KZ9" s="135">
        <v>1305</v>
      </c>
      <c r="LA9" s="135">
        <v>986</v>
      </c>
      <c r="LB9" s="135">
        <v>0</v>
      </c>
      <c r="LC9" s="135">
        <v>0</v>
      </c>
      <c r="LD9" s="152">
        <v>266630495</v>
      </c>
      <c r="LE9" s="164">
        <v>351460274</v>
      </c>
    </row>
    <row r="10" spans="2:317" ht="13.5" outlineLevel="1" x14ac:dyDescent="0.25">
      <c r="B10" s="18" t="s">
        <v>36</v>
      </c>
      <c r="C10" s="153">
        <v>89155</v>
      </c>
      <c r="D10" s="153">
        <v>156825</v>
      </c>
      <c r="E10" s="153">
        <v>183893</v>
      </c>
      <c r="F10" s="153">
        <v>210960</v>
      </c>
      <c r="G10" s="153">
        <v>258417</v>
      </c>
      <c r="H10" s="154">
        <v>76510</v>
      </c>
      <c r="I10" s="153">
        <v>127262</v>
      </c>
      <c r="J10" s="153">
        <v>147563</v>
      </c>
      <c r="K10" s="153">
        <v>167864</v>
      </c>
      <c r="L10" s="153">
        <v>203456</v>
      </c>
      <c r="N10" s="173">
        <v>4954</v>
      </c>
      <c r="O10" s="144">
        <v>1149</v>
      </c>
      <c r="P10" s="135">
        <v>0</v>
      </c>
      <c r="Q10" s="135">
        <v>332</v>
      </c>
      <c r="R10" s="135">
        <v>817</v>
      </c>
      <c r="S10" s="135">
        <v>0</v>
      </c>
      <c r="T10" s="135">
        <v>0</v>
      </c>
      <c r="U10" s="152">
        <v>202306481</v>
      </c>
      <c r="V10" s="144">
        <v>3805</v>
      </c>
      <c r="W10" s="135">
        <v>0</v>
      </c>
      <c r="X10" s="135">
        <v>319</v>
      </c>
      <c r="Y10" s="135">
        <v>3462</v>
      </c>
      <c r="Z10" s="135">
        <v>0</v>
      </c>
      <c r="AA10" s="135">
        <v>24</v>
      </c>
      <c r="AB10" s="152">
        <v>556342628</v>
      </c>
      <c r="AC10" s="164">
        <v>758649109</v>
      </c>
      <c r="AD10" s="160">
        <v>115</v>
      </c>
      <c r="AE10" s="144">
        <v>45</v>
      </c>
      <c r="AF10" s="135">
        <v>0</v>
      </c>
      <c r="AG10" s="135">
        <v>45</v>
      </c>
      <c r="AH10" s="135">
        <v>0</v>
      </c>
      <c r="AI10" s="135">
        <v>0</v>
      </c>
      <c r="AJ10" s="135">
        <v>0</v>
      </c>
      <c r="AK10" s="152">
        <v>7057125</v>
      </c>
      <c r="AL10" s="144">
        <v>70</v>
      </c>
      <c r="AM10" s="135">
        <v>0</v>
      </c>
      <c r="AN10" s="135">
        <v>20</v>
      </c>
      <c r="AO10" s="135">
        <v>50</v>
      </c>
      <c r="AP10" s="135">
        <v>0</v>
      </c>
      <c r="AQ10" s="135">
        <v>0</v>
      </c>
      <c r="AR10" s="152">
        <v>9923390</v>
      </c>
      <c r="AS10" s="164">
        <v>16980515</v>
      </c>
      <c r="AT10" s="160">
        <v>308</v>
      </c>
      <c r="AU10" s="144">
        <v>78</v>
      </c>
      <c r="AV10" s="135">
        <v>0</v>
      </c>
      <c r="AW10" s="135">
        <v>0</v>
      </c>
      <c r="AX10" s="135">
        <v>78</v>
      </c>
      <c r="AY10" s="135">
        <v>0</v>
      </c>
      <c r="AZ10" s="135">
        <v>0</v>
      </c>
      <c r="BA10" s="152">
        <v>14343654</v>
      </c>
      <c r="BB10" s="144">
        <v>230</v>
      </c>
      <c r="BC10" s="135">
        <v>0</v>
      </c>
      <c r="BD10" s="135">
        <v>0</v>
      </c>
      <c r="BE10" s="135">
        <v>230</v>
      </c>
      <c r="BF10" s="135">
        <v>0</v>
      </c>
      <c r="BG10" s="135">
        <v>0</v>
      </c>
      <c r="BH10" s="152">
        <v>33939490</v>
      </c>
      <c r="BI10" s="164">
        <v>48283144</v>
      </c>
      <c r="BJ10" s="160">
        <v>246</v>
      </c>
      <c r="BK10" s="144">
        <v>68</v>
      </c>
      <c r="BL10" s="135">
        <v>0</v>
      </c>
      <c r="BM10" s="135">
        <v>0</v>
      </c>
      <c r="BN10" s="135">
        <v>68</v>
      </c>
      <c r="BO10" s="136">
        <v>0</v>
      </c>
      <c r="BP10" s="136">
        <v>0</v>
      </c>
      <c r="BQ10" s="152">
        <v>12504724</v>
      </c>
      <c r="BR10" s="144">
        <v>178</v>
      </c>
      <c r="BS10" s="135">
        <v>0</v>
      </c>
      <c r="BT10" s="135">
        <v>0</v>
      </c>
      <c r="BU10" s="135">
        <v>178</v>
      </c>
      <c r="BV10" s="136">
        <v>0</v>
      </c>
      <c r="BW10" s="136">
        <v>0</v>
      </c>
      <c r="BX10" s="152">
        <v>26266214</v>
      </c>
      <c r="BY10" s="164">
        <v>38770938</v>
      </c>
      <c r="BZ10" s="160">
        <v>632</v>
      </c>
      <c r="CA10" s="144">
        <v>35</v>
      </c>
      <c r="CB10" s="135">
        <v>0</v>
      </c>
      <c r="CC10" s="135">
        <v>0</v>
      </c>
      <c r="CD10" s="135">
        <v>35</v>
      </c>
      <c r="CE10" s="136">
        <v>0</v>
      </c>
      <c r="CF10" s="136">
        <v>0</v>
      </c>
      <c r="CG10" s="152">
        <v>6436255</v>
      </c>
      <c r="CH10" s="144">
        <v>597</v>
      </c>
      <c r="CI10" s="135">
        <v>0</v>
      </c>
      <c r="CJ10" s="135">
        <v>0</v>
      </c>
      <c r="CK10" s="135">
        <v>597</v>
      </c>
      <c r="CL10" s="136">
        <v>0</v>
      </c>
      <c r="CM10" s="136">
        <v>0</v>
      </c>
      <c r="CN10" s="152">
        <v>88095111</v>
      </c>
      <c r="CO10" s="164">
        <v>94531366</v>
      </c>
      <c r="CP10" s="160">
        <v>177</v>
      </c>
      <c r="CQ10" s="144">
        <v>47</v>
      </c>
      <c r="CR10" s="135">
        <v>0</v>
      </c>
      <c r="CS10" s="135">
        <v>0</v>
      </c>
      <c r="CT10" s="135">
        <v>47</v>
      </c>
      <c r="CU10" s="135">
        <v>0</v>
      </c>
      <c r="CV10" s="135">
        <v>0</v>
      </c>
      <c r="CW10" s="152">
        <v>8642971</v>
      </c>
      <c r="CX10" s="144">
        <v>130</v>
      </c>
      <c r="CY10" s="135">
        <v>0</v>
      </c>
      <c r="CZ10" s="135">
        <v>0</v>
      </c>
      <c r="DA10" s="135">
        <v>130</v>
      </c>
      <c r="DB10" s="135">
        <v>0</v>
      </c>
      <c r="DC10" s="135">
        <v>0</v>
      </c>
      <c r="DD10" s="152">
        <v>19183190</v>
      </c>
      <c r="DE10" s="164">
        <v>27826161</v>
      </c>
      <c r="DF10" s="160">
        <v>595</v>
      </c>
      <c r="DG10" s="144">
        <v>162</v>
      </c>
      <c r="DH10" s="135">
        <v>0</v>
      </c>
      <c r="DI10" s="135">
        <v>0</v>
      </c>
      <c r="DJ10" s="135">
        <v>162</v>
      </c>
      <c r="DK10" s="135">
        <v>0</v>
      </c>
      <c r="DL10" s="135">
        <v>0</v>
      </c>
      <c r="DM10" s="152">
        <v>29790666</v>
      </c>
      <c r="DN10" s="144">
        <v>433</v>
      </c>
      <c r="DO10" s="135">
        <v>0</v>
      </c>
      <c r="DP10" s="135">
        <v>0</v>
      </c>
      <c r="DQ10" s="135">
        <v>433</v>
      </c>
      <c r="DR10" s="135">
        <v>0</v>
      </c>
      <c r="DS10" s="135">
        <v>0</v>
      </c>
      <c r="DT10" s="152">
        <v>63894779</v>
      </c>
      <c r="DU10" s="164">
        <v>93685445</v>
      </c>
      <c r="DV10" s="160">
        <v>313</v>
      </c>
      <c r="DW10" s="144">
        <v>64</v>
      </c>
      <c r="DX10" s="135">
        <v>0</v>
      </c>
      <c r="DY10" s="135">
        <v>0</v>
      </c>
      <c r="DZ10" s="135">
        <v>64</v>
      </c>
      <c r="EA10" s="135">
        <v>0</v>
      </c>
      <c r="EB10" s="135">
        <v>0</v>
      </c>
      <c r="EC10" s="152">
        <v>11769152</v>
      </c>
      <c r="ED10" s="144">
        <v>249</v>
      </c>
      <c r="EE10" s="135">
        <v>0</v>
      </c>
      <c r="EF10" s="135">
        <v>0</v>
      </c>
      <c r="EG10" s="135">
        <v>249</v>
      </c>
      <c r="EH10" s="135">
        <v>0</v>
      </c>
      <c r="EI10" s="135">
        <v>0</v>
      </c>
      <c r="EJ10" s="152">
        <v>36743187</v>
      </c>
      <c r="EK10" s="164">
        <v>48512339</v>
      </c>
      <c r="EL10" s="160">
        <v>117</v>
      </c>
      <c r="EM10" s="144">
        <v>37</v>
      </c>
      <c r="EN10" s="135">
        <v>0</v>
      </c>
      <c r="EO10" s="135">
        <v>0</v>
      </c>
      <c r="EP10" s="135">
        <v>37</v>
      </c>
      <c r="EQ10" s="135">
        <v>0</v>
      </c>
      <c r="ER10" s="135">
        <v>0</v>
      </c>
      <c r="ES10" s="152">
        <v>6804041</v>
      </c>
      <c r="ET10" s="144">
        <v>80</v>
      </c>
      <c r="EU10" s="135">
        <v>0</v>
      </c>
      <c r="EV10" s="135">
        <v>0</v>
      </c>
      <c r="EW10" s="135">
        <v>80</v>
      </c>
      <c r="EX10" s="135">
        <v>0</v>
      </c>
      <c r="EY10" s="135">
        <v>0</v>
      </c>
      <c r="EZ10" s="152">
        <v>11805040</v>
      </c>
      <c r="FA10" s="164">
        <v>18609081</v>
      </c>
      <c r="FB10" s="160">
        <v>302</v>
      </c>
      <c r="FC10" s="144">
        <v>75</v>
      </c>
      <c r="FD10" s="135">
        <v>0</v>
      </c>
      <c r="FE10" s="135">
        <v>0</v>
      </c>
      <c r="FF10" s="135">
        <v>75</v>
      </c>
      <c r="FG10" s="135">
        <v>0</v>
      </c>
      <c r="FH10" s="135">
        <v>0</v>
      </c>
      <c r="FI10" s="152">
        <v>13791975</v>
      </c>
      <c r="FJ10" s="144">
        <v>227</v>
      </c>
      <c r="FK10" s="135">
        <v>0</v>
      </c>
      <c r="FL10" s="135">
        <v>0</v>
      </c>
      <c r="FM10" s="135">
        <v>227</v>
      </c>
      <c r="FN10" s="135">
        <v>0</v>
      </c>
      <c r="FO10" s="135">
        <v>0</v>
      </c>
      <c r="FP10" s="152">
        <v>33496801</v>
      </c>
      <c r="FQ10" s="164">
        <v>47288776</v>
      </c>
      <c r="FR10" s="160">
        <v>0</v>
      </c>
      <c r="FS10" s="144">
        <v>0</v>
      </c>
      <c r="FT10" s="135">
        <v>0</v>
      </c>
      <c r="FU10" s="135">
        <v>0</v>
      </c>
      <c r="FV10" s="135">
        <v>0</v>
      </c>
      <c r="FW10" s="135">
        <v>0</v>
      </c>
      <c r="FX10" s="135">
        <v>0</v>
      </c>
      <c r="FY10" s="152">
        <v>0</v>
      </c>
      <c r="FZ10" s="144">
        <v>0</v>
      </c>
      <c r="GA10" s="135">
        <v>0</v>
      </c>
      <c r="GB10" s="135">
        <v>0</v>
      </c>
      <c r="GC10" s="135">
        <v>0</v>
      </c>
      <c r="GD10" s="135">
        <v>0</v>
      </c>
      <c r="GE10" s="135">
        <v>0</v>
      </c>
      <c r="GF10" s="152">
        <v>0</v>
      </c>
      <c r="GG10" s="164">
        <v>0</v>
      </c>
      <c r="GH10" s="160">
        <v>329</v>
      </c>
      <c r="GI10" s="144">
        <v>88</v>
      </c>
      <c r="GJ10" s="135">
        <v>0</v>
      </c>
      <c r="GK10" s="135">
        <v>0</v>
      </c>
      <c r="GL10" s="135">
        <v>88</v>
      </c>
      <c r="GM10" s="135">
        <v>0</v>
      </c>
      <c r="GN10" s="135">
        <v>0</v>
      </c>
      <c r="GO10" s="152">
        <v>16182584</v>
      </c>
      <c r="GP10" s="144">
        <v>241</v>
      </c>
      <c r="GQ10" s="135">
        <v>0</v>
      </c>
      <c r="GR10" s="135">
        <v>0</v>
      </c>
      <c r="GS10" s="135">
        <v>241</v>
      </c>
      <c r="GT10" s="135">
        <v>0</v>
      </c>
      <c r="GU10" s="135">
        <v>0</v>
      </c>
      <c r="GV10" s="152">
        <v>35562683</v>
      </c>
      <c r="GW10" s="164">
        <v>51745267</v>
      </c>
      <c r="GX10" s="160">
        <v>321</v>
      </c>
      <c r="GY10" s="144">
        <v>66</v>
      </c>
      <c r="GZ10" s="135">
        <v>0</v>
      </c>
      <c r="HA10" s="135">
        <v>0</v>
      </c>
      <c r="HB10" s="135">
        <v>66</v>
      </c>
      <c r="HC10" s="135">
        <v>0</v>
      </c>
      <c r="HD10" s="135">
        <v>0</v>
      </c>
      <c r="HE10" s="152">
        <v>12136938</v>
      </c>
      <c r="HF10" s="144">
        <v>255</v>
      </c>
      <c r="HG10" s="135">
        <v>0</v>
      </c>
      <c r="HH10" s="135">
        <v>0</v>
      </c>
      <c r="HI10" s="135">
        <v>255</v>
      </c>
      <c r="HJ10" s="135">
        <v>0</v>
      </c>
      <c r="HK10" s="135">
        <v>0</v>
      </c>
      <c r="HL10" s="152">
        <v>37628565</v>
      </c>
      <c r="HM10" s="164">
        <v>49765503</v>
      </c>
      <c r="HN10" s="160">
        <v>269</v>
      </c>
      <c r="HO10" s="144">
        <v>58</v>
      </c>
      <c r="HP10" s="135">
        <v>0</v>
      </c>
      <c r="HQ10" s="135">
        <v>0</v>
      </c>
      <c r="HR10" s="135">
        <v>58</v>
      </c>
      <c r="HS10" s="135">
        <v>0</v>
      </c>
      <c r="HT10" s="135">
        <v>0</v>
      </c>
      <c r="HU10" s="152">
        <v>10665794</v>
      </c>
      <c r="HV10" s="144">
        <v>211</v>
      </c>
      <c r="HW10" s="135">
        <v>0</v>
      </c>
      <c r="HX10" s="135">
        <v>0</v>
      </c>
      <c r="HY10" s="135">
        <v>211</v>
      </c>
      <c r="HZ10" s="135">
        <v>0</v>
      </c>
      <c r="IA10" s="135">
        <v>0</v>
      </c>
      <c r="IB10" s="152">
        <v>31135793</v>
      </c>
      <c r="IC10" s="164">
        <v>41801587</v>
      </c>
      <c r="ID10" s="160">
        <v>650</v>
      </c>
      <c r="IE10" s="144">
        <v>156</v>
      </c>
      <c r="IF10" s="135">
        <v>0</v>
      </c>
      <c r="IG10" s="135">
        <v>117</v>
      </c>
      <c r="IH10" s="135">
        <v>39</v>
      </c>
      <c r="II10" s="135">
        <v>0</v>
      </c>
      <c r="IJ10" s="135">
        <v>0</v>
      </c>
      <c r="IK10" s="152">
        <v>25520352</v>
      </c>
      <c r="IL10" s="144">
        <v>494</v>
      </c>
      <c r="IM10" s="135">
        <v>0</v>
      </c>
      <c r="IN10" s="135">
        <v>145</v>
      </c>
      <c r="IO10" s="135">
        <v>349</v>
      </c>
      <c r="IP10" s="135">
        <v>0</v>
      </c>
      <c r="IQ10" s="135">
        <v>0</v>
      </c>
      <c r="IR10" s="152">
        <v>69952477</v>
      </c>
      <c r="IS10" s="164">
        <v>95472829</v>
      </c>
      <c r="IT10" s="160">
        <v>0</v>
      </c>
      <c r="IU10" s="144">
        <v>0</v>
      </c>
      <c r="IV10" s="135">
        <v>0</v>
      </c>
      <c r="IW10" s="135">
        <v>0</v>
      </c>
      <c r="IX10" s="135">
        <v>0</v>
      </c>
      <c r="IY10" s="135">
        <v>0</v>
      </c>
      <c r="IZ10" s="135">
        <v>0</v>
      </c>
      <c r="JA10" s="152">
        <v>0</v>
      </c>
      <c r="JB10" s="144">
        <v>0</v>
      </c>
      <c r="JC10" s="135">
        <v>0</v>
      </c>
      <c r="JD10" s="135">
        <v>0</v>
      </c>
      <c r="JE10" s="135">
        <v>0</v>
      </c>
      <c r="JF10" s="135">
        <v>0</v>
      </c>
      <c r="JG10" s="135">
        <v>0</v>
      </c>
      <c r="JH10" s="152">
        <v>0</v>
      </c>
      <c r="JI10" s="164">
        <v>0</v>
      </c>
      <c r="JJ10" s="160">
        <v>0</v>
      </c>
      <c r="JK10" s="144">
        <v>0</v>
      </c>
      <c r="JL10" s="135">
        <v>0</v>
      </c>
      <c r="JM10" s="135">
        <v>0</v>
      </c>
      <c r="JN10" s="135">
        <v>0</v>
      </c>
      <c r="JO10" s="135">
        <v>0</v>
      </c>
      <c r="JP10" s="135">
        <v>0</v>
      </c>
      <c r="JQ10" s="152">
        <v>0</v>
      </c>
      <c r="JR10" s="144">
        <v>0</v>
      </c>
      <c r="JS10" s="135">
        <v>0</v>
      </c>
      <c r="JT10" s="135">
        <v>0</v>
      </c>
      <c r="JU10" s="135">
        <v>0</v>
      </c>
      <c r="JV10" s="135">
        <v>0</v>
      </c>
      <c r="JW10" s="135">
        <v>0</v>
      </c>
      <c r="JX10" s="152">
        <v>0</v>
      </c>
      <c r="JY10" s="164">
        <v>0</v>
      </c>
      <c r="JZ10" s="160">
        <v>0</v>
      </c>
      <c r="KA10" s="144">
        <v>0</v>
      </c>
      <c r="KB10" s="135">
        <v>0</v>
      </c>
      <c r="KC10" s="135">
        <v>0</v>
      </c>
      <c r="KD10" s="135">
        <v>0</v>
      </c>
      <c r="KE10" s="135">
        <v>0</v>
      </c>
      <c r="KF10" s="135">
        <v>0</v>
      </c>
      <c r="KG10" s="152">
        <v>0</v>
      </c>
      <c r="KH10" s="144">
        <v>0</v>
      </c>
      <c r="KI10" s="135">
        <v>0</v>
      </c>
      <c r="KJ10" s="135">
        <v>0</v>
      </c>
      <c r="KK10" s="135">
        <v>0</v>
      </c>
      <c r="KL10" s="135">
        <v>0</v>
      </c>
      <c r="KM10" s="135">
        <v>0</v>
      </c>
      <c r="KN10" s="152">
        <v>0</v>
      </c>
      <c r="KO10" s="164">
        <v>0</v>
      </c>
      <c r="KP10" s="160">
        <v>580</v>
      </c>
      <c r="KQ10" s="144">
        <v>170</v>
      </c>
      <c r="KR10" s="135">
        <v>0</v>
      </c>
      <c r="KS10" s="135">
        <v>170</v>
      </c>
      <c r="KT10" s="135">
        <v>0</v>
      </c>
      <c r="KU10" s="135">
        <v>0</v>
      </c>
      <c r="KV10" s="135">
        <v>0</v>
      </c>
      <c r="KW10" s="152">
        <v>26660250</v>
      </c>
      <c r="KX10" s="144">
        <v>410</v>
      </c>
      <c r="KY10" s="135">
        <v>0</v>
      </c>
      <c r="KZ10" s="135">
        <v>154</v>
      </c>
      <c r="LA10" s="135">
        <v>232</v>
      </c>
      <c r="LB10" s="135">
        <v>0</v>
      </c>
      <c r="LC10" s="135">
        <v>24</v>
      </c>
      <c r="LD10" s="152">
        <v>58715908</v>
      </c>
      <c r="LE10" s="164">
        <v>85376158</v>
      </c>
    </row>
    <row r="11" spans="2:317" ht="13.5" outlineLevel="1" x14ac:dyDescent="0.25">
      <c r="B11" s="18" t="s">
        <v>38</v>
      </c>
      <c r="C11" s="153">
        <v>132791</v>
      </c>
      <c r="D11" s="153">
        <v>235127</v>
      </c>
      <c r="E11" s="153">
        <v>276061</v>
      </c>
      <c r="F11" s="153">
        <v>316996</v>
      </c>
      <c r="G11" s="153">
        <v>388764</v>
      </c>
      <c r="H11" s="154">
        <v>100560</v>
      </c>
      <c r="I11" s="153">
        <v>168784</v>
      </c>
      <c r="J11" s="153">
        <v>196074</v>
      </c>
      <c r="K11" s="153">
        <v>223363</v>
      </c>
      <c r="L11" s="153">
        <v>271209</v>
      </c>
      <c r="N11" s="173">
        <v>2394</v>
      </c>
      <c r="O11" s="144">
        <v>848</v>
      </c>
      <c r="P11" s="135">
        <v>0</v>
      </c>
      <c r="Q11" s="135">
        <v>169</v>
      </c>
      <c r="R11" s="135">
        <v>679</v>
      </c>
      <c r="S11" s="135">
        <v>0</v>
      </c>
      <c r="T11" s="135">
        <v>0</v>
      </c>
      <c r="U11" s="152">
        <v>227181882</v>
      </c>
      <c r="V11" s="144">
        <v>1546</v>
      </c>
      <c r="W11" s="135">
        <v>0</v>
      </c>
      <c r="X11" s="135">
        <v>51</v>
      </c>
      <c r="Y11" s="135">
        <v>1495</v>
      </c>
      <c r="Z11" s="135">
        <v>0</v>
      </c>
      <c r="AA11" s="135">
        <v>0</v>
      </c>
      <c r="AB11" s="152">
        <v>301738614</v>
      </c>
      <c r="AC11" s="164">
        <v>528920496</v>
      </c>
      <c r="AD11" s="160">
        <v>0</v>
      </c>
      <c r="AE11" s="144">
        <v>0</v>
      </c>
      <c r="AF11" s="135">
        <v>0</v>
      </c>
      <c r="AG11" s="135">
        <v>0</v>
      </c>
      <c r="AH11" s="135">
        <v>0</v>
      </c>
      <c r="AI11" s="135">
        <v>0</v>
      </c>
      <c r="AJ11" s="135">
        <v>0</v>
      </c>
      <c r="AK11" s="152">
        <v>0</v>
      </c>
      <c r="AL11" s="144">
        <v>0</v>
      </c>
      <c r="AM11" s="135">
        <v>0</v>
      </c>
      <c r="AN11" s="135">
        <v>0</v>
      </c>
      <c r="AO11" s="135">
        <v>0</v>
      </c>
      <c r="AP11" s="135">
        <v>0</v>
      </c>
      <c r="AQ11" s="135">
        <v>0</v>
      </c>
      <c r="AR11" s="152">
        <v>0</v>
      </c>
      <c r="AS11" s="164">
        <v>0</v>
      </c>
      <c r="AT11" s="160">
        <v>278</v>
      </c>
      <c r="AU11" s="144">
        <v>82</v>
      </c>
      <c r="AV11" s="135">
        <v>0</v>
      </c>
      <c r="AW11" s="135">
        <v>0</v>
      </c>
      <c r="AX11" s="135">
        <v>82</v>
      </c>
      <c r="AY11" s="135">
        <v>0</v>
      </c>
      <c r="AZ11" s="135">
        <v>0</v>
      </c>
      <c r="BA11" s="152">
        <v>22637002</v>
      </c>
      <c r="BB11" s="144">
        <v>196</v>
      </c>
      <c r="BC11" s="135">
        <v>0</v>
      </c>
      <c r="BD11" s="135">
        <v>0</v>
      </c>
      <c r="BE11" s="135">
        <v>196</v>
      </c>
      <c r="BF11" s="135">
        <v>0</v>
      </c>
      <c r="BG11" s="135">
        <v>0</v>
      </c>
      <c r="BH11" s="152">
        <v>38430504</v>
      </c>
      <c r="BI11" s="164">
        <v>61067506</v>
      </c>
      <c r="BJ11" s="160">
        <v>65</v>
      </c>
      <c r="BK11" s="144">
        <v>13</v>
      </c>
      <c r="BL11" s="135">
        <v>0</v>
      </c>
      <c r="BM11" s="135">
        <v>0</v>
      </c>
      <c r="BN11" s="135">
        <v>13</v>
      </c>
      <c r="BO11" s="136">
        <v>0</v>
      </c>
      <c r="BP11" s="136">
        <v>0</v>
      </c>
      <c r="BQ11" s="152">
        <v>3588793</v>
      </c>
      <c r="BR11" s="144">
        <v>52</v>
      </c>
      <c r="BS11" s="135">
        <v>0</v>
      </c>
      <c r="BT11" s="135">
        <v>0</v>
      </c>
      <c r="BU11" s="135">
        <v>52</v>
      </c>
      <c r="BV11" s="136">
        <v>0</v>
      </c>
      <c r="BW11" s="136">
        <v>0</v>
      </c>
      <c r="BX11" s="152">
        <v>10195848</v>
      </c>
      <c r="BY11" s="164">
        <v>13784641</v>
      </c>
      <c r="BZ11" s="160">
        <v>27</v>
      </c>
      <c r="CA11" s="144">
        <v>0</v>
      </c>
      <c r="CB11" s="135">
        <v>0</v>
      </c>
      <c r="CC11" s="135">
        <v>0</v>
      </c>
      <c r="CD11" s="135">
        <v>0</v>
      </c>
      <c r="CE11" s="136">
        <v>0</v>
      </c>
      <c r="CF11" s="136">
        <v>0</v>
      </c>
      <c r="CG11" s="152">
        <v>0</v>
      </c>
      <c r="CH11" s="144">
        <v>27</v>
      </c>
      <c r="CI11" s="135">
        <v>0</v>
      </c>
      <c r="CJ11" s="135">
        <v>0</v>
      </c>
      <c r="CK11" s="135">
        <v>27</v>
      </c>
      <c r="CL11" s="136">
        <v>0</v>
      </c>
      <c r="CM11" s="136">
        <v>0</v>
      </c>
      <c r="CN11" s="152">
        <v>5293998</v>
      </c>
      <c r="CO11" s="164">
        <v>5293998</v>
      </c>
      <c r="CP11" s="160">
        <v>347</v>
      </c>
      <c r="CQ11" s="144">
        <v>187</v>
      </c>
      <c r="CR11" s="135">
        <v>0</v>
      </c>
      <c r="CS11" s="135">
        <v>0</v>
      </c>
      <c r="CT11" s="135">
        <v>187</v>
      </c>
      <c r="CU11" s="135">
        <v>0</v>
      </c>
      <c r="CV11" s="135">
        <v>0</v>
      </c>
      <c r="CW11" s="152">
        <v>51623407</v>
      </c>
      <c r="CX11" s="144">
        <v>160</v>
      </c>
      <c r="CY11" s="135">
        <v>0</v>
      </c>
      <c r="CZ11" s="135">
        <v>0</v>
      </c>
      <c r="DA11" s="135">
        <v>160</v>
      </c>
      <c r="DB11" s="135">
        <v>0</v>
      </c>
      <c r="DC11" s="135">
        <v>0</v>
      </c>
      <c r="DD11" s="152">
        <v>31371840</v>
      </c>
      <c r="DE11" s="164">
        <v>82995247</v>
      </c>
      <c r="DF11" s="160">
        <v>359</v>
      </c>
      <c r="DG11" s="144">
        <v>134</v>
      </c>
      <c r="DH11" s="135">
        <v>0</v>
      </c>
      <c r="DI11" s="135">
        <v>0</v>
      </c>
      <c r="DJ11" s="135">
        <v>134</v>
      </c>
      <c r="DK11" s="135">
        <v>0</v>
      </c>
      <c r="DL11" s="135">
        <v>0</v>
      </c>
      <c r="DM11" s="152">
        <v>36992174</v>
      </c>
      <c r="DN11" s="144">
        <v>225</v>
      </c>
      <c r="DO11" s="135">
        <v>0</v>
      </c>
      <c r="DP11" s="135">
        <v>0</v>
      </c>
      <c r="DQ11" s="135">
        <v>225</v>
      </c>
      <c r="DR11" s="135">
        <v>0</v>
      </c>
      <c r="DS11" s="135">
        <v>0</v>
      </c>
      <c r="DT11" s="152">
        <v>44116650</v>
      </c>
      <c r="DU11" s="164">
        <v>81108824</v>
      </c>
      <c r="DV11" s="160">
        <v>94</v>
      </c>
      <c r="DW11" s="144">
        <v>19</v>
      </c>
      <c r="DX11" s="135">
        <v>0</v>
      </c>
      <c r="DY11" s="135">
        <v>0</v>
      </c>
      <c r="DZ11" s="135">
        <v>19</v>
      </c>
      <c r="EA11" s="135">
        <v>0</v>
      </c>
      <c r="EB11" s="135">
        <v>0</v>
      </c>
      <c r="EC11" s="152">
        <v>5245159</v>
      </c>
      <c r="ED11" s="144">
        <v>75</v>
      </c>
      <c r="EE11" s="135">
        <v>0</v>
      </c>
      <c r="EF11" s="135">
        <v>0</v>
      </c>
      <c r="EG11" s="135">
        <v>75</v>
      </c>
      <c r="EH11" s="135">
        <v>0</v>
      </c>
      <c r="EI11" s="135">
        <v>0</v>
      </c>
      <c r="EJ11" s="152">
        <v>14705550</v>
      </c>
      <c r="EK11" s="164">
        <v>19950709</v>
      </c>
      <c r="EL11" s="160">
        <v>27</v>
      </c>
      <c r="EM11" s="144">
        <v>12</v>
      </c>
      <c r="EN11" s="135">
        <v>0</v>
      </c>
      <c r="EO11" s="135">
        <v>0</v>
      </c>
      <c r="EP11" s="135">
        <v>12</v>
      </c>
      <c r="EQ11" s="135">
        <v>0</v>
      </c>
      <c r="ER11" s="135">
        <v>0</v>
      </c>
      <c r="ES11" s="152">
        <v>3312732</v>
      </c>
      <c r="ET11" s="144">
        <v>15</v>
      </c>
      <c r="EU11" s="135">
        <v>0</v>
      </c>
      <c r="EV11" s="135">
        <v>0</v>
      </c>
      <c r="EW11" s="135">
        <v>15</v>
      </c>
      <c r="EX11" s="135">
        <v>0</v>
      </c>
      <c r="EY11" s="135">
        <v>0</v>
      </c>
      <c r="EZ11" s="152">
        <v>2941110</v>
      </c>
      <c r="FA11" s="164">
        <v>6253842</v>
      </c>
      <c r="FB11" s="160">
        <v>96</v>
      </c>
      <c r="FC11" s="144">
        <v>40</v>
      </c>
      <c r="FD11" s="135">
        <v>0</v>
      </c>
      <c r="FE11" s="135">
        <v>0</v>
      </c>
      <c r="FF11" s="135">
        <v>40</v>
      </c>
      <c r="FG11" s="135">
        <v>0</v>
      </c>
      <c r="FH11" s="135">
        <v>0</v>
      </c>
      <c r="FI11" s="152">
        <v>11042440</v>
      </c>
      <c r="FJ11" s="144">
        <v>56</v>
      </c>
      <c r="FK11" s="135">
        <v>0</v>
      </c>
      <c r="FL11" s="135">
        <v>0</v>
      </c>
      <c r="FM11" s="135">
        <v>56</v>
      </c>
      <c r="FN11" s="135">
        <v>0</v>
      </c>
      <c r="FO11" s="135">
        <v>0</v>
      </c>
      <c r="FP11" s="152">
        <v>10980144</v>
      </c>
      <c r="FQ11" s="164">
        <v>22022584</v>
      </c>
      <c r="FR11" s="160">
        <v>63</v>
      </c>
      <c r="FS11" s="144">
        <v>20</v>
      </c>
      <c r="FT11" s="135">
        <v>0</v>
      </c>
      <c r="FU11" s="135">
        <v>0</v>
      </c>
      <c r="FV11" s="135">
        <v>20</v>
      </c>
      <c r="FW11" s="135">
        <v>0</v>
      </c>
      <c r="FX11" s="135">
        <v>0</v>
      </c>
      <c r="FY11" s="152">
        <v>5521220</v>
      </c>
      <c r="FZ11" s="144">
        <v>43</v>
      </c>
      <c r="GA11" s="135">
        <v>0</v>
      </c>
      <c r="GB11" s="135">
        <v>0</v>
      </c>
      <c r="GC11" s="135">
        <v>43</v>
      </c>
      <c r="GD11" s="135">
        <v>0</v>
      </c>
      <c r="GE11" s="135">
        <v>0</v>
      </c>
      <c r="GF11" s="152">
        <v>8431182</v>
      </c>
      <c r="GG11" s="164">
        <v>13952402</v>
      </c>
      <c r="GH11" s="160">
        <v>0</v>
      </c>
      <c r="GI11" s="144">
        <v>0</v>
      </c>
      <c r="GJ11" s="135">
        <v>0</v>
      </c>
      <c r="GK11" s="135">
        <v>0</v>
      </c>
      <c r="GL11" s="135">
        <v>0</v>
      </c>
      <c r="GM11" s="135">
        <v>0</v>
      </c>
      <c r="GN11" s="135">
        <v>0</v>
      </c>
      <c r="GO11" s="152">
        <v>0</v>
      </c>
      <c r="GP11" s="144">
        <v>0</v>
      </c>
      <c r="GQ11" s="135">
        <v>0</v>
      </c>
      <c r="GR11" s="135">
        <v>0</v>
      </c>
      <c r="GS11" s="135">
        <v>0</v>
      </c>
      <c r="GT11" s="135">
        <v>0</v>
      </c>
      <c r="GU11" s="135">
        <v>0</v>
      </c>
      <c r="GV11" s="152">
        <v>0</v>
      </c>
      <c r="GW11" s="164">
        <v>0</v>
      </c>
      <c r="GX11" s="160">
        <v>293</v>
      </c>
      <c r="GY11" s="144">
        <v>99</v>
      </c>
      <c r="GZ11" s="135">
        <v>0</v>
      </c>
      <c r="HA11" s="135">
        <v>0</v>
      </c>
      <c r="HB11" s="135">
        <v>99</v>
      </c>
      <c r="HC11" s="135">
        <v>0</v>
      </c>
      <c r="HD11" s="135">
        <v>0</v>
      </c>
      <c r="HE11" s="152">
        <v>27330039</v>
      </c>
      <c r="HF11" s="144">
        <v>194</v>
      </c>
      <c r="HG11" s="135">
        <v>0</v>
      </c>
      <c r="HH11" s="135">
        <v>0</v>
      </c>
      <c r="HI11" s="135">
        <v>194</v>
      </c>
      <c r="HJ11" s="135">
        <v>0</v>
      </c>
      <c r="HK11" s="135">
        <v>0</v>
      </c>
      <c r="HL11" s="152">
        <v>38038356</v>
      </c>
      <c r="HM11" s="164">
        <v>65368395</v>
      </c>
      <c r="HN11" s="160">
        <v>45</v>
      </c>
      <c r="HO11" s="144">
        <v>13</v>
      </c>
      <c r="HP11" s="135">
        <v>0</v>
      </c>
      <c r="HQ11" s="135">
        <v>0</v>
      </c>
      <c r="HR11" s="135">
        <v>13</v>
      </c>
      <c r="HS11" s="135">
        <v>0</v>
      </c>
      <c r="HT11" s="135">
        <v>0</v>
      </c>
      <c r="HU11" s="152">
        <v>3588793</v>
      </c>
      <c r="HV11" s="144">
        <v>32</v>
      </c>
      <c r="HW11" s="135">
        <v>0</v>
      </c>
      <c r="HX11" s="135">
        <v>0</v>
      </c>
      <c r="HY11" s="135">
        <v>32</v>
      </c>
      <c r="HZ11" s="135">
        <v>0</v>
      </c>
      <c r="IA11" s="135">
        <v>0</v>
      </c>
      <c r="IB11" s="152">
        <v>6274368</v>
      </c>
      <c r="IC11" s="164">
        <v>9863161</v>
      </c>
      <c r="ID11" s="160">
        <v>353</v>
      </c>
      <c r="IE11" s="144">
        <v>131</v>
      </c>
      <c r="IF11" s="135">
        <v>0</v>
      </c>
      <c r="IG11" s="135">
        <v>131</v>
      </c>
      <c r="IH11" s="135">
        <v>0</v>
      </c>
      <c r="II11" s="135">
        <v>0</v>
      </c>
      <c r="IJ11" s="135">
        <v>0</v>
      </c>
      <c r="IK11" s="152">
        <v>30801637</v>
      </c>
      <c r="IL11" s="144">
        <v>222</v>
      </c>
      <c r="IM11" s="135">
        <v>0</v>
      </c>
      <c r="IN11" s="135">
        <v>21</v>
      </c>
      <c r="IO11" s="135">
        <v>201</v>
      </c>
      <c r="IP11" s="135">
        <v>0</v>
      </c>
      <c r="IQ11" s="135">
        <v>0</v>
      </c>
      <c r="IR11" s="152">
        <v>42955338</v>
      </c>
      <c r="IS11" s="164">
        <v>73756975</v>
      </c>
      <c r="IT11" s="160">
        <v>114</v>
      </c>
      <c r="IU11" s="144">
        <v>27</v>
      </c>
      <c r="IV11" s="135">
        <v>0</v>
      </c>
      <c r="IW11" s="135">
        <v>0</v>
      </c>
      <c r="IX11" s="135">
        <v>27</v>
      </c>
      <c r="IY11" s="135">
        <v>0</v>
      </c>
      <c r="IZ11" s="135">
        <v>0</v>
      </c>
      <c r="JA11" s="152">
        <v>7453647</v>
      </c>
      <c r="JB11" s="144">
        <v>87</v>
      </c>
      <c r="JC11" s="135">
        <v>0</v>
      </c>
      <c r="JD11" s="135">
        <v>0</v>
      </c>
      <c r="JE11" s="135">
        <v>87</v>
      </c>
      <c r="JF11" s="135">
        <v>0</v>
      </c>
      <c r="JG11" s="135">
        <v>0</v>
      </c>
      <c r="JH11" s="152">
        <v>17058438</v>
      </c>
      <c r="JI11" s="164">
        <v>24512085</v>
      </c>
      <c r="JJ11" s="160">
        <v>0</v>
      </c>
      <c r="JK11" s="144">
        <v>0</v>
      </c>
      <c r="JL11" s="135">
        <v>0</v>
      </c>
      <c r="JM11" s="135">
        <v>0</v>
      </c>
      <c r="JN11" s="135">
        <v>0</v>
      </c>
      <c r="JO11" s="135">
        <v>0</v>
      </c>
      <c r="JP11" s="135">
        <v>0</v>
      </c>
      <c r="JQ11" s="152">
        <v>0</v>
      </c>
      <c r="JR11" s="144">
        <v>0</v>
      </c>
      <c r="JS11" s="135">
        <v>0</v>
      </c>
      <c r="JT11" s="135">
        <v>0</v>
      </c>
      <c r="JU11" s="135">
        <v>0</v>
      </c>
      <c r="JV11" s="135">
        <v>0</v>
      </c>
      <c r="JW11" s="135">
        <v>0</v>
      </c>
      <c r="JX11" s="152">
        <v>0</v>
      </c>
      <c r="JY11" s="164">
        <v>0</v>
      </c>
      <c r="JZ11" s="160">
        <v>143</v>
      </c>
      <c r="KA11" s="144">
        <v>33</v>
      </c>
      <c r="KB11" s="135">
        <v>0</v>
      </c>
      <c r="KC11" s="135">
        <v>0</v>
      </c>
      <c r="KD11" s="135">
        <v>33</v>
      </c>
      <c r="KE11" s="135">
        <v>0</v>
      </c>
      <c r="KF11" s="135">
        <v>0</v>
      </c>
      <c r="KG11" s="152">
        <v>9110013</v>
      </c>
      <c r="KH11" s="144">
        <v>110</v>
      </c>
      <c r="KI11" s="135">
        <v>0</v>
      </c>
      <c r="KJ11" s="135">
        <v>0</v>
      </c>
      <c r="KK11" s="135">
        <v>110</v>
      </c>
      <c r="KL11" s="135">
        <v>0</v>
      </c>
      <c r="KM11" s="135">
        <v>0</v>
      </c>
      <c r="KN11" s="152">
        <v>21568140</v>
      </c>
      <c r="KO11" s="164">
        <v>30678153</v>
      </c>
      <c r="KP11" s="160">
        <v>90</v>
      </c>
      <c r="KQ11" s="144">
        <v>38</v>
      </c>
      <c r="KR11" s="135">
        <v>0</v>
      </c>
      <c r="KS11" s="135">
        <v>38</v>
      </c>
      <c r="KT11" s="135">
        <v>0</v>
      </c>
      <c r="KU11" s="135">
        <v>0</v>
      </c>
      <c r="KV11" s="135">
        <v>0</v>
      </c>
      <c r="KW11" s="152">
        <v>8934826</v>
      </c>
      <c r="KX11" s="144">
        <v>52</v>
      </c>
      <c r="KY11" s="135">
        <v>0</v>
      </c>
      <c r="KZ11" s="135">
        <v>30</v>
      </c>
      <c r="LA11" s="135">
        <v>22</v>
      </c>
      <c r="LB11" s="135">
        <v>0</v>
      </c>
      <c r="LC11" s="135">
        <v>0</v>
      </c>
      <c r="LD11" s="152">
        <v>9377148</v>
      </c>
      <c r="LE11" s="164">
        <v>18311974</v>
      </c>
    </row>
    <row r="12" spans="2:317" ht="13.5" outlineLevel="1" x14ac:dyDescent="0.25">
      <c r="B12" s="18" t="s">
        <v>34</v>
      </c>
      <c r="C12" s="153">
        <v>137263</v>
      </c>
      <c r="D12" s="153">
        <v>242927</v>
      </c>
      <c r="E12" s="153">
        <v>285193</v>
      </c>
      <c r="F12" s="153">
        <v>327458</v>
      </c>
      <c r="G12" s="153">
        <v>401560</v>
      </c>
      <c r="H12" s="154">
        <v>152833</v>
      </c>
      <c r="I12" s="153">
        <v>258497</v>
      </c>
      <c r="J12" s="153">
        <v>300762</v>
      </c>
      <c r="K12" s="153">
        <v>343028</v>
      </c>
      <c r="L12" s="153">
        <v>417130</v>
      </c>
      <c r="N12" s="173">
        <v>708</v>
      </c>
      <c r="O12" s="144">
        <v>248</v>
      </c>
      <c r="P12" s="135">
        <v>0</v>
      </c>
      <c r="Q12" s="135">
        <v>8</v>
      </c>
      <c r="R12" s="135">
        <v>240</v>
      </c>
      <c r="S12" s="135">
        <v>0</v>
      </c>
      <c r="T12" s="135">
        <v>0</v>
      </c>
      <c r="U12" s="152">
        <v>70389736</v>
      </c>
      <c r="V12" s="144">
        <v>460</v>
      </c>
      <c r="W12" s="135">
        <v>0</v>
      </c>
      <c r="X12" s="135">
        <v>15</v>
      </c>
      <c r="Y12" s="135">
        <v>445</v>
      </c>
      <c r="Z12" s="135">
        <v>0</v>
      </c>
      <c r="AA12" s="135">
        <v>0</v>
      </c>
      <c r="AB12" s="152">
        <v>137716545</v>
      </c>
      <c r="AC12" s="164">
        <v>208106281</v>
      </c>
      <c r="AD12" s="160">
        <v>23</v>
      </c>
      <c r="AE12" s="144">
        <v>8</v>
      </c>
      <c r="AF12" s="135">
        <v>0</v>
      </c>
      <c r="AG12" s="135">
        <v>8</v>
      </c>
      <c r="AH12" s="135">
        <v>0</v>
      </c>
      <c r="AI12" s="135">
        <v>0</v>
      </c>
      <c r="AJ12" s="135">
        <v>0</v>
      </c>
      <c r="AK12" s="152">
        <v>1943416</v>
      </c>
      <c r="AL12" s="144">
        <v>15</v>
      </c>
      <c r="AM12" s="135">
        <v>0</v>
      </c>
      <c r="AN12" s="135">
        <v>15</v>
      </c>
      <c r="AO12" s="135">
        <v>0</v>
      </c>
      <c r="AP12" s="135">
        <v>0</v>
      </c>
      <c r="AQ12" s="135">
        <v>0</v>
      </c>
      <c r="AR12" s="152">
        <v>3877455</v>
      </c>
      <c r="AS12" s="164">
        <v>5820871</v>
      </c>
      <c r="AT12" s="160">
        <v>42</v>
      </c>
      <c r="AU12" s="144">
        <v>27</v>
      </c>
      <c r="AV12" s="135">
        <v>0</v>
      </c>
      <c r="AW12" s="135">
        <v>0</v>
      </c>
      <c r="AX12" s="135">
        <v>27</v>
      </c>
      <c r="AY12" s="135">
        <v>0</v>
      </c>
      <c r="AZ12" s="135">
        <v>0</v>
      </c>
      <c r="BA12" s="152">
        <v>7700211</v>
      </c>
      <c r="BB12" s="144">
        <v>15</v>
      </c>
      <c r="BC12" s="135">
        <v>0</v>
      </c>
      <c r="BD12" s="135">
        <v>0</v>
      </c>
      <c r="BE12" s="135">
        <v>15</v>
      </c>
      <c r="BF12" s="135">
        <v>0</v>
      </c>
      <c r="BG12" s="135">
        <v>0</v>
      </c>
      <c r="BH12" s="152">
        <v>4511430</v>
      </c>
      <c r="BI12" s="164">
        <v>12211641</v>
      </c>
      <c r="BJ12" s="160">
        <v>77</v>
      </c>
      <c r="BK12" s="144">
        <v>19</v>
      </c>
      <c r="BL12" s="135">
        <v>0</v>
      </c>
      <c r="BM12" s="135">
        <v>0</v>
      </c>
      <c r="BN12" s="135">
        <v>19</v>
      </c>
      <c r="BO12" s="136">
        <v>0</v>
      </c>
      <c r="BP12" s="136">
        <v>0</v>
      </c>
      <c r="BQ12" s="152">
        <v>5418667</v>
      </c>
      <c r="BR12" s="144">
        <v>58</v>
      </c>
      <c r="BS12" s="135">
        <v>0</v>
      </c>
      <c r="BT12" s="135">
        <v>0</v>
      </c>
      <c r="BU12" s="135">
        <v>58</v>
      </c>
      <c r="BV12" s="136">
        <v>0</v>
      </c>
      <c r="BW12" s="136">
        <v>0</v>
      </c>
      <c r="BX12" s="152">
        <v>17444196</v>
      </c>
      <c r="BY12" s="164">
        <v>22862863</v>
      </c>
      <c r="BZ12" s="160">
        <v>0</v>
      </c>
      <c r="CA12" s="144">
        <v>0</v>
      </c>
      <c r="CB12" s="135">
        <v>0</v>
      </c>
      <c r="CC12" s="135">
        <v>0</v>
      </c>
      <c r="CD12" s="135">
        <v>0</v>
      </c>
      <c r="CE12" s="136">
        <v>0</v>
      </c>
      <c r="CF12" s="136">
        <v>0</v>
      </c>
      <c r="CG12" s="152">
        <v>0</v>
      </c>
      <c r="CH12" s="144">
        <v>0</v>
      </c>
      <c r="CI12" s="135">
        <v>0</v>
      </c>
      <c r="CJ12" s="135">
        <v>0</v>
      </c>
      <c r="CK12" s="135">
        <v>0</v>
      </c>
      <c r="CL12" s="136">
        <v>0</v>
      </c>
      <c r="CM12" s="136">
        <v>0</v>
      </c>
      <c r="CN12" s="152">
        <v>0</v>
      </c>
      <c r="CO12" s="164">
        <v>0</v>
      </c>
      <c r="CP12" s="160">
        <v>161</v>
      </c>
      <c r="CQ12" s="144">
        <v>108</v>
      </c>
      <c r="CR12" s="135">
        <v>0</v>
      </c>
      <c r="CS12" s="135">
        <v>0</v>
      </c>
      <c r="CT12" s="135">
        <v>108</v>
      </c>
      <c r="CU12" s="135">
        <v>0</v>
      </c>
      <c r="CV12" s="135">
        <v>0</v>
      </c>
      <c r="CW12" s="152">
        <v>30800844</v>
      </c>
      <c r="CX12" s="144">
        <v>53</v>
      </c>
      <c r="CY12" s="135">
        <v>0</v>
      </c>
      <c r="CZ12" s="135">
        <v>0</v>
      </c>
      <c r="DA12" s="135">
        <v>53</v>
      </c>
      <c r="DB12" s="135">
        <v>0</v>
      </c>
      <c r="DC12" s="135">
        <v>0</v>
      </c>
      <c r="DD12" s="152">
        <v>15940386</v>
      </c>
      <c r="DE12" s="164">
        <v>46741230</v>
      </c>
      <c r="DF12" s="160">
        <v>11</v>
      </c>
      <c r="DG12" s="144">
        <v>11</v>
      </c>
      <c r="DH12" s="135">
        <v>0</v>
      </c>
      <c r="DI12" s="135">
        <v>0</v>
      </c>
      <c r="DJ12" s="135">
        <v>11</v>
      </c>
      <c r="DK12" s="135">
        <v>0</v>
      </c>
      <c r="DL12" s="135">
        <v>0</v>
      </c>
      <c r="DM12" s="152">
        <v>3137123</v>
      </c>
      <c r="DN12" s="144">
        <v>0</v>
      </c>
      <c r="DO12" s="135">
        <v>0</v>
      </c>
      <c r="DP12" s="135">
        <v>0</v>
      </c>
      <c r="DQ12" s="135">
        <v>0</v>
      </c>
      <c r="DR12" s="135">
        <v>0</v>
      </c>
      <c r="DS12" s="135">
        <v>0</v>
      </c>
      <c r="DT12" s="152">
        <v>0</v>
      </c>
      <c r="DU12" s="164">
        <v>3137123</v>
      </c>
      <c r="DV12" s="160">
        <v>50</v>
      </c>
      <c r="DW12" s="144">
        <v>13</v>
      </c>
      <c r="DX12" s="135">
        <v>0</v>
      </c>
      <c r="DY12" s="135">
        <v>0</v>
      </c>
      <c r="DZ12" s="135">
        <v>13</v>
      </c>
      <c r="EA12" s="135">
        <v>0</v>
      </c>
      <c r="EB12" s="135">
        <v>0</v>
      </c>
      <c r="EC12" s="152">
        <v>3707509</v>
      </c>
      <c r="ED12" s="144">
        <v>37</v>
      </c>
      <c r="EE12" s="135">
        <v>0</v>
      </c>
      <c r="EF12" s="135">
        <v>0</v>
      </c>
      <c r="EG12" s="135">
        <v>37</v>
      </c>
      <c r="EH12" s="135">
        <v>0</v>
      </c>
      <c r="EI12" s="135">
        <v>0</v>
      </c>
      <c r="EJ12" s="152">
        <v>11128194</v>
      </c>
      <c r="EK12" s="164">
        <v>14835703</v>
      </c>
      <c r="EL12" s="160">
        <v>47</v>
      </c>
      <c r="EM12" s="144">
        <v>15</v>
      </c>
      <c r="EN12" s="135">
        <v>0</v>
      </c>
      <c r="EO12" s="135">
        <v>0</v>
      </c>
      <c r="EP12" s="135">
        <v>15</v>
      </c>
      <c r="EQ12" s="135">
        <v>0</v>
      </c>
      <c r="ER12" s="135">
        <v>0</v>
      </c>
      <c r="ES12" s="152">
        <v>4277895</v>
      </c>
      <c r="ET12" s="144">
        <v>32</v>
      </c>
      <c r="EU12" s="135">
        <v>0</v>
      </c>
      <c r="EV12" s="135">
        <v>0</v>
      </c>
      <c r="EW12" s="135">
        <v>32</v>
      </c>
      <c r="EX12" s="135">
        <v>0</v>
      </c>
      <c r="EY12" s="135">
        <v>0</v>
      </c>
      <c r="EZ12" s="152">
        <v>9624384</v>
      </c>
      <c r="FA12" s="164">
        <v>13902279</v>
      </c>
      <c r="FB12" s="160">
        <v>42</v>
      </c>
      <c r="FC12" s="144">
        <v>0</v>
      </c>
      <c r="FD12" s="135">
        <v>0</v>
      </c>
      <c r="FE12" s="135">
        <v>0</v>
      </c>
      <c r="FF12" s="135">
        <v>0</v>
      </c>
      <c r="FG12" s="135">
        <v>0</v>
      </c>
      <c r="FH12" s="135">
        <v>0</v>
      </c>
      <c r="FI12" s="152">
        <v>0</v>
      </c>
      <c r="FJ12" s="144">
        <v>42</v>
      </c>
      <c r="FK12" s="135">
        <v>0</v>
      </c>
      <c r="FL12" s="135">
        <v>0</v>
      </c>
      <c r="FM12" s="135">
        <v>42</v>
      </c>
      <c r="FN12" s="135">
        <v>0</v>
      </c>
      <c r="FO12" s="135">
        <v>0</v>
      </c>
      <c r="FP12" s="152">
        <v>12632004</v>
      </c>
      <c r="FQ12" s="164">
        <v>12632004</v>
      </c>
      <c r="FR12" s="160">
        <v>0</v>
      </c>
      <c r="FS12" s="144">
        <v>0</v>
      </c>
      <c r="FT12" s="135">
        <v>0</v>
      </c>
      <c r="FU12" s="135">
        <v>0</v>
      </c>
      <c r="FV12" s="135">
        <v>0</v>
      </c>
      <c r="FW12" s="135">
        <v>0</v>
      </c>
      <c r="FX12" s="135">
        <v>0</v>
      </c>
      <c r="FY12" s="152">
        <v>0</v>
      </c>
      <c r="FZ12" s="144">
        <v>0</v>
      </c>
      <c r="GA12" s="135">
        <v>0</v>
      </c>
      <c r="GB12" s="135">
        <v>0</v>
      </c>
      <c r="GC12" s="135">
        <v>0</v>
      </c>
      <c r="GD12" s="135">
        <v>0</v>
      </c>
      <c r="GE12" s="135">
        <v>0</v>
      </c>
      <c r="GF12" s="152">
        <v>0</v>
      </c>
      <c r="GG12" s="164">
        <v>0</v>
      </c>
      <c r="GH12" s="160">
        <v>14</v>
      </c>
      <c r="GI12" s="144">
        <v>0</v>
      </c>
      <c r="GJ12" s="135">
        <v>0</v>
      </c>
      <c r="GK12" s="135">
        <v>0</v>
      </c>
      <c r="GL12" s="135">
        <v>0</v>
      </c>
      <c r="GM12" s="135">
        <v>0</v>
      </c>
      <c r="GN12" s="135">
        <v>0</v>
      </c>
      <c r="GO12" s="152">
        <v>0</v>
      </c>
      <c r="GP12" s="144">
        <v>14</v>
      </c>
      <c r="GQ12" s="135">
        <v>0</v>
      </c>
      <c r="GR12" s="135">
        <v>0</v>
      </c>
      <c r="GS12" s="135">
        <v>14</v>
      </c>
      <c r="GT12" s="135">
        <v>0</v>
      </c>
      <c r="GU12" s="135">
        <v>0</v>
      </c>
      <c r="GV12" s="152">
        <v>4210668</v>
      </c>
      <c r="GW12" s="164">
        <v>4210668</v>
      </c>
      <c r="GX12" s="160">
        <v>79</v>
      </c>
      <c r="GY12" s="144">
        <v>19</v>
      </c>
      <c r="GZ12" s="135">
        <v>0</v>
      </c>
      <c r="HA12" s="135">
        <v>0</v>
      </c>
      <c r="HB12" s="135">
        <v>19</v>
      </c>
      <c r="HC12" s="135">
        <v>0</v>
      </c>
      <c r="HD12" s="135">
        <v>0</v>
      </c>
      <c r="HE12" s="152">
        <v>5418667</v>
      </c>
      <c r="HF12" s="144">
        <v>60</v>
      </c>
      <c r="HG12" s="135">
        <v>0</v>
      </c>
      <c r="HH12" s="135">
        <v>0</v>
      </c>
      <c r="HI12" s="135">
        <v>60</v>
      </c>
      <c r="HJ12" s="135">
        <v>0</v>
      </c>
      <c r="HK12" s="135">
        <v>0</v>
      </c>
      <c r="HL12" s="152">
        <v>18045720</v>
      </c>
      <c r="HM12" s="164">
        <v>23464387</v>
      </c>
      <c r="HN12" s="160">
        <v>0</v>
      </c>
      <c r="HO12" s="144">
        <v>0</v>
      </c>
      <c r="HP12" s="135">
        <v>0</v>
      </c>
      <c r="HQ12" s="135">
        <v>0</v>
      </c>
      <c r="HR12" s="135">
        <v>0</v>
      </c>
      <c r="HS12" s="135">
        <v>0</v>
      </c>
      <c r="HT12" s="135">
        <v>0</v>
      </c>
      <c r="HU12" s="152">
        <v>0</v>
      </c>
      <c r="HV12" s="144">
        <v>0</v>
      </c>
      <c r="HW12" s="135">
        <v>0</v>
      </c>
      <c r="HX12" s="135">
        <v>0</v>
      </c>
      <c r="HY12" s="135">
        <v>0</v>
      </c>
      <c r="HZ12" s="135">
        <v>0</v>
      </c>
      <c r="IA12" s="135">
        <v>0</v>
      </c>
      <c r="IB12" s="152">
        <v>0</v>
      </c>
      <c r="IC12" s="164">
        <v>0</v>
      </c>
      <c r="ID12" s="160">
        <v>36</v>
      </c>
      <c r="IE12" s="144">
        <v>0</v>
      </c>
      <c r="IF12" s="135">
        <v>0</v>
      </c>
      <c r="IG12" s="135">
        <v>0</v>
      </c>
      <c r="IH12" s="135">
        <v>0</v>
      </c>
      <c r="II12" s="135">
        <v>0</v>
      </c>
      <c r="IJ12" s="135">
        <v>0</v>
      </c>
      <c r="IK12" s="152">
        <v>0</v>
      </c>
      <c r="IL12" s="144">
        <v>36</v>
      </c>
      <c r="IM12" s="135">
        <v>0</v>
      </c>
      <c r="IN12" s="135">
        <v>0</v>
      </c>
      <c r="IO12" s="135">
        <v>36</v>
      </c>
      <c r="IP12" s="135">
        <v>0</v>
      </c>
      <c r="IQ12" s="135">
        <v>0</v>
      </c>
      <c r="IR12" s="152">
        <v>10827432</v>
      </c>
      <c r="IS12" s="164">
        <v>10827432</v>
      </c>
      <c r="IT12" s="160">
        <v>59</v>
      </c>
      <c r="IU12" s="144">
        <v>10</v>
      </c>
      <c r="IV12" s="135">
        <v>0</v>
      </c>
      <c r="IW12" s="135">
        <v>0</v>
      </c>
      <c r="IX12" s="135">
        <v>10</v>
      </c>
      <c r="IY12" s="135">
        <v>0</v>
      </c>
      <c r="IZ12" s="135">
        <v>0</v>
      </c>
      <c r="JA12" s="152">
        <v>2851930</v>
      </c>
      <c r="JB12" s="144">
        <v>49</v>
      </c>
      <c r="JC12" s="135">
        <v>0</v>
      </c>
      <c r="JD12" s="135">
        <v>0</v>
      </c>
      <c r="JE12" s="135">
        <v>49</v>
      </c>
      <c r="JF12" s="135">
        <v>0</v>
      </c>
      <c r="JG12" s="135">
        <v>0</v>
      </c>
      <c r="JH12" s="152">
        <v>14737338</v>
      </c>
      <c r="JI12" s="164">
        <v>17589268</v>
      </c>
      <c r="JJ12" s="160">
        <v>0</v>
      </c>
      <c r="JK12" s="144">
        <v>0</v>
      </c>
      <c r="JL12" s="135">
        <v>0</v>
      </c>
      <c r="JM12" s="135">
        <v>0</v>
      </c>
      <c r="JN12" s="135">
        <v>0</v>
      </c>
      <c r="JO12" s="135">
        <v>0</v>
      </c>
      <c r="JP12" s="135">
        <v>0</v>
      </c>
      <c r="JQ12" s="152">
        <v>0</v>
      </c>
      <c r="JR12" s="144">
        <v>0</v>
      </c>
      <c r="JS12" s="135">
        <v>0</v>
      </c>
      <c r="JT12" s="135">
        <v>0</v>
      </c>
      <c r="JU12" s="135">
        <v>0</v>
      </c>
      <c r="JV12" s="135">
        <v>0</v>
      </c>
      <c r="JW12" s="135">
        <v>0</v>
      </c>
      <c r="JX12" s="152">
        <v>0</v>
      </c>
      <c r="JY12" s="164">
        <v>0</v>
      </c>
      <c r="JZ12" s="160">
        <v>55</v>
      </c>
      <c r="KA12" s="144">
        <v>18</v>
      </c>
      <c r="KB12" s="135">
        <v>0</v>
      </c>
      <c r="KC12" s="135">
        <v>0</v>
      </c>
      <c r="KD12" s="135">
        <v>18</v>
      </c>
      <c r="KE12" s="135">
        <v>0</v>
      </c>
      <c r="KF12" s="135">
        <v>0</v>
      </c>
      <c r="KG12" s="152">
        <v>5133474</v>
      </c>
      <c r="KH12" s="144">
        <v>37</v>
      </c>
      <c r="KI12" s="135">
        <v>0</v>
      </c>
      <c r="KJ12" s="135">
        <v>0</v>
      </c>
      <c r="KK12" s="135">
        <v>37</v>
      </c>
      <c r="KL12" s="135">
        <v>0</v>
      </c>
      <c r="KM12" s="135">
        <v>0</v>
      </c>
      <c r="KN12" s="152">
        <v>11128194</v>
      </c>
      <c r="KO12" s="164">
        <v>16261668</v>
      </c>
      <c r="KP12" s="160">
        <v>12</v>
      </c>
      <c r="KQ12" s="144">
        <v>0</v>
      </c>
      <c r="KR12" s="135">
        <v>0</v>
      </c>
      <c r="KS12" s="135">
        <v>0</v>
      </c>
      <c r="KT12" s="135">
        <v>0</v>
      </c>
      <c r="KU12" s="135">
        <v>0</v>
      </c>
      <c r="KV12" s="135">
        <v>0</v>
      </c>
      <c r="KW12" s="152">
        <v>0</v>
      </c>
      <c r="KX12" s="144">
        <v>12</v>
      </c>
      <c r="KY12" s="135">
        <v>0</v>
      </c>
      <c r="KZ12" s="135">
        <v>0</v>
      </c>
      <c r="LA12" s="135">
        <v>12</v>
      </c>
      <c r="LB12" s="135">
        <v>0</v>
      </c>
      <c r="LC12" s="135">
        <v>0</v>
      </c>
      <c r="LD12" s="152">
        <v>3609144</v>
      </c>
      <c r="LE12" s="164">
        <v>3609144</v>
      </c>
    </row>
    <row r="13" spans="2:317" ht="13.5" outlineLevel="1" x14ac:dyDescent="0.25">
      <c r="B13" s="18" t="s">
        <v>35</v>
      </c>
      <c r="C13" s="153">
        <v>283807</v>
      </c>
      <c r="D13" s="153">
        <v>505668</v>
      </c>
      <c r="E13" s="153">
        <v>594413</v>
      </c>
      <c r="F13" s="153">
        <v>683157</v>
      </c>
      <c r="G13" s="153">
        <v>838748</v>
      </c>
      <c r="H13" s="154">
        <v>314444</v>
      </c>
      <c r="I13" s="153">
        <v>536305</v>
      </c>
      <c r="J13" s="153">
        <v>625050</v>
      </c>
      <c r="K13" s="153">
        <v>713794</v>
      </c>
      <c r="L13" s="153">
        <v>869385</v>
      </c>
      <c r="N13" s="173">
        <v>102</v>
      </c>
      <c r="O13" s="144">
        <v>35</v>
      </c>
      <c r="P13" s="135">
        <v>0</v>
      </c>
      <c r="Q13" s="135">
        <v>0</v>
      </c>
      <c r="R13" s="135">
        <v>35</v>
      </c>
      <c r="S13" s="135">
        <v>0</v>
      </c>
      <c r="T13" s="135">
        <v>0</v>
      </c>
      <c r="U13" s="152">
        <v>20804455</v>
      </c>
      <c r="V13" s="144">
        <v>67</v>
      </c>
      <c r="W13" s="135">
        <v>0</v>
      </c>
      <c r="X13" s="135">
        <v>26</v>
      </c>
      <c r="Y13" s="135">
        <v>41</v>
      </c>
      <c r="Z13" s="135">
        <v>0</v>
      </c>
      <c r="AA13" s="135">
        <v>0</v>
      </c>
      <c r="AB13" s="152">
        <v>39570980</v>
      </c>
      <c r="AC13" s="164">
        <v>60375435</v>
      </c>
      <c r="AD13" s="160">
        <v>26</v>
      </c>
      <c r="AE13" s="144">
        <v>0</v>
      </c>
      <c r="AF13" s="135">
        <v>0</v>
      </c>
      <c r="AG13" s="135">
        <v>0</v>
      </c>
      <c r="AH13" s="135">
        <v>0</v>
      </c>
      <c r="AI13" s="135">
        <v>0</v>
      </c>
      <c r="AJ13" s="135">
        <v>0</v>
      </c>
      <c r="AK13" s="152">
        <v>0</v>
      </c>
      <c r="AL13" s="144">
        <v>26</v>
      </c>
      <c r="AM13" s="135">
        <v>0</v>
      </c>
      <c r="AN13" s="135">
        <v>26</v>
      </c>
      <c r="AO13" s="135">
        <v>0</v>
      </c>
      <c r="AP13" s="135">
        <v>0</v>
      </c>
      <c r="AQ13" s="135">
        <v>0</v>
      </c>
      <c r="AR13" s="152">
        <v>13943930</v>
      </c>
      <c r="AS13" s="164">
        <v>13943930</v>
      </c>
      <c r="AT13" s="160">
        <v>0</v>
      </c>
      <c r="AU13" s="144">
        <v>0</v>
      </c>
      <c r="AV13" s="135">
        <v>0</v>
      </c>
      <c r="AW13" s="135">
        <v>0</v>
      </c>
      <c r="AX13" s="135">
        <v>0</v>
      </c>
      <c r="AY13" s="135">
        <v>0</v>
      </c>
      <c r="AZ13" s="135">
        <v>0</v>
      </c>
      <c r="BA13" s="152">
        <v>0</v>
      </c>
      <c r="BB13" s="144">
        <v>0</v>
      </c>
      <c r="BC13" s="135">
        <v>0</v>
      </c>
      <c r="BD13" s="135">
        <v>0</v>
      </c>
      <c r="BE13" s="135">
        <v>0</v>
      </c>
      <c r="BF13" s="135">
        <v>0</v>
      </c>
      <c r="BG13" s="135">
        <v>0</v>
      </c>
      <c r="BH13" s="152">
        <v>0</v>
      </c>
      <c r="BI13" s="164">
        <v>0</v>
      </c>
      <c r="BJ13" s="160">
        <v>8</v>
      </c>
      <c r="BK13" s="144">
        <v>5</v>
      </c>
      <c r="BL13" s="135">
        <v>0</v>
      </c>
      <c r="BM13" s="135">
        <v>0</v>
      </c>
      <c r="BN13" s="135">
        <v>5</v>
      </c>
      <c r="BO13" s="136">
        <v>0</v>
      </c>
      <c r="BP13" s="136">
        <v>0</v>
      </c>
      <c r="BQ13" s="152">
        <v>2972065</v>
      </c>
      <c r="BR13" s="144">
        <v>3</v>
      </c>
      <c r="BS13" s="135">
        <v>0</v>
      </c>
      <c r="BT13" s="135">
        <v>0</v>
      </c>
      <c r="BU13" s="135">
        <v>3</v>
      </c>
      <c r="BV13" s="136">
        <v>0</v>
      </c>
      <c r="BW13" s="136">
        <v>0</v>
      </c>
      <c r="BX13" s="152">
        <v>1875150</v>
      </c>
      <c r="BY13" s="164">
        <v>4847215</v>
      </c>
      <c r="BZ13" s="160">
        <v>0</v>
      </c>
      <c r="CA13" s="144">
        <v>0</v>
      </c>
      <c r="CB13" s="135">
        <v>0</v>
      </c>
      <c r="CC13" s="135">
        <v>0</v>
      </c>
      <c r="CD13" s="135">
        <v>0</v>
      </c>
      <c r="CE13" s="136">
        <v>0</v>
      </c>
      <c r="CF13" s="136">
        <v>0</v>
      </c>
      <c r="CG13" s="152">
        <v>0</v>
      </c>
      <c r="CH13" s="144">
        <v>0</v>
      </c>
      <c r="CI13" s="135">
        <v>0</v>
      </c>
      <c r="CJ13" s="135">
        <v>0</v>
      </c>
      <c r="CK13" s="135">
        <v>0</v>
      </c>
      <c r="CL13" s="136">
        <v>0</v>
      </c>
      <c r="CM13" s="136">
        <v>0</v>
      </c>
      <c r="CN13" s="152">
        <v>0</v>
      </c>
      <c r="CO13" s="164">
        <v>0</v>
      </c>
      <c r="CP13" s="160">
        <v>34</v>
      </c>
      <c r="CQ13" s="144">
        <v>18</v>
      </c>
      <c r="CR13" s="135">
        <v>0</v>
      </c>
      <c r="CS13" s="135">
        <v>0</v>
      </c>
      <c r="CT13" s="135">
        <v>18</v>
      </c>
      <c r="CU13" s="135">
        <v>0</v>
      </c>
      <c r="CV13" s="135">
        <v>0</v>
      </c>
      <c r="CW13" s="152">
        <v>10699434</v>
      </c>
      <c r="CX13" s="144">
        <v>16</v>
      </c>
      <c r="CY13" s="135">
        <v>0</v>
      </c>
      <c r="CZ13" s="135">
        <v>0</v>
      </c>
      <c r="DA13" s="135">
        <v>16</v>
      </c>
      <c r="DB13" s="135">
        <v>0</v>
      </c>
      <c r="DC13" s="135">
        <v>0</v>
      </c>
      <c r="DD13" s="152">
        <v>10000800</v>
      </c>
      <c r="DE13" s="164">
        <v>20700234</v>
      </c>
      <c r="DF13" s="160">
        <v>0</v>
      </c>
      <c r="DG13" s="144">
        <v>0</v>
      </c>
      <c r="DH13" s="135">
        <v>0</v>
      </c>
      <c r="DI13" s="135">
        <v>0</v>
      </c>
      <c r="DJ13" s="135">
        <v>0</v>
      </c>
      <c r="DK13" s="135">
        <v>0</v>
      </c>
      <c r="DL13" s="135">
        <v>0</v>
      </c>
      <c r="DM13" s="152">
        <v>0</v>
      </c>
      <c r="DN13" s="144">
        <v>0</v>
      </c>
      <c r="DO13" s="135">
        <v>0</v>
      </c>
      <c r="DP13" s="135">
        <v>0</v>
      </c>
      <c r="DQ13" s="135">
        <v>0</v>
      </c>
      <c r="DR13" s="135">
        <v>0</v>
      </c>
      <c r="DS13" s="135">
        <v>0</v>
      </c>
      <c r="DT13" s="152">
        <v>0</v>
      </c>
      <c r="DU13" s="164">
        <v>0</v>
      </c>
      <c r="DV13" s="160">
        <v>0</v>
      </c>
      <c r="DW13" s="144">
        <v>0</v>
      </c>
      <c r="DX13" s="135">
        <v>0</v>
      </c>
      <c r="DY13" s="135">
        <v>0</v>
      </c>
      <c r="DZ13" s="135">
        <v>0</v>
      </c>
      <c r="EA13" s="135">
        <v>0</v>
      </c>
      <c r="EB13" s="135">
        <v>0</v>
      </c>
      <c r="EC13" s="152">
        <v>0</v>
      </c>
      <c r="ED13" s="144">
        <v>0</v>
      </c>
      <c r="EE13" s="135">
        <v>0</v>
      </c>
      <c r="EF13" s="135">
        <v>0</v>
      </c>
      <c r="EG13" s="135">
        <v>0</v>
      </c>
      <c r="EH13" s="135">
        <v>0</v>
      </c>
      <c r="EI13" s="135">
        <v>0</v>
      </c>
      <c r="EJ13" s="152">
        <v>0</v>
      </c>
      <c r="EK13" s="164">
        <v>0</v>
      </c>
      <c r="EL13" s="160">
        <v>0</v>
      </c>
      <c r="EM13" s="144">
        <v>0</v>
      </c>
      <c r="EN13" s="135">
        <v>0</v>
      </c>
      <c r="EO13" s="135">
        <v>0</v>
      </c>
      <c r="EP13" s="135">
        <v>0</v>
      </c>
      <c r="EQ13" s="135">
        <v>0</v>
      </c>
      <c r="ER13" s="135">
        <v>0</v>
      </c>
      <c r="ES13" s="152">
        <v>0</v>
      </c>
      <c r="ET13" s="144">
        <v>0</v>
      </c>
      <c r="EU13" s="135">
        <v>0</v>
      </c>
      <c r="EV13" s="135">
        <v>0</v>
      </c>
      <c r="EW13" s="135">
        <v>0</v>
      </c>
      <c r="EX13" s="135">
        <v>0</v>
      </c>
      <c r="EY13" s="135">
        <v>0</v>
      </c>
      <c r="EZ13" s="152">
        <v>0</v>
      </c>
      <c r="FA13" s="164">
        <v>0</v>
      </c>
      <c r="FB13" s="160">
        <v>0</v>
      </c>
      <c r="FC13" s="144">
        <v>0</v>
      </c>
      <c r="FD13" s="135">
        <v>0</v>
      </c>
      <c r="FE13" s="135">
        <v>0</v>
      </c>
      <c r="FF13" s="135">
        <v>0</v>
      </c>
      <c r="FG13" s="135">
        <v>0</v>
      </c>
      <c r="FH13" s="135">
        <v>0</v>
      </c>
      <c r="FI13" s="152">
        <v>0</v>
      </c>
      <c r="FJ13" s="144">
        <v>0</v>
      </c>
      <c r="FK13" s="135">
        <v>0</v>
      </c>
      <c r="FL13" s="135">
        <v>0</v>
      </c>
      <c r="FM13" s="135">
        <v>0</v>
      </c>
      <c r="FN13" s="135">
        <v>0</v>
      </c>
      <c r="FO13" s="135">
        <v>0</v>
      </c>
      <c r="FP13" s="152">
        <v>0</v>
      </c>
      <c r="FQ13" s="164">
        <v>0</v>
      </c>
      <c r="FR13" s="160">
        <v>8</v>
      </c>
      <c r="FS13" s="144">
        <v>8</v>
      </c>
      <c r="FT13" s="135">
        <v>0</v>
      </c>
      <c r="FU13" s="135">
        <v>0</v>
      </c>
      <c r="FV13" s="135">
        <v>8</v>
      </c>
      <c r="FW13" s="135">
        <v>0</v>
      </c>
      <c r="FX13" s="135">
        <v>0</v>
      </c>
      <c r="FY13" s="152">
        <v>4755304</v>
      </c>
      <c r="FZ13" s="144">
        <v>0</v>
      </c>
      <c r="GA13" s="135">
        <v>0</v>
      </c>
      <c r="GB13" s="135">
        <v>0</v>
      </c>
      <c r="GC13" s="135">
        <v>0</v>
      </c>
      <c r="GD13" s="135">
        <v>0</v>
      </c>
      <c r="GE13" s="135">
        <v>0</v>
      </c>
      <c r="GF13" s="152">
        <v>0</v>
      </c>
      <c r="GG13" s="164">
        <v>4755304</v>
      </c>
      <c r="GH13" s="160">
        <v>0</v>
      </c>
      <c r="GI13" s="144">
        <v>0</v>
      </c>
      <c r="GJ13" s="135">
        <v>0</v>
      </c>
      <c r="GK13" s="135">
        <v>0</v>
      </c>
      <c r="GL13" s="135">
        <v>0</v>
      </c>
      <c r="GM13" s="135">
        <v>0</v>
      </c>
      <c r="GN13" s="135">
        <v>0</v>
      </c>
      <c r="GO13" s="152">
        <v>0</v>
      </c>
      <c r="GP13" s="144">
        <v>0</v>
      </c>
      <c r="GQ13" s="135">
        <v>0</v>
      </c>
      <c r="GR13" s="135">
        <v>0</v>
      </c>
      <c r="GS13" s="135">
        <v>0</v>
      </c>
      <c r="GT13" s="135">
        <v>0</v>
      </c>
      <c r="GU13" s="135">
        <v>0</v>
      </c>
      <c r="GV13" s="152">
        <v>0</v>
      </c>
      <c r="GW13" s="164">
        <v>0</v>
      </c>
      <c r="GX13" s="160">
        <v>6</v>
      </c>
      <c r="GY13" s="144">
        <v>0</v>
      </c>
      <c r="GZ13" s="135">
        <v>0</v>
      </c>
      <c r="HA13" s="135">
        <v>0</v>
      </c>
      <c r="HB13" s="135">
        <v>0</v>
      </c>
      <c r="HC13" s="135">
        <v>0</v>
      </c>
      <c r="HD13" s="135">
        <v>0</v>
      </c>
      <c r="HE13" s="152">
        <v>0</v>
      </c>
      <c r="HF13" s="144">
        <v>6</v>
      </c>
      <c r="HG13" s="135">
        <v>0</v>
      </c>
      <c r="HH13" s="135">
        <v>0</v>
      </c>
      <c r="HI13" s="135">
        <v>6</v>
      </c>
      <c r="HJ13" s="135">
        <v>0</v>
      </c>
      <c r="HK13" s="135">
        <v>0</v>
      </c>
      <c r="HL13" s="152">
        <v>3750300</v>
      </c>
      <c r="HM13" s="164">
        <v>3750300</v>
      </c>
      <c r="HN13" s="160">
        <v>0</v>
      </c>
      <c r="HO13" s="144">
        <v>0</v>
      </c>
      <c r="HP13" s="135">
        <v>0</v>
      </c>
      <c r="HQ13" s="135">
        <v>0</v>
      </c>
      <c r="HR13" s="135">
        <v>0</v>
      </c>
      <c r="HS13" s="135">
        <v>0</v>
      </c>
      <c r="HT13" s="135">
        <v>0</v>
      </c>
      <c r="HU13" s="152">
        <v>0</v>
      </c>
      <c r="HV13" s="144">
        <v>0</v>
      </c>
      <c r="HW13" s="135">
        <v>0</v>
      </c>
      <c r="HX13" s="135">
        <v>0</v>
      </c>
      <c r="HY13" s="135">
        <v>0</v>
      </c>
      <c r="HZ13" s="135">
        <v>0</v>
      </c>
      <c r="IA13" s="135">
        <v>0</v>
      </c>
      <c r="IB13" s="152">
        <v>0</v>
      </c>
      <c r="IC13" s="164">
        <v>0</v>
      </c>
      <c r="ID13" s="160">
        <v>0</v>
      </c>
      <c r="IE13" s="144">
        <v>0</v>
      </c>
      <c r="IF13" s="135">
        <v>0</v>
      </c>
      <c r="IG13" s="135">
        <v>0</v>
      </c>
      <c r="IH13" s="135">
        <v>0</v>
      </c>
      <c r="II13" s="135">
        <v>0</v>
      </c>
      <c r="IJ13" s="135">
        <v>0</v>
      </c>
      <c r="IK13" s="152">
        <v>0</v>
      </c>
      <c r="IL13" s="144">
        <v>0</v>
      </c>
      <c r="IM13" s="135">
        <v>0</v>
      </c>
      <c r="IN13" s="135">
        <v>0</v>
      </c>
      <c r="IO13" s="135">
        <v>0</v>
      </c>
      <c r="IP13" s="135">
        <v>0</v>
      </c>
      <c r="IQ13" s="135">
        <v>0</v>
      </c>
      <c r="IR13" s="152">
        <v>0</v>
      </c>
      <c r="IS13" s="164">
        <v>0</v>
      </c>
      <c r="IT13" s="160">
        <v>0</v>
      </c>
      <c r="IU13" s="144">
        <v>0</v>
      </c>
      <c r="IV13" s="135">
        <v>0</v>
      </c>
      <c r="IW13" s="135">
        <v>0</v>
      </c>
      <c r="IX13" s="135">
        <v>0</v>
      </c>
      <c r="IY13" s="135">
        <v>0</v>
      </c>
      <c r="IZ13" s="135">
        <v>0</v>
      </c>
      <c r="JA13" s="152">
        <v>0</v>
      </c>
      <c r="JB13" s="144">
        <v>0</v>
      </c>
      <c r="JC13" s="135">
        <v>0</v>
      </c>
      <c r="JD13" s="135">
        <v>0</v>
      </c>
      <c r="JE13" s="135">
        <v>0</v>
      </c>
      <c r="JF13" s="135">
        <v>0</v>
      </c>
      <c r="JG13" s="135">
        <v>0</v>
      </c>
      <c r="JH13" s="152">
        <v>0</v>
      </c>
      <c r="JI13" s="164">
        <v>0</v>
      </c>
      <c r="JJ13" s="160">
        <v>0</v>
      </c>
      <c r="JK13" s="144">
        <v>0</v>
      </c>
      <c r="JL13" s="135">
        <v>0</v>
      </c>
      <c r="JM13" s="135">
        <v>0</v>
      </c>
      <c r="JN13" s="135">
        <v>0</v>
      </c>
      <c r="JO13" s="135">
        <v>0</v>
      </c>
      <c r="JP13" s="135">
        <v>0</v>
      </c>
      <c r="JQ13" s="152">
        <v>0</v>
      </c>
      <c r="JR13" s="144">
        <v>0</v>
      </c>
      <c r="JS13" s="135">
        <v>0</v>
      </c>
      <c r="JT13" s="135">
        <v>0</v>
      </c>
      <c r="JU13" s="135">
        <v>0</v>
      </c>
      <c r="JV13" s="135">
        <v>0</v>
      </c>
      <c r="JW13" s="135">
        <v>0</v>
      </c>
      <c r="JX13" s="152">
        <v>0</v>
      </c>
      <c r="JY13" s="164">
        <v>0</v>
      </c>
      <c r="JZ13" s="160">
        <v>12</v>
      </c>
      <c r="KA13" s="144">
        <v>2</v>
      </c>
      <c r="KB13" s="135">
        <v>0</v>
      </c>
      <c r="KC13" s="135">
        <v>0</v>
      </c>
      <c r="KD13" s="135">
        <v>2</v>
      </c>
      <c r="KE13" s="135">
        <v>0</v>
      </c>
      <c r="KF13" s="135">
        <v>0</v>
      </c>
      <c r="KG13" s="152">
        <v>1188826</v>
      </c>
      <c r="KH13" s="144">
        <v>10</v>
      </c>
      <c r="KI13" s="135">
        <v>0</v>
      </c>
      <c r="KJ13" s="135">
        <v>0</v>
      </c>
      <c r="KK13" s="135">
        <v>10</v>
      </c>
      <c r="KL13" s="135">
        <v>0</v>
      </c>
      <c r="KM13" s="135">
        <v>0</v>
      </c>
      <c r="KN13" s="152">
        <v>6250500</v>
      </c>
      <c r="KO13" s="164">
        <v>7439326</v>
      </c>
      <c r="KP13" s="160">
        <v>8</v>
      </c>
      <c r="KQ13" s="144">
        <v>2</v>
      </c>
      <c r="KR13" s="135">
        <v>0</v>
      </c>
      <c r="KS13" s="135">
        <v>0</v>
      </c>
      <c r="KT13" s="135">
        <v>2</v>
      </c>
      <c r="KU13" s="135">
        <v>0</v>
      </c>
      <c r="KV13" s="135">
        <v>0</v>
      </c>
      <c r="KW13" s="152">
        <v>1188826</v>
      </c>
      <c r="KX13" s="144">
        <v>6</v>
      </c>
      <c r="KY13" s="135">
        <v>0</v>
      </c>
      <c r="KZ13" s="135">
        <v>0</v>
      </c>
      <c r="LA13" s="135">
        <v>6</v>
      </c>
      <c r="LB13" s="135">
        <v>0</v>
      </c>
      <c r="LC13" s="135">
        <v>0</v>
      </c>
      <c r="LD13" s="152">
        <v>3750300</v>
      </c>
      <c r="LE13" s="164">
        <v>4939126</v>
      </c>
    </row>
    <row r="14" spans="2:317" ht="40.5" x14ac:dyDescent="0.3">
      <c r="B14" s="143" t="s">
        <v>98</v>
      </c>
      <c r="C14" s="138"/>
      <c r="D14" s="138"/>
      <c r="E14" s="138"/>
      <c r="F14" s="138"/>
      <c r="G14" s="138"/>
      <c r="H14" s="148"/>
      <c r="I14" s="138"/>
      <c r="J14" s="138"/>
      <c r="K14" s="138"/>
      <c r="L14" s="138"/>
      <c r="N14" s="146">
        <v>3944</v>
      </c>
      <c r="O14" s="147">
        <v>34</v>
      </c>
      <c r="P14" s="146"/>
      <c r="Q14" s="146"/>
      <c r="R14" s="146"/>
      <c r="S14" s="146"/>
      <c r="T14" s="146"/>
      <c r="U14" s="151">
        <v>17169340</v>
      </c>
      <c r="V14" s="147">
        <v>3910</v>
      </c>
      <c r="W14" s="146"/>
      <c r="X14" s="146"/>
      <c r="Y14" s="146"/>
      <c r="Z14" s="146"/>
      <c r="AA14" s="146"/>
      <c r="AB14" s="151">
        <v>964919191</v>
      </c>
      <c r="AC14" s="163">
        <v>982088531</v>
      </c>
      <c r="AD14" s="147">
        <v>15</v>
      </c>
      <c r="AE14" s="147">
        <v>0</v>
      </c>
      <c r="AF14" s="146"/>
      <c r="AG14" s="146"/>
      <c r="AH14" s="146"/>
      <c r="AI14" s="146"/>
      <c r="AJ14" s="146"/>
      <c r="AK14" s="151">
        <v>0</v>
      </c>
      <c r="AL14" s="147">
        <v>15</v>
      </c>
      <c r="AM14" s="146"/>
      <c r="AN14" s="146"/>
      <c r="AO14" s="146"/>
      <c r="AP14" s="146"/>
      <c r="AQ14" s="146"/>
      <c r="AR14" s="151">
        <v>2982270</v>
      </c>
      <c r="AS14" s="163">
        <v>2982270</v>
      </c>
      <c r="AT14" s="147">
        <v>0</v>
      </c>
      <c r="AU14" s="147">
        <v>0</v>
      </c>
      <c r="AV14" s="146"/>
      <c r="AW14" s="146"/>
      <c r="AX14" s="146"/>
      <c r="AY14" s="146"/>
      <c r="AZ14" s="146"/>
      <c r="BA14" s="151">
        <v>0</v>
      </c>
      <c r="BB14" s="147">
        <v>0</v>
      </c>
      <c r="BC14" s="146"/>
      <c r="BD14" s="146"/>
      <c r="BE14" s="146"/>
      <c r="BF14" s="146"/>
      <c r="BG14" s="146"/>
      <c r="BH14" s="151">
        <v>0</v>
      </c>
      <c r="BI14" s="163">
        <v>0</v>
      </c>
      <c r="BJ14" s="147">
        <v>0</v>
      </c>
      <c r="BK14" s="147">
        <v>0</v>
      </c>
      <c r="BL14" s="146"/>
      <c r="BM14" s="146"/>
      <c r="BN14" s="146"/>
      <c r="BO14" s="146"/>
      <c r="BP14" s="146"/>
      <c r="BQ14" s="151">
        <v>0</v>
      </c>
      <c r="BR14" s="147">
        <v>0</v>
      </c>
      <c r="BS14" s="146"/>
      <c r="BT14" s="146"/>
      <c r="BU14" s="146"/>
      <c r="BV14" s="146"/>
      <c r="BW14" s="146"/>
      <c r="BX14" s="151">
        <v>0</v>
      </c>
      <c r="BY14" s="163">
        <v>0</v>
      </c>
      <c r="BZ14" s="147">
        <v>822</v>
      </c>
      <c r="CA14" s="147">
        <v>0</v>
      </c>
      <c r="CB14" s="146"/>
      <c r="CC14" s="146"/>
      <c r="CD14" s="146"/>
      <c r="CE14" s="146"/>
      <c r="CF14" s="146"/>
      <c r="CG14" s="151">
        <v>0</v>
      </c>
      <c r="CH14" s="147">
        <v>822</v>
      </c>
      <c r="CI14" s="146"/>
      <c r="CJ14" s="146"/>
      <c r="CK14" s="146"/>
      <c r="CL14" s="146"/>
      <c r="CM14" s="146"/>
      <c r="CN14" s="151">
        <v>228567576</v>
      </c>
      <c r="CO14" s="163">
        <v>228567576</v>
      </c>
      <c r="CP14" s="147">
        <v>1638</v>
      </c>
      <c r="CQ14" s="147">
        <v>4</v>
      </c>
      <c r="CR14" s="146"/>
      <c r="CS14" s="146"/>
      <c r="CT14" s="146"/>
      <c r="CU14" s="146"/>
      <c r="CV14" s="146"/>
      <c r="CW14" s="151">
        <v>1251100</v>
      </c>
      <c r="CX14" s="147">
        <v>1634</v>
      </c>
      <c r="CY14" s="146"/>
      <c r="CZ14" s="146"/>
      <c r="DA14" s="146"/>
      <c r="DB14" s="146"/>
      <c r="DC14" s="146"/>
      <c r="DD14" s="151">
        <v>395157306</v>
      </c>
      <c r="DE14" s="163">
        <v>396408406</v>
      </c>
      <c r="DF14" s="147">
        <v>368</v>
      </c>
      <c r="DG14" s="147">
        <v>0</v>
      </c>
      <c r="DH14" s="146"/>
      <c r="DI14" s="146"/>
      <c r="DJ14" s="146"/>
      <c r="DK14" s="146"/>
      <c r="DL14" s="146"/>
      <c r="DM14" s="151">
        <v>0</v>
      </c>
      <c r="DN14" s="147">
        <v>368</v>
      </c>
      <c r="DO14" s="146"/>
      <c r="DP14" s="146"/>
      <c r="DQ14" s="146"/>
      <c r="DR14" s="146"/>
      <c r="DS14" s="146"/>
      <c r="DT14" s="151">
        <v>97618916</v>
      </c>
      <c r="DU14" s="163">
        <v>97618916</v>
      </c>
      <c r="DV14" s="147">
        <v>16</v>
      </c>
      <c r="DW14" s="147">
        <v>0</v>
      </c>
      <c r="DX14" s="146"/>
      <c r="DY14" s="146"/>
      <c r="DZ14" s="146"/>
      <c r="EA14" s="146"/>
      <c r="EB14" s="146"/>
      <c r="EC14" s="151">
        <v>0</v>
      </c>
      <c r="ED14" s="147">
        <v>16</v>
      </c>
      <c r="EE14" s="146"/>
      <c r="EF14" s="146"/>
      <c r="EG14" s="146"/>
      <c r="EH14" s="146"/>
      <c r="EI14" s="146"/>
      <c r="EJ14" s="151">
        <v>3830444</v>
      </c>
      <c r="EK14" s="163">
        <v>3830444</v>
      </c>
      <c r="EL14" s="147">
        <v>57</v>
      </c>
      <c r="EM14" s="147">
        <v>0</v>
      </c>
      <c r="EN14" s="146"/>
      <c r="EO14" s="146"/>
      <c r="EP14" s="146"/>
      <c r="EQ14" s="146"/>
      <c r="ER14" s="146"/>
      <c r="ES14" s="151">
        <v>0</v>
      </c>
      <c r="ET14" s="147">
        <v>57</v>
      </c>
      <c r="EU14" s="146"/>
      <c r="EV14" s="146"/>
      <c r="EW14" s="146"/>
      <c r="EX14" s="146"/>
      <c r="EY14" s="146"/>
      <c r="EZ14" s="151">
        <v>12837540</v>
      </c>
      <c r="FA14" s="163">
        <v>12837540</v>
      </c>
      <c r="FB14" s="147">
        <v>12</v>
      </c>
      <c r="FC14" s="147">
        <v>0</v>
      </c>
      <c r="FD14" s="146"/>
      <c r="FE14" s="146"/>
      <c r="FF14" s="146"/>
      <c r="FG14" s="146"/>
      <c r="FH14" s="146"/>
      <c r="FI14" s="151">
        <v>0</v>
      </c>
      <c r="FJ14" s="147">
        <v>12</v>
      </c>
      <c r="FK14" s="146"/>
      <c r="FL14" s="146"/>
      <c r="FM14" s="146"/>
      <c r="FN14" s="146"/>
      <c r="FO14" s="146"/>
      <c r="FP14" s="151">
        <v>2702640</v>
      </c>
      <c r="FQ14" s="163">
        <v>2702640</v>
      </c>
      <c r="FR14" s="147">
        <v>82</v>
      </c>
      <c r="FS14" s="147">
        <v>0</v>
      </c>
      <c r="FT14" s="146"/>
      <c r="FU14" s="146"/>
      <c r="FV14" s="146"/>
      <c r="FW14" s="146"/>
      <c r="FX14" s="146"/>
      <c r="FY14" s="151">
        <v>0</v>
      </c>
      <c r="FZ14" s="147">
        <v>82</v>
      </c>
      <c r="GA14" s="146"/>
      <c r="GB14" s="146"/>
      <c r="GC14" s="146"/>
      <c r="GD14" s="146"/>
      <c r="GE14" s="146"/>
      <c r="GF14" s="151">
        <v>18468040</v>
      </c>
      <c r="GG14" s="163">
        <v>18468040</v>
      </c>
      <c r="GH14" s="147">
        <v>0</v>
      </c>
      <c r="GI14" s="147">
        <v>0</v>
      </c>
      <c r="GJ14" s="146"/>
      <c r="GK14" s="146"/>
      <c r="GL14" s="146"/>
      <c r="GM14" s="146"/>
      <c r="GN14" s="146"/>
      <c r="GO14" s="151">
        <v>0</v>
      </c>
      <c r="GP14" s="147">
        <v>0</v>
      </c>
      <c r="GQ14" s="146"/>
      <c r="GR14" s="146"/>
      <c r="GS14" s="146"/>
      <c r="GT14" s="146"/>
      <c r="GU14" s="146"/>
      <c r="GV14" s="151">
        <v>0</v>
      </c>
      <c r="GW14" s="163">
        <v>0</v>
      </c>
      <c r="GX14" s="147">
        <v>0</v>
      </c>
      <c r="GY14" s="147">
        <v>0</v>
      </c>
      <c r="GZ14" s="146"/>
      <c r="HA14" s="146"/>
      <c r="HB14" s="146"/>
      <c r="HC14" s="146"/>
      <c r="HD14" s="146"/>
      <c r="HE14" s="151">
        <v>0</v>
      </c>
      <c r="HF14" s="147">
        <v>0</v>
      </c>
      <c r="HG14" s="146"/>
      <c r="HH14" s="146"/>
      <c r="HI14" s="146"/>
      <c r="HJ14" s="146"/>
      <c r="HK14" s="146"/>
      <c r="HL14" s="151">
        <v>0</v>
      </c>
      <c r="HM14" s="163">
        <v>0</v>
      </c>
      <c r="HN14" s="147">
        <v>44</v>
      </c>
      <c r="HO14" s="147">
        <v>0</v>
      </c>
      <c r="HP14" s="146"/>
      <c r="HQ14" s="146"/>
      <c r="HR14" s="146"/>
      <c r="HS14" s="146"/>
      <c r="HT14" s="146"/>
      <c r="HU14" s="151">
        <v>0</v>
      </c>
      <c r="HV14" s="147">
        <v>44</v>
      </c>
      <c r="HW14" s="146"/>
      <c r="HX14" s="146"/>
      <c r="HY14" s="146"/>
      <c r="HZ14" s="146"/>
      <c r="IA14" s="146"/>
      <c r="IB14" s="151">
        <v>9909680</v>
      </c>
      <c r="IC14" s="163">
        <v>9909680</v>
      </c>
      <c r="ID14" s="147">
        <v>0</v>
      </c>
      <c r="IE14" s="147">
        <v>0</v>
      </c>
      <c r="IF14" s="146"/>
      <c r="IG14" s="146"/>
      <c r="IH14" s="146"/>
      <c r="II14" s="146"/>
      <c r="IJ14" s="146"/>
      <c r="IK14" s="151">
        <v>0</v>
      </c>
      <c r="IL14" s="147">
        <v>0</v>
      </c>
      <c r="IM14" s="146"/>
      <c r="IN14" s="146"/>
      <c r="IO14" s="146"/>
      <c r="IP14" s="146"/>
      <c r="IQ14" s="146"/>
      <c r="IR14" s="151">
        <v>0</v>
      </c>
      <c r="IS14" s="163">
        <v>0</v>
      </c>
      <c r="IT14" s="147">
        <v>12</v>
      </c>
      <c r="IU14" s="147">
        <v>0</v>
      </c>
      <c r="IV14" s="146"/>
      <c r="IW14" s="146"/>
      <c r="IX14" s="146"/>
      <c r="IY14" s="146"/>
      <c r="IZ14" s="146"/>
      <c r="JA14" s="151">
        <v>0</v>
      </c>
      <c r="JB14" s="147">
        <v>12</v>
      </c>
      <c r="JC14" s="146"/>
      <c r="JD14" s="146"/>
      <c r="JE14" s="146"/>
      <c r="JF14" s="146"/>
      <c r="JG14" s="146"/>
      <c r="JH14" s="151">
        <v>3649128</v>
      </c>
      <c r="JI14" s="163">
        <v>3649128</v>
      </c>
      <c r="JJ14" s="147">
        <v>0</v>
      </c>
      <c r="JK14" s="147">
        <v>0</v>
      </c>
      <c r="JL14" s="146"/>
      <c r="JM14" s="146"/>
      <c r="JN14" s="146"/>
      <c r="JO14" s="146"/>
      <c r="JP14" s="146"/>
      <c r="JQ14" s="151">
        <v>0</v>
      </c>
      <c r="JR14" s="147">
        <v>0</v>
      </c>
      <c r="JS14" s="146"/>
      <c r="JT14" s="146"/>
      <c r="JU14" s="146"/>
      <c r="JV14" s="146"/>
      <c r="JW14" s="146"/>
      <c r="JX14" s="151">
        <v>0</v>
      </c>
      <c r="JY14" s="163">
        <v>0</v>
      </c>
      <c r="JZ14" s="147">
        <v>199</v>
      </c>
      <c r="KA14" s="147">
        <v>0</v>
      </c>
      <c r="KB14" s="146"/>
      <c r="KC14" s="146"/>
      <c r="KD14" s="146"/>
      <c r="KE14" s="146"/>
      <c r="KF14" s="146"/>
      <c r="KG14" s="151">
        <v>0</v>
      </c>
      <c r="KH14" s="147">
        <v>199</v>
      </c>
      <c r="KI14" s="146"/>
      <c r="KJ14" s="146"/>
      <c r="KK14" s="146"/>
      <c r="KL14" s="146"/>
      <c r="KM14" s="146"/>
      <c r="KN14" s="151">
        <v>46481795</v>
      </c>
      <c r="KO14" s="163">
        <v>46481795</v>
      </c>
      <c r="KP14" s="147">
        <v>679</v>
      </c>
      <c r="KQ14" s="147">
        <v>30</v>
      </c>
      <c r="KR14" s="146"/>
      <c r="KS14" s="146"/>
      <c r="KT14" s="146"/>
      <c r="KU14" s="146"/>
      <c r="KV14" s="146"/>
      <c r="KW14" s="151">
        <v>15918240</v>
      </c>
      <c r="KX14" s="147">
        <v>649</v>
      </c>
      <c r="KY14" s="146"/>
      <c r="KZ14" s="146"/>
      <c r="LA14" s="146"/>
      <c r="LB14" s="146"/>
      <c r="LC14" s="146"/>
      <c r="LD14" s="151">
        <v>142713856</v>
      </c>
      <c r="LE14" s="163">
        <v>158632096</v>
      </c>
    </row>
    <row r="15" spans="2:317" ht="13.5" outlineLevel="1" x14ac:dyDescent="0.25">
      <c r="B15" s="18" t="s">
        <v>15</v>
      </c>
      <c r="C15" s="153">
        <v>174164</v>
      </c>
      <c r="D15" s="153">
        <v>273172</v>
      </c>
      <c r="E15" s="153">
        <v>312775</v>
      </c>
      <c r="F15" s="153">
        <v>352378</v>
      </c>
      <c r="G15" s="153">
        <v>421812</v>
      </c>
      <c r="H15" s="154">
        <v>188279</v>
      </c>
      <c r="I15" s="153">
        <v>287287</v>
      </c>
      <c r="J15" s="153">
        <v>326890</v>
      </c>
      <c r="K15" s="153">
        <v>366494</v>
      </c>
      <c r="L15" s="153">
        <v>435928</v>
      </c>
      <c r="N15" s="173">
        <v>0</v>
      </c>
      <c r="O15" s="144">
        <v>0</v>
      </c>
      <c r="P15" s="135">
        <v>0</v>
      </c>
      <c r="Q15" s="135">
        <v>0</v>
      </c>
      <c r="R15" s="135">
        <v>0</v>
      </c>
      <c r="S15" s="135">
        <v>0</v>
      </c>
      <c r="T15" s="135">
        <v>0</v>
      </c>
      <c r="U15" s="152">
        <v>0</v>
      </c>
      <c r="V15" s="179">
        <v>0</v>
      </c>
      <c r="W15" s="180">
        <v>0</v>
      </c>
      <c r="X15" s="180">
        <v>0</v>
      </c>
      <c r="Y15" s="180">
        <v>0</v>
      </c>
      <c r="Z15" s="180">
        <v>0</v>
      </c>
      <c r="AA15" s="180">
        <v>0</v>
      </c>
      <c r="AB15" s="181">
        <v>0</v>
      </c>
      <c r="AC15" s="164">
        <v>0</v>
      </c>
      <c r="AD15" s="160">
        <v>0</v>
      </c>
      <c r="AE15" s="144">
        <v>0</v>
      </c>
      <c r="AF15" s="135">
        <v>0</v>
      </c>
      <c r="AG15" s="135">
        <v>0</v>
      </c>
      <c r="AH15" s="135">
        <v>0</v>
      </c>
      <c r="AI15" s="135">
        <v>0</v>
      </c>
      <c r="AJ15" s="135">
        <v>0</v>
      </c>
      <c r="AK15" s="152">
        <v>0</v>
      </c>
      <c r="AL15" s="179">
        <v>0</v>
      </c>
      <c r="AM15" s="180">
        <v>0</v>
      </c>
      <c r="AN15" s="180">
        <v>0</v>
      </c>
      <c r="AO15" s="180">
        <v>0</v>
      </c>
      <c r="AP15" s="180">
        <v>0</v>
      </c>
      <c r="AQ15" s="180">
        <v>0</v>
      </c>
      <c r="AR15" s="181">
        <v>0</v>
      </c>
      <c r="AS15" s="164">
        <v>0</v>
      </c>
      <c r="AT15" s="160">
        <v>0</v>
      </c>
      <c r="AU15" s="144">
        <v>0</v>
      </c>
      <c r="AV15" s="135">
        <v>0</v>
      </c>
      <c r="AW15" s="135">
        <v>0</v>
      </c>
      <c r="AX15" s="135">
        <v>0</v>
      </c>
      <c r="AY15" s="135">
        <v>0</v>
      </c>
      <c r="AZ15" s="135">
        <v>0</v>
      </c>
      <c r="BA15" s="152">
        <v>0</v>
      </c>
      <c r="BB15" s="179">
        <v>0</v>
      </c>
      <c r="BC15" s="180">
        <v>0</v>
      </c>
      <c r="BD15" s="180">
        <v>0</v>
      </c>
      <c r="BE15" s="180">
        <v>0</v>
      </c>
      <c r="BF15" s="180">
        <v>0</v>
      </c>
      <c r="BG15" s="180">
        <v>0</v>
      </c>
      <c r="BH15" s="181">
        <v>0</v>
      </c>
      <c r="BI15" s="164">
        <v>0</v>
      </c>
      <c r="BJ15" s="160">
        <v>0</v>
      </c>
      <c r="BK15" s="144">
        <v>0</v>
      </c>
      <c r="BL15" s="135">
        <v>0</v>
      </c>
      <c r="BM15" s="135">
        <v>0</v>
      </c>
      <c r="BN15" s="135">
        <v>0</v>
      </c>
      <c r="BO15" s="135">
        <v>0</v>
      </c>
      <c r="BP15" s="135">
        <v>0</v>
      </c>
      <c r="BQ15" s="152">
        <v>0</v>
      </c>
      <c r="BR15" s="179">
        <v>0</v>
      </c>
      <c r="BS15" s="180">
        <v>0</v>
      </c>
      <c r="BT15" s="180">
        <v>0</v>
      </c>
      <c r="BU15" s="180">
        <v>0</v>
      </c>
      <c r="BV15" s="180">
        <v>0</v>
      </c>
      <c r="BW15" s="180">
        <v>0</v>
      </c>
      <c r="BX15" s="181">
        <v>0</v>
      </c>
      <c r="BY15" s="164">
        <v>0</v>
      </c>
      <c r="BZ15" s="160">
        <v>0</v>
      </c>
      <c r="CA15" s="144">
        <v>0</v>
      </c>
      <c r="CB15" s="135">
        <v>0</v>
      </c>
      <c r="CC15" s="135">
        <v>0</v>
      </c>
      <c r="CD15" s="135">
        <v>0</v>
      </c>
      <c r="CE15" s="135">
        <v>0</v>
      </c>
      <c r="CF15" s="135">
        <v>0</v>
      </c>
      <c r="CG15" s="152">
        <v>0</v>
      </c>
      <c r="CH15" s="179">
        <v>0</v>
      </c>
      <c r="CI15" s="180">
        <v>0</v>
      </c>
      <c r="CJ15" s="180">
        <v>0</v>
      </c>
      <c r="CK15" s="180">
        <v>0</v>
      </c>
      <c r="CL15" s="180">
        <v>0</v>
      </c>
      <c r="CM15" s="180">
        <v>0</v>
      </c>
      <c r="CN15" s="181">
        <v>0</v>
      </c>
      <c r="CO15" s="164">
        <v>0</v>
      </c>
      <c r="CP15" s="160">
        <v>0</v>
      </c>
      <c r="CQ15" s="144">
        <v>0</v>
      </c>
      <c r="CR15" s="135">
        <v>0</v>
      </c>
      <c r="CS15" s="135">
        <v>0</v>
      </c>
      <c r="CT15" s="135">
        <v>0</v>
      </c>
      <c r="CU15" s="135">
        <v>0</v>
      </c>
      <c r="CV15" s="135">
        <v>0</v>
      </c>
      <c r="CW15" s="152">
        <v>0</v>
      </c>
      <c r="CX15" s="179">
        <v>0</v>
      </c>
      <c r="CY15" s="180">
        <v>0</v>
      </c>
      <c r="CZ15" s="180">
        <v>0</v>
      </c>
      <c r="DA15" s="180">
        <v>0</v>
      </c>
      <c r="DB15" s="180">
        <v>0</v>
      </c>
      <c r="DC15" s="180">
        <v>0</v>
      </c>
      <c r="DD15" s="181">
        <v>0</v>
      </c>
      <c r="DE15" s="164">
        <v>0</v>
      </c>
      <c r="DF15" s="160">
        <v>0</v>
      </c>
      <c r="DG15" s="144">
        <v>0</v>
      </c>
      <c r="DH15" s="135">
        <v>0</v>
      </c>
      <c r="DI15" s="135">
        <v>0</v>
      </c>
      <c r="DJ15" s="135">
        <v>0</v>
      </c>
      <c r="DK15" s="135">
        <v>0</v>
      </c>
      <c r="DL15" s="135">
        <v>0</v>
      </c>
      <c r="DM15" s="152">
        <v>0</v>
      </c>
      <c r="DN15" s="179">
        <v>0</v>
      </c>
      <c r="DO15" s="180">
        <v>0</v>
      </c>
      <c r="DP15" s="180">
        <v>0</v>
      </c>
      <c r="DQ15" s="180">
        <v>0</v>
      </c>
      <c r="DR15" s="180">
        <v>0</v>
      </c>
      <c r="DS15" s="180">
        <v>0</v>
      </c>
      <c r="DT15" s="181">
        <v>0</v>
      </c>
      <c r="DU15" s="164">
        <v>0</v>
      </c>
      <c r="DV15" s="160">
        <v>0</v>
      </c>
      <c r="DW15" s="144">
        <v>0</v>
      </c>
      <c r="DX15" s="135">
        <v>0</v>
      </c>
      <c r="DY15" s="135">
        <v>0</v>
      </c>
      <c r="DZ15" s="135">
        <v>0</v>
      </c>
      <c r="EA15" s="135">
        <v>0</v>
      </c>
      <c r="EB15" s="135">
        <v>0</v>
      </c>
      <c r="EC15" s="152">
        <v>0</v>
      </c>
      <c r="ED15" s="179">
        <v>0</v>
      </c>
      <c r="EE15" s="180">
        <v>0</v>
      </c>
      <c r="EF15" s="180">
        <v>0</v>
      </c>
      <c r="EG15" s="180">
        <v>0</v>
      </c>
      <c r="EH15" s="180">
        <v>0</v>
      </c>
      <c r="EI15" s="180">
        <v>0</v>
      </c>
      <c r="EJ15" s="181">
        <v>0</v>
      </c>
      <c r="EK15" s="164">
        <v>0</v>
      </c>
      <c r="EL15" s="160">
        <v>0</v>
      </c>
      <c r="EM15" s="144">
        <v>0</v>
      </c>
      <c r="EN15" s="135">
        <v>0</v>
      </c>
      <c r="EO15" s="135">
        <v>0</v>
      </c>
      <c r="EP15" s="135">
        <v>0</v>
      </c>
      <c r="EQ15" s="135">
        <v>0</v>
      </c>
      <c r="ER15" s="135">
        <v>0</v>
      </c>
      <c r="ES15" s="152">
        <v>0</v>
      </c>
      <c r="ET15" s="179">
        <v>0</v>
      </c>
      <c r="EU15" s="180">
        <v>0</v>
      </c>
      <c r="EV15" s="180">
        <v>0</v>
      </c>
      <c r="EW15" s="180">
        <v>0</v>
      </c>
      <c r="EX15" s="180">
        <v>0</v>
      </c>
      <c r="EY15" s="180">
        <v>0</v>
      </c>
      <c r="EZ15" s="181">
        <v>0</v>
      </c>
      <c r="FA15" s="164">
        <v>0</v>
      </c>
      <c r="FB15" s="160">
        <v>0</v>
      </c>
      <c r="FC15" s="144">
        <v>0</v>
      </c>
      <c r="FD15" s="135">
        <v>0</v>
      </c>
      <c r="FE15" s="135">
        <v>0</v>
      </c>
      <c r="FF15" s="135">
        <v>0</v>
      </c>
      <c r="FG15" s="135">
        <v>0</v>
      </c>
      <c r="FH15" s="135">
        <v>0</v>
      </c>
      <c r="FI15" s="152">
        <v>0</v>
      </c>
      <c r="FJ15" s="179">
        <v>0</v>
      </c>
      <c r="FK15" s="180">
        <v>0</v>
      </c>
      <c r="FL15" s="180">
        <v>0</v>
      </c>
      <c r="FM15" s="180">
        <v>0</v>
      </c>
      <c r="FN15" s="180">
        <v>0</v>
      </c>
      <c r="FO15" s="180">
        <v>0</v>
      </c>
      <c r="FP15" s="181">
        <v>0</v>
      </c>
      <c r="FQ15" s="164">
        <v>0</v>
      </c>
      <c r="FR15" s="160">
        <v>0</v>
      </c>
      <c r="FS15" s="144">
        <v>0</v>
      </c>
      <c r="FT15" s="135">
        <v>0</v>
      </c>
      <c r="FU15" s="135">
        <v>0</v>
      </c>
      <c r="FV15" s="135">
        <v>0</v>
      </c>
      <c r="FW15" s="135">
        <v>0</v>
      </c>
      <c r="FX15" s="135">
        <v>0</v>
      </c>
      <c r="FY15" s="152">
        <v>0</v>
      </c>
      <c r="FZ15" s="179">
        <v>0</v>
      </c>
      <c r="GA15" s="180">
        <v>0</v>
      </c>
      <c r="GB15" s="180">
        <v>0</v>
      </c>
      <c r="GC15" s="180">
        <v>0</v>
      </c>
      <c r="GD15" s="180">
        <v>0</v>
      </c>
      <c r="GE15" s="180">
        <v>0</v>
      </c>
      <c r="GF15" s="181">
        <v>0</v>
      </c>
      <c r="GG15" s="164">
        <v>0</v>
      </c>
      <c r="GH15" s="160">
        <v>0</v>
      </c>
      <c r="GI15" s="144">
        <v>0</v>
      </c>
      <c r="GJ15" s="135">
        <v>0</v>
      </c>
      <c r="GK15" s="135">
        <v>0</v>
      </c>
      <c r="GL15" s="135">
        <v>0</v>
      </c>
      <c r="GM15" s="135">
        <v>0</v>
      </c>
      <c r="GN15" s="135">
        <v>0</v>
      </c>
      <c r="GO15" s="152">
        <v>0</v>
      </c>
      <c r="GP15" s="179">
        <v>0</v>
      </c>
      <c r="GQ15" s="180">
        <v>0</v>
      </c>
      <c r="GR15" s="180">
        <v>0</v>
      </c>
      <c r="GS15" s="180">
        <v>0</v>
      </c>
      <c r="GT15" s="180">
        <v>0</v>
      </c>
      <c r="GU15" s="180">
        <v>0</v>
      </c>
      <c r="GV15" s="181">
        <v>0</v>
      </c>
      <c r="GW15" s="164">
        <v>0</v>
      </c>
      <c r="GX15" s="160">
        <v>0</v>
      </c>
      <c r="GY15" s="144">
        <v>0</v>
      </c>
      <c r="GZ15" s="135">
        <v>0</v>
      </c>
      <c r="HA15" s="135">
        <v>0</v>
      </c>
      <c r="HB15" s="135">
        <v>0</v>
      </c>
      <c r="HC15" s="135">
        <v>0</v>
      </c>
      <c r="HD15" s="135">
        <v>0</v>
      </c>
      <c r="HE15" s="152">
        <v>0</v>
      </c>
      <c r="HF15" s="179">
        <v>0</v>
      </c>
      <c r="HG15" s="180">
        <v>0</v>
      </c>
      <c r="HH15" s="180">
        <v>0</v>
      </c>
      <c r="HI15" s="180">
        <v>0</v>
      </c>
      <c r="HJ15" s="180">
        <v>0</v>
      </c>
      <c r="HK15" s="180">
        <v>0</v>
      </c>
      <c r="HL15" s="181">
        <v>0</v>
      </c>
      <c r="HM15" s="164">
        <v>0</v>
      </c>
      <c r="HN15" s="160">
        <v>0</v>
      </c>
      <c r="HO15" s="144">
        <v>0</v>
      </c>
      <c r="HP15" s="135">
        <v>0</v>
      </c>
      <c r="HQ15" s="135">
        <v>0</v>
      </c>
      <c r="HR15" s="135">
        <v>0</v>
      </c>
      <c r="HS15" s="135">
        <v>0</v>
      </c>
      <c r="HT15" s="135">
        <v>0</v>
      </c>
      <c r="HU15" s="152">
        <v>0</v>
      </c>
      <c r="HV15" s="179">
        <v>0</v>
      </c>
      <c r="HW15" s="180">
        <v>0</v>
      </c>
      <c r="HX15" s="180">
        <v>0</v>
      </c>
      <c r="HY15" s="180">
        <v>0</v>
      </c>
      <c r="HZ15" s="180">
        <v>0</v>
      </c>
      <c r="IA15" s="180">
        <v>0</v>
      </c>
      <c r="IB15" s="181">
        <v>0</v>
      </c>
      <c r="IC15" s="164">
        <v>0</v>
      </c>
      <c r="ID15" s="160">
        <v>0</v>
      </c>
      <c r="IE15" s="144">
        <v>0</v>
      </c>
      <c r="IF15" s="135">
        <v>0</v>
      </c>
      <c r="IG15" s="135">
        <v>0</v>
      </c>
      <c r="IH15" s="135">
        <v>0</v>
      </c>
      <c r="II15" s="135">
        <v>0</v>
      </c>
      <c r="IJ15" s="135">
        <v>0</v>
      </c>
      <c r="IK15" s="152">
        <v>0</v>
      </c>
      <c r="IL15" s="179">
        <v>0</v>
      </c>
      <c r="IM15" s="180">
        <v>0</v>
      </c>
      <c r="IN15" s="180">
        <v>0</v>
      </c>
      <c r="IO15" s="180">
        <v>0</v>
      </c>
      <c r="IP15" s="180">
        <v>0</v>
      </c>
      <c r="IQ15" s="180">
        <v>0</v>
      </c>
      <c r="IR15" s="181">
        <v>0</v>
      </c>
      <c r="IS15" s="164">
        <v>0</v>
      </c>
      <c r="IT15" s="160">
        <v>0</v>
      </c>
      <c r="IU15" s="144">
        <v>0</v>
      </c>
      <c r="IV15" s="135">
        <v>0</v>
      </c>
      <c r="IW15" s="135">
        <v>0</v>
      </c>
      <c r="IX15" s="135">
        <v>0</v>
      </c>
      <c r="IY15" s="135">
        <v>0</v>
      </c>
      <c r="IZ15" s="135">
        <v>0</v>
      </c>
      <c r="JA15" s="152">
        <v>0</v>
      </c>
      <c r="JB15" s="179">
        <v>0</v>
      </c>
      <c r="JC15" s="180">
        <v>0</v>
      </c>
      <c r="JD15" s="180">
        <v>0</v>
      </c>
      <c r="JE15" s="180">
        <v>0</v>
      </c>
      <c r="JF15" s="180">
        <v>0</v>
      </c>
      <c r="JG15" s="180">
        <v>0</v>
      </c>
      <c r="JH15" s="181">
        <v>0</v>
      </c>
      <c r="JI15" s="164">
        <v>0</v>
      </c>
      <c r="JJ15" s="160">
        <v>0</v>
      </c>
      <c r="JK15" s="144">
        <v>0</v>
      </c>
      <c r="JL15" s="135">
        <v>0</v>
      </c>
      <c r="JM15" s="135">
        <v>0</v>
      </c>
      <c r="JN15" s="135">
        <v>0</v>
      </c>
      <c r="JO15" s="135">
        <v>0</v>
      </c>
      <c r="JP15" s="135">
        <v>0</v>
      </c>
      <c r="JQ15" s="152">
        <v>0</v>
      </c>
      <c r="JR15" s="179">
        <v>0</v>
      </c>
      <c r="JS15" s="180">
        <v>0</v>
      </c>
      <c r="JT15" s="180">
        <v>0</v>
      </c>
      <c r="JU15" s="180">
        <v>0</v>
      </c>
      <c r="JV15" s="180">
        <v>0</v>
      </c>
      <c r="JW15" s="180">
        <v>0</v>
      </c>
      <c r="JX15" s="181">
        <v>0</v>
      </c>
      <c r="JY15" s="164">
        <v>0</v>
      </c>
      <c r="JZ15" s="160">
        <v>0</v>
      </c>
      <c r="KA15" s="144">
        <v>0</v>
      </c>
      <c r="KB15" s="135">
        <v>0</v>
      </c>
      <c r="KC15" s="135">
        <v>0</v>
      </c>
      <c r="KD15" s="135">
        <v>0</v>
      </c>
      <c r="KE15" s="135">
        <v>0</v>
      </c>
      <c r="KF15" s="135">
        <v>0</v>
      </c>
      <c r="KG15" s="152">
        <v>0</v>
      </c>
      <c r="KH15" s="179">
        <v>0</v>
      </c>
      <c r="KI15" s="180">
        <v>0</v>
      </c>
      <c r="KJ15" s="180">
        <v>0</v>
      </c>
      <c r="KK15" s="180">
        <v>0</v>
      </c>
      <c r="KL15" s="180">
        <v>0</v>
      </c>
      <c r="KM15" s="180">
        <v>0</v>
      </c>
      <c r="KN15" s="181">
        <v>0</v>
      </c>
      <c r="KO15" s="164">
        <v>0</v>
      </c>
      <c r="KP15" s="160">
        <v>0</v>
      </c>
      <c r="KQ15" s="144">
        <v>0</v>
      </c>
      <c r="KR15" s="135">
        <v>0</v>
      </c>
      <c r="KS15" s="135">
        <v>0</v>
      </c>
      <c r="KT15" s="135">
        <v>0</v>
      </c>
      <c r="KU15" s="135">
        <v>0</v>
      </c>
      <c r="KV15" s="135">
        <v>0</v>
      </c>
      <c r="KW15" s="152">
        <v>0</v>
      </c>
      <c r="KX15" s="179">
        <v>0</v>
      </c>
      <c r="KY15" s="180">
        <v>0</v>
      </c>
      <c r="KZ15" s="180">
        <v>0</v>
      </c>
      <c r="LA15" s="180">
        <v>0</v>
      </c>
      <c r="LB15" s="180">
        <v>0</v>
      </c>
      <c r="LC15" s="180">
        <v>0</v>
      </c>
      <c r="LD15" s="181">
        <v>0</v>
      </c>
      <c r="LE15" s="164">
        <v>0</v>
      </c>
    </row>
    <row r="16" spans="2:317" ht="13.5" outlineLevel="1" x14ac:dyDescent="0.25">
      <c r="B16" s="18" t="s">
        <v>18</v>
      </c>
      <c r="C16" s="153">
        <v>174164</v>
      </c>
      <c r="D16" s="153">
        <v>273172</v>
      </c>
      <c r="E16" s="153">
        <v>312775</v>
      </c>
      <c r="F16" s="153">
        <v>352378</v>
      </c>
      <c r="G16" s="153">
        <v>421812</v>
      </c>
      <c r="H16" s="154">
        <v>132812</v>
      </c>
      <c r="I16" s="153">
        <v>198818</v>
      </c>
      <c r="J16" s="153">
        <v>225220</v>
      </c>
      <c r="K16" s="153">
        <v>251622</v>
      </c>
      <c r="L16" s="153">
        <v>297912</v>
      </c>
      <c r="N16" s="173">
        <v>0</v>
      </c>
      <c r="O16" s="144">
        <v>0</v>
      </c>
      <c r="P16" s="135">
        <v>0</v>
      </c>
      <c r="Q16" s="135">
        <v>0</v>
      </c>
      <c r="R16" s="135">
        <v>0</v>
      </c>
      <c r="S16" s="135">
        <v>0</v>
      </c>
      <c r="T16" s="135">
        <v>0</v>
      </c>
      <c r="U16" s="152">
        <v>0</v>
      </c>
      <c r="V16" s="179">
        <v>0</v>
      </c>
      <c r="W16" s="180">
        <v>0</v>
      </c>
      <c r="X16" s="180">
        <v>0</v>
      </c>
      <c r="Y16" s="180">
        <v>0</v>
      </c>
      <c r="Z16" s="180">
        <v>0</v>
      </c>
      <c r="AA16" s="180">
        <v>0</v>
      </c>
      <c r="AB16" s="181">
        <v>0</v>
      </c>
      <c r="AC16" s="164">
        <v>0</v>
      </c>
      <c r="AD16" s="160">
        <v>0</v>
      </c>
      <c r="AE16" s="144">
        <v>0</v>
      </c>
      <c r="AF16" s="135">
        <v>0</v>
      </c>
      <c r="AG16" s="135">
        <v>0</v>
      </c>
      <c r="AH16" s="135">
        <v>0</v>
      </c>
      <c r="AI16" s="135">
        <v>0</v>
      </c>
      <c r="AJ16" s="135">
        <v>0</v>
      </c>
      <c r="AK16" s="152">
        <v>0</v>
      </c>
      <c r="AL16" s="179">
        <v>0</v>
      </c>
      <c r="AM16" s="180">
        <v>0</v>
      </c>
      <c r="AN16" s="180">
        <v>0</v>
      </c>
      <c r="AO16" s="180">
        <v>0</v>
      </c>
      <c r="AP16" s="180">
        <v>0</v>
      </c>
      <c r="AQ16" s="180">
        <v>0</v>
      </c>
      <c r="AR16" s="181">
        <v>0</v>
      </c>
      <c r="AS16" s="164">
        <v>0</v>
      </c>
      <c r="AT16" s="160">
        <v>0</v>
      </c>
      <c r="AU16" s="144">
        <v>0</v>
      </c>
      <c r="AV16" s="135">
        <v>0</v>
      </c>
      <c r="AW16" s="135">
        <v>0</v>
      </c>
      <c r="AX16" s="135">
        <v>0</v>
      </c>
      <c r="AY16" s="135">
        <v>0</v>
      </c>
      <c r="AZ16" s="135">
        <v>0</v>
      </c>
      <c r="BA16" s="152">
        <v>0</v>
      </c>
      <c r="BB16" s="179">
        <v>0</v>
      </c>
      <c r="BC16" s="180">
        <v>0</v>
      </c>
      <c r="BD16" s="180">
        <v>0</v>
      </c>
      <c r="BE16" s="180">
        <v>0</v>
      </c>
      <c r="BF16" s="180">
        <v>0</v>
      </c>
      <c r="BG16" s="180">
        <v>0</v>
      </c>
      <c r="BH16" s="181">
        <v>0</v>
      </c>
      <c r="BI16" s="164">
        <v>0</v>
      </c>
      <c r="BJ16" s="160">
        <v>0</v>
      </c>
      <c r="BK16" s="144">
        <v>0</v>
      </c>
      <c r="BL16" s="135">
        <v>0</v>
      </c>
      <c r="BM16" s="135">
        <v>0</v>
      </c>
      <c r="BN16" s="135">
        <v>0</v>
      </c>
      <c r="BO16" s="135">
        <v>0</v>
      </c>
      <c r="BP16" s="135">
        <v>0</v>
      </c>
      <c r="BQ16" s="152">
        <v>0</v>
      </c>
      <c r="BR16" s="179">
        <v>0</v>
      </c>
      <c r="BS16" s="180">
        <v>0</v>
      </c>
      <c r="BT16" s="180">
        <v>0</v>
      </c>
      <c r="BU16" s="180">
        <v>0</v>
      </c>
      <c r="BV16" s="180">
        <v>0</v>
      </c>
      <c r="BW16" s="180">
        <v>0</v>
      </c>
      <c r="BX16" s="181">
        <v>0</v>
      </c>
      <c r="BY16" s="164">
        <v>0</v>
      </c>
      <c r="BZ16" s="160">
        <v>0</v>
      </c>
      <c r="CA16" s="144">
        <v>0</v>
      </c>
      <c r="CB16" s="135">
        <v>0</v>
      </c>
      <c r="CC16" s="135">
        <v>0</v>
      </c>
      <c r="CD16" s="135">
        <v>0</v>
      </c>
      <c r="CE16" s="135">
        <v>0</v>
      </c>
      <c r="CF16" s="135">
        <v>0</v>
      </c>
      <c r="CG16" s="152">
        <v>0</v>
      </c>
      <c r="CH16" s="179">
        <v>0</v>
      </c>
      <c r="CI16" s="180">
        <v>0</v>
      </c>
      <c r="CJ16" s="180">
        <v>0</v>
      </c>
      <c r="CK16" s="180">
        <v>0</v>
      </c>
      <c r="CL16" s="180">
        <v>0</v>
      </c>
      <c r="CM16" s="180">
        <v>0</v>
      </c>
      <c r="CN16" s="181">
        <v>0</v>
      </c>
      <c r="CO16" s="164">
        <v>0</v>
      </c>
      <c r="CP16" s="160">
        <v>0</v>
      </c>
      <c r="CQ16" s="144">
        <v>0</v>
      </c>
      <c r="CR16" s="135">
        <v>0</v>
      </c>
      <c r="CS16" s="135">
        <v>0</v>
      </c>
      <c r="CT16" s="135">
        <v>0</v>
      </c>
      <c r="CU16" s="135">
        <v>0</v>
      </c>
      <c r="CV16" s="135">
        <v>0</v>
      </c>
      <c r="CW16" s="152">
        <v>0</v>
      </c>
      <c r="CX16" s="179">
        <v>0</v>
      </c>
      <c r="CY16" s="180">
        <v>0</v>
      </c>
      <c r="CZ16" s="180">
        <v>0</v>
      </c>
      <c r="DA16" s="180">
        <v>0</v>
      </c>
      <c r="DB16" s="180">
        <v>0</v>
      </c>
      <c r="DC16" s="180">
        <v>0</v>
      </c>
      <c r="DD16" s="181">
        <v>0</v>
      </c>
      <c r="DE16" s="164">
        <v>0</v>
      </c>
      <c r="DF16" s="160">
        <v>0</v>
      </c>
      <c r="DG16" s="144">
        <v>0</v>
      </c>
      <c r="DH16" s="135">
        <v>0</v>
      </c>
      <c r="DI16" s="135">
        <v>0</v>
      </c>
      <c r="DJ16" s="135">
        <v>0</v>
      </c>
      <c r="DK16" s="135">
        <v>0</v>
      </c>
      <c r="DL16" s="135">
        <v>0</v>
      </c>
      <c r="DM16" s="152">
        <v>0</v>
      </c>
      <c r="DN16" s="179">
        <v>0</v>
      </c>
      <c r="DO16" s="180">
        <v>0</v>
      </c>
      <c r="DP16" s="180">
        <v>0</v>
      </c>
      <c r="DQ16" s="180">
        <v>0</v>
      </c>
      <c r="DR16" s="180">
        <v>0</v>
      </c>
      <c r="DS16" s="180">
        <v>0</v>
      </c>
      <c r="DT16" s="181">
        <v>0</v>
      </c>
      <c r="DU16" s="164">
        <v>0</v>
      </c>
      <c r="DV16" s="160">
        <v>0</v>
      </c>
      <c r="DW16" s="144">
        <v>0</v>
      </c>
      <c r="DX16" s="135">
        <v>0</v>
      </c>
      <c r="DY16" s="135">
        <v>0</v>
      </c>
      <c r="DZ16" s="135">
        <v>0</v>
      </c>
      <c r="EA16" s="135">
        <v>0</v>
      </c>
      <c r="EB16" s="135">
        <v>0</v>
      </c>
      <c r="EC16" s="152">
        <v>0</v>
      </c>
      <c r="ED16" s="179">
        <v>0</v>
      </c>
      <c r="EE16" s="180">
        <v>0</v>
      </c>
      <c r="EF16" s="180">
        <v>0</v>
      </c>
      <c r="EG16" s="180">
        <v>0</v>
      </c>
      <c r="EH16" s="180">
        <v>0</v>
      </c>
      <c r="EI16" s="180">
        <v>0</v>
      </c>
      <c r="EJ16" s="181">
        <v>0</v>
      </c>
      <c r="EK16" s="164">
        <v>0</v>
      </c>
      <c r="EL16" s="160">
        <v>0</v>
      </c>
      <c r="EM16" s="144">
        <v>0</v>
      </c>
      <c r="EN16" s="135">
        <v>0</v>
      </c>
      <c r="EO16" s="135">
        <v>0</v>
      </c>
      <c r="EP16" s="135">
        <v>0</v>
      </c>
      <c r="EQ16" s="135">
        <v>0</v>
      </c>
      <c r="ER16" s="135">
        <v>0</v>
      </c>
      <c r="ES16" s="152">
        <v>0</v>
      </c>
      <c r="ET16" s="179">
        <v>0</v>
      </c>
      <c r="EU16" s="180">
        <v>0</v>
      </c>
      <c r="EV16" s="180">
        <v>0</v>
      </c>
      <c r="EW16" s="180">
        <v>0</v>
      </c>
      <c r="EX16" s="180">
        <v>0</v>
      </c>
      <c r="EY16" s="180">
        <v>0</v>
      </c>
      <c r="EZ16" s="181">
        <v>0</v>
      </c>
      <c r="FA16" s="164">
        <v>0</v>
      </c>
      <c r="FB16" s="160">
        <v>0</v>
      </c>
      <c r="FC16" s="144">
        <v>0</v>
      </c>
      <c r="FD16" s="135">
        <v>0</v>
      </c>
      <c r="FE16" s="135">
        <v>0</v>
      </c>
      <c r="FF16" s="135">
        <v>0</v>
      </c>
      <c r="FG16" s="135">
        <v>0</v>
      </c>
      <c r="FH16" s="135">
        <v>0</v>
      </c>
      <c r="FI16" s="152">
        <v>0</v>
      </c>
      <c r="FJ16" s="179">
        <v>0</v>
      </c>
      <c r="FK16" s="180">
        <v>0</v>
      </c>
      <c r="FL16" s="180">
        <v>0</v>
      </c>
      <c r="FM16" s="180">
        <v>0</v>
      </c>
      <c r="FN16" s="180">
        <v>0</v>
      </c>
      <c r="FO16" s="180">
        <v>0</v>
      </c>
      <c r="FP16" s="181">
        <v>0</v>
      </c>
      <c r="FQ16" s="164">
        <v>0</v>
      </c>
      <c r="FR16" s="160">
        <v>0</v>
      </c>
      <c r="FS16" s="144">
        <v>0</v>
      </c>
      <c r="FT16" s="135">
        <v>0</v>
      </c>
      <c r="FU16" s="135">
        <v>0</v>
      </c>
      <c r="FV16" s="135">
        <v>0</v>
      </c>
      <c r="FW16" s="135">
        <v>0</v>
      </c>
      <c r="FX16" s="135">
        <v>0</v>
      </c>
      <c r="FY16" s="152">
        <v>0</v>
      </c>
      <c r="FZ16" s="179">
        <v>0</v>
      </c>
      <c r="GA16" s="180">
        <v>0</v>
      </c>
      <c r="GB16" s="180">
        <v>0</v>
      </c>
      <c r="GC16" s="180">
        <v>0</v>
      </c>
      <c r="GD16" s="180">
        <v>0</v>
      </c>
      <c r="GE16" s="180">
        <v>0</v>
      </c>
      <c r="GF16" s="181">
        <v>0</v>
      </c>
      <c r="GG16" s="164">
        <v>0</v>
      </c>
      <c r="GH16" s="160">
        <v>0</v>
      </c>
      <c r="GI16" s="144">
        <v>0</v>
      </c>
      <c r="GJ16" s="135">
        <v>0</v>
      </c>
      <c r="GK16" s="135">
        <v>0</v>
      </c>
      <c r="GL16" s="135">
        <v>0</v>
      </c>
      <c r="GM16" s="135">
        <v>0</v>
      </c>
      <c r="GN16" s="135">
        <v>0</v>
      </c>
      <c r="GO16" s="152">
        <v>0</v>
      </c>
      <c r="GP16" s="179">
        <v>0</v>
      </c>
      <c r="GQ16" s="180">
        <v>0</v>
      </c>
      <c r="GR16" s="180">
        <v>0</v>
      </c>
      <c r="GS16" s="180">
        <v>0</v>
      </c>
      <c r="GT16" s="180">
        <v>0</v>
      </c>
      <c r="GU16" s="180">
        <v>0</v>
      </c>
      <c r="GV16" s="181">
        <v>0</v>
      </c>
      <c r="GW16" s="164">
        <v>0</v>
      </c>
      <c r="GX16" s="160">
        <v>0</v>
      </c>
      <c r="GY16" s="144">
        <v>0</v>
      </c>
      <c r="GZ16" s="135">
        <v>0</v>
      </c>
      <c r="HA16" s="135">
        <v>0</v>
      </c>
      <c r="HB16" s="135">
        <v>0</v>
      </c>
      <c r="HC16" s="135">
        <v>0</v>
      </c>
      <c r="HD16" s="135">
        <v>0</v>
      </c>
      <c r="HE16" s="152">
        <v>0</v>
      </c>
      <c r="HF16" s="179">
        <v>0</v>
      </c>
      <c r="HG16" s="180">
        <v>0</v>
      </c>
      <c r="HH16" s="180">
        <v>0</v>
      </c>
      <c r="HI16" s="180">
        <v>0</v>
      </c>
      <c r="HJ16" s="180">
        <v>0</v>
      </c>
      <c r="HK16" s="180">
        <v>0</v>
      </c>
      <c r="HL16" s="181">
        <v>0</v>
      </c>
      <c r="HM16" s="164">
        <v>0</v>
      </c>
      <c r="HN16" s="160">
        <v>0</v>
      </c>
      <c r="HO16" s="144">
        <v>0</v>
      </c>
      <c r="HP16" s="135">
        <v>0</v>
      </c>
      <c r="HQ16" s="135">
        <v>0</v>
      </c>
      <c r="HR16" s="135">
        <v>0</v>
      </c>
      <c r="HS16" s="135">
        <v>0</v>
      </c>
      <c r="HT16" s="135">
        <v>0</v>
      </c>
      <c r="HU16" s="152">
        <v>0</v>
      </c>
      <c r="HV16" s="179">
        <v>0</v>
      </c>
      <c r="HW16" s="180">
        <v>0</v>
      </c>
      <c r="HX16" s="180">
        <v>0</v>
      </c>
      <c r="HY16" s="180">
        <v>0</v>
      </c>
      <c r="HZ16" s="180">
        <v>0</v>
      </c>
      <c r="IA16" s="180">
        <v>0</v>
      </c>
      <c r="IB16" s="181">
        <v>0</v>
      </c>
      <c r="IC16" s="164">
        <v>0</v>
      </c>
      <c r="ID16" s="160">
        <v>0</v>
      </c>
      <c r="IE16" s="144">
        <v>0</v>
      </c>
      <c r="IF16" s="135">
        <v>0</v>
      </c>
      <c r="IG16" s="135">
        <v>0</v>
      </c>
      <c r="IH16" s="135">
        <v>0</v>
      </c>
      <c r="II16" s="135">
        <v>0</v>
      </c>
      <c r="IJ16" s="135">
        <v>0</v>
      </c>
      <c r="IK16" s="152">
        <v>0</v>
      </c>
      <c r="IL16" s="179">
        <v>0</v>
      </c>
      <c r="IM16" s="180">
        <v>0</v>
      </c>
      <c r="IN16" s="180">
        <v>0</v>
      </c>
      <c r="IO16" s="180">
        <v>0</v>
      </c>
      <c r="IP16" s="180">
        <v>0</v>
      </c>
      <c r="IQ16" s="180">
        <v>0</v>
      </c>
      <c r="IR16" s="181">
        <v>0</v>
      </c>
      <c r="IS16" s="164">
        <v>0</v>
      </c>
      <c r="IT16" s="160">
        <v>0</v>
      </c>
      <c r="IU16" s="144">
        <v>0</v>
      </c>
      <c r="IV16" s="135">
        <v>0</v>
      </c>
      <c r="IW16" s="135">
        <v>0</v>
      </c>
      <c r="IX16" s="135">
        <v>0</v>
      </c>
      <c r="IY16" s="135">
        <v>0</v>
      </c>
      <c r="IZ16" s="135">
        <v>0</v>
      </c>
      <c r="JA16" s="152">
        <v>0</v>
      </c>
      <c r="JB16" s="179">
        <v>0</v>
      </c>
      <c r="JC16" s="180">
        <v>0</v>
      </c>
      <c r="JD16" s="180">
        <v>0</v>
      </c>
      <c r="JE16" s="180">
        <v>0</v>
      </c>
      <c r="JF16" s="180">
        <v>0</v>
      </c>
      <c r="JG16" s="180">
        <v>0</v>
      </c>
      <c r="JH16" s="181">
        <v>0</v>
      </c>
      <c r="JI16" s="164">
        <v>0</v>
      </c>
      <c r="JJ16" s="160">
        <v>0</v>
      </c>
      <c r="JK16" s="144">
        <v>0</v>
      </c>
      <c r="JL16" s="135">
        <v>0</v>
      </c>
      <c r="JM16" s="135">
        <v>0</v>
      </c>
      <c r="JN16" s="135">
        <v>0</v>
      </c>
      <c r="JO16" s="135">
        <v>0</v>
      </c>
      <c r="JP16" s="135">
        <v>0</v>
      </c>
      <c r="JQ16" s="152">
        <v>0</v>
      </c>
      <c r="JR16" s="179">
        <v>0</v>
      </c>
      <c r="JS16" s="180">
        <v>0</v>
      </c>
      <c r="JT16" s="180">
        <v>0</v>
      </c>
      <c r="JU16" s="180">
        <v>0</v>
      </c>
      <c r="JV16" s="180">
        <v>0</v>
      </c>
      <c r="JW16" s="180">
        <v>0</v>
      </c>
      <c r="JX16" s="181">
        <v>0</v>
      </c>
      <c r="JY16" s="164">
        <v>0</v>
      </c>
      <c r="JZ16" s="160">
        <v>0</v>
      </c>
      <c r="KA16" s="144">
        <v>0</v>
      </c>
      <c r="KB16" s="135">
        <v>0</v>
      </c>
      <c r="KC16" s="135">
        <v>0</v>
      </c>
      <c r="KD16" s="135">
        <v>0</v>
      </c>
      <c r="KE16" s="135">
        <v>0</v>
      </c>
      <c r="KF16" s="135">
        <v>0</v>
      </c>
      <c r="KG16" s="152">
        <v>0</v>
      </c>
      <c r="KH16" s="179">
        <v>0</v>
      </c>
      <c r="KI16" s="180">
        <v>0</v>
      </c>
      <c r="KJ16" s="180">
        <v>0</v>
      </c>
      <c r="KK16" s="180">
        <v>0</v>
      </c>
      <c r="KL16" s="180">
        <v>0</v>
      </c>
      <c r="KM16" s="180">
        <v>0</v>
      </c>
      <c r="KN16" s="181">
        <v>0</v>
      </c>
      <c r="KO16" s="164">
        <v>0</v>
      </c>
      <c r="KP16" s="160">
        <v>0</v>
      </c>
      <c r="KQ16" s="144">
        <v>0</v>
      </c>
      <c r="KR16" s="135">
        <v>0</v>
      </c>
      <c r="KS16" s="135">
        <v>0</v>
      </c>
      <c r="KT16" s="135">
        <v>0</v>
      </c>
      <c r="KU16" s="135">
        <v>0</v>
      </c>
      <c r="KV16" s="135">
        <v>0</v>
      </c>
      <c r="KW16" s="152">
        <v>0</v>
      </c>
      <c r="KX16" s="179">
        <v>0</v>
      </c>
      <c r="KY16" s="180">
        <v>0</v>
      </c>
      <c r="KZ16" s="180">
        <v>0</v>
      </c>
      <c r="LA16" s="180">
        <v>0</v>
      </c>
      <c r="LB16" s="180">
        <v>0</v>
      </c>
      <c r="LC16" s="180">
        <v>0</v>
      </c>
      <c r="LD16" s="181">
        <v>0</v>
      </c>
      <c r="LE16" s="164">
        <v>0</v>
      </c>
    </row>
    <row r="17" spans="2:317" ht="11.45" customHeight="1" outlineLevel="1" x14ac:dyDescent="0.25">
      <c r="B17" s="18" t="s">
        <v>16</v>
      </c>
      <c r="C17" s="153">
        <v>299418</v>
      </c>
      <c r="D17" s="153">
        <v>398426</v>
      </c>
      <c r="E17" s="153">
        <v>438029</v>
      </c>
      <c r="F17" s="153">
        <v>477632</v>
      </c>
      <c r="G17" s="153">
        <v>547066</v>
      </c>
      <c r="H17" s="154">
        <v>313533</v>
      </c>
      <c r="I17" s="153">
        <v>412541</v>
      </c>
      <c r="J17" s="153">
        <v>452144</v>
      </c>
      <c r="K17" s="153">
        <v>491747</v>
      </c>
      <c r="L17" s="153">
        <v>561182</v>
      </c>
      <c r="N17" s="173">
        <v>0</v>
      </c>
      <c r="O17" s="144">
        <v>0</v>
      </c>
      <c r="P17" s="135">
        <v>0</v>
      </c>
      <c r="Q17" s="135">
        <v>0</v>
      </c>
      <c r="R17" s="135">
        <v>0</v>
      </c>
      <c r="S17" s="135">
        <v>0</v>
      </c>
      <c r="T17" s="135">
        <v>0</v>
      </c>
      <c r="U17" s="152">
        <v>0</v>
      </c>
      <c r="V17" s="179">
        <v>0</v>
      </c>
      <c r="W17" s="180">
        <v>0</v>
      </c>
      <c r="X17" s="180">
        <v>0</v>
      </c>
      <c r="Y17" s="180">
        <v>0</v>
      </c>
      <c r="Z17" s="180">
        <v>0</v>
      </c>
      <c r="AA17" s="180">
        <v>0</v>
      </c>
      <c r="AB17" s="181">
        <v>0</v>
      </c>
      <c r="AC17" s="164">
        <v>0</v>
      </c>
      <c r="AD17" s="160">
        <v>0</v>
      </c>
      <c r="AE17" s="144">
        <v>0</v>
      </c>
      <c r="AF17" s="135">
        <v>0</v>
      </c>
      <c r="AG17" s="135">
        <v>0</v>
      </c>
      <c r="AH17" s="135">
        <v>0</v>
      </c>
      <c r="AI17" s="135">
        <v>0</v>
      </c>
      <c r="AJ17" s="135">
        <v>0</v>
      </c>
      <c r="AK17" s="152">
        <v>0</v>
      </c>
      <c r="AL17" s="179">
        <v>0</v>
      </c>
      <c r="AM17" s="180">
        <v>0</v>
      </c>
      <c r="AN17" s="180">
        <v>0</v>
      </c>
      <c r="AO17" s="180">
        <v>0</v>
      </c>
      <c r="AP17" s="180">
        <v>0</v>
      </c>
      <c r="AQ17" s="180">
        <v>0</v>
      </c>
      <c r="AR17" s="181">
        <v>0</v>
      </c>
      <c r="AS17" s="164">
        <v>0</v>
      </c>
      <c r="AT17" s="160">
        <v>0</v>
      </c>
      <c r="AU17" s="144">
        <v>0</v>
      </c>
      <c r="AV17" s="135">
        <v>0</v>
      </c>
      <c r="AW17" s="135">
        <v>0</v>
      </c>
      <c r="AX17" s="135">
        <v>0</v>
      </c>
      <c r="AY17" s="135">
        <v>0</v>
      </c>
      <c r="AZ17" s="135">
        <v>0</v>
      </c>
      <c r="BA17" s="152">
        <v>0</v>
      </c>
      <c r="BB17" s="179">
        <v>0</v>
      </c>
      <c r="BC17" s="180">
        <v>0</v>
      </c>
      <c r="BD17" s="180">
        <v>0</v>
      </c>
      <c r="BE17" s="180">
        <v>0</v>
      </c>
      <c r="BF17" s="180">
        <v>0</v>
      </c>
      <c r="BG17" s="180">
        <v>0</v>
      </c>
      <c r="BH17" s="181">
        <v>0</v>
      </c>
      <c r="BI17" s="164">
        <v>0</v>
      </c>
      <c r="BJ17" s="160">
        <v>0</v>
      </c>
      <c r="BK17" s="144">
        <v>0</v>
      </c>
      <c r="BL17" s="135">
        <v>0</v>
      </c>
      <c r="BM17" s="135">
        <v>0</v>
      </c>
      <c r="BN17" s="135">
        <v>0</v>
      </c>
      <c r="BO17" s="135">
        <v>0</v>
      </c>
      <c r="BP17" s="135">
        <v>0</v>
      </c>
      <c r="BQ17" s="152">
        <v>0</v>
      </c>
      <c r="BR17" s="179">
        <v>0</v>
      </c>
      <c r="BS17" s="180">
        <v>0</v>
      </c>
      <c r="BT17" s="180">
        <v>0</v>
      </c>
      <c r="BU17" s="180">
        <v>0</v>
      </c>
      <c r="BV17" s="180">
        <v>0</v>
      </c>
      <c r="BW17" s="180">
        <v>0</v>
      </c>
      <c r="BX17" s="181">
        <v>0</v>
      </c>
      <c r="BY17" s="164">
        <v>0</v>
      </c>
      <c r="BZ17" s="160">
        <v>0</v>
      </c>
      <c r="CA17" s="144">
        <v>0</v>
      </c>
      <c r="CB17" s="135">
        <v>0</v>
      </c>
      <c r="CC17" s="135">
        <v>0</v>
      </c>
      <c r="CD17" s="135">
        <v>0</v>
      </c>
      <c r="CE17" s="135">
        <v>0</v>
      </c>
      <c r="CF17" s="135">
        <v>0</v>
      </c>
      <c r="CG17" s="152">
        <v>0</v>
      </c>
      <c r="CH17" s="179">
        <v>0</v>
      </c>
      <c r="CI17" s="180">
        <v>0</v>
      </c>
      <c r="CJ17" s="180">
        <v>0</v>
      </c>
      <c r="CK17" s="180">
        <v>0</v>
      </c>
      <c r="CL17" s="180">
        <v>0</v>
      </c>
      <c r="CM17" s="180">
        <v>0</v>
      </c>
      <c r="CN17" s="181">
        <v>0</v>
      </c>
      <c r="CO17" s="164">
        <v>0</v>
      </c>
      <c r="CP17" s="160">
        <v>0</v>
      </c>
      <c r="CQ17" s="144">
        <v>0</v>
      </c>
      <c r="CR17" s="135">
        <v>0</v>
      </c>
      <c r="CS17" s="135">
        <v>0</v>
      </c>
      <c r="CT17" s="135">
        <v>0</v>
      </c>
      <c r="CU17" s="135">
        <v>0</v>
      </c>
      <c r="CV17" s="135">
        <v>0</v>
      </c>
      <c r="CW17" s="152">
        <v>0</v>
      </c>
      <c r="CX17" s="179">
        <v>0</v>
      </c>
      <c r="CY17" s="180">
        <v>0</v>
      </c>
      <c r="CZ17" s="180">
        <v>0</v>
      </c>
      <c r="DA17" s="180">
        <v>0</v>
      </c>
      <c r="DB17" s="180">
        <v>0</v>
      </c>
      <c r="DC17" s="180">
        <v>0</v>
      </c>
      <c r="DD17" s="181">
        <v>0</v>
      </c>
      <c r="DE17" s="164">
        <v>0</v>
      </c>
      <c r="DF17" s="160">
        <v>0</v>
      </c>
      <c r="DG17" s="144">
        <v>0</v>
      </c>
      <c r="DH17" s="135">
        <v>0</v>
      </c>
      <c r="DI17" s="135">
        <v>0</v>
      </c>
      <c r="DJ17" s="135">
        <v>0</v>
      </c>
      <c r="DK17" s="135">
        <v>0</v>
      </c>
      <c r="DL17" s="135">
        <v>0</v>
      </c>
      <c r="DM17" s="152">
        <v>0</v>
      </c>
      <c r="DN17" s="179">
        <v>0</v>
      </c>
      <c r="DO17" s="180">
        <v>0</v>
      </c>
      <c r="DP17" s="180">
        <v>0</v>
      </c>
      <c r="DQ17" s="180">
        <v>0</v>
      </c>
      <c r="DR17" s="180">
        <v>0</v>
      </c>
      <c r="DS17" s="180">
        <v>0</v>
      </c>
      <c r="DT17" s="181">
        <v>0</v>
      </c>
      <c r="DU17" s="164">
        <v>0</v>
      </c>
      <c r="DV17" s="160">
        <v>0</v>
      </c>
      <c r="DW17" s="144">
        <v>0</v>
      </c>
      <c r="DX17" s="135">
        <v>0</v>
      </c>
      <c r="DY17" s="135">
        <v>0</v>
      </c>
      <c r="DZ17" s="135">
        <v>0</v>
      </c>
      <c r="EA17" s="135">
        <v>0</v>
      </c>
      <c r="EB17" s="135">
        <v>0</v>
      </c>
      <c r="EC17" s="152">
        <v>0</v>
      </c>
      <c r="ED17" s="179">
        <v>0</v>
      </c>
      <c r="EE17" s="180">
        <v>0</v>
      </c>
      <c r="EF17" s="180">
        <v>0</v>
      </c>
      <c r="EG17" s="180">
        <v>0</v>
      </c>
      <c r="EH17" s="180">
        <v>0</v>
      </c>
      <c r="EI17" s="180">
        <v>0</v>
      </c>
      <c r="EJ17" s="181">
        <v>0</v>
      </c>
      <c r="EK17" s="164">
        <v>0</v>
      </c>
      <c r="EL17" s="160">
        <v>0</v>
      </c>
      <c r="EM17" s="144">
        <v>0</v>
      </c>
      <c r="EN17" s="135">
        <v>0</v>
      </c>
      <c r="EO17" s="135">
        <v>0</v>
      </c>
      <c r="EP17" s="135">
        <v>0</v>
      </c>
      <c r="EQ17" s="135">
        <v>0</v>
      </c>
      <c r="ER17" s="135">
        <v>0</v>
      </c>
      <c r="ES17" s="152">
        <v>0</v>
      </c>
      <c r="ET17" s="179">
        <v>0</v>
      </c>
      <c r="EU17" s="180">
        <v>0</v>
      </c>
      <c r="EV17" s="180">
        <v>0</v>
      </c>
      <c r="EW17" s="180">
        <v>0</v>
      </c>
      <c r="EX17" s="180">
        <v>0</v>
      </c>
      <c r="EY17" s="180">
        <v>0</v>
      </c>
      <c r="EZ17" s="181">
        <v>0</v>
      </c>
      <c r="FA17" s="164">
        <v>0</v>
      </c>
      <c r="FB17" s="160">
        <v>0</v>
      </c>
      <c r="FC17" s="144">
        <v>0</v>
      </c>
      <c r="FD17" s="135">
        <v>0</v>
      </c>
      <c r="FE17" s="135">
        <v>0</v>
      </c>
      <c r="FF17" s="135">
        <v>0</v>
      </c>
      <c r="FG17" s="135">
        <v>0</v>
      </c>
      <c r="FH17" s="135">
        <v>0</v>
      </c>
      <c r="FI17" s="152">
        <v>0</v>
      </c>
      <c r="FJ17" s="179">
        <v>0</v>
      </c>
      <c r="FK17" s="180">
        <v>0</v>
      </c>
      <c r="FL17" s="180">
        <v>0</v>
      </c>
      <c r="FM17" s="180">
        <v>0</v>
      </c>
      <c r="FN17" s="180">
        <v>0</v>
      </c>
      <c r="FO17" s="180">
        <v>0</v>
      </c>
      <c r="FP17" s="181">
        <v>0</v>
      </c>
      <c r="FQ17" s="164">
        <v>0</v>
      </c>
      <c r="FR17" s="160">
        <v>0</v>
      </c>
      <c r="FS17" s="144">
        <v>0</v>
      </c>
      <c r="FT17" s="135">
        <v>0</v>
      </c>
      <c r="FU17" s="135">
        <v>0</v>
      </c>
      <c r="FV17" s="135">
        <v>0</v>
      </c>
      <c r="FW17" s="135">
        <v>0</v>
      </c>
      <c r="FX17" s="135">
        <v>0</v>
      </c>
      <c r="FY17" s="152">
        <v>0</v>
      </c>
      <c r="FZ17" s="179">
        <v>0</v>
      </c>
      <c r="GA17" s="180">
        <v>0</v>
      </c>
      <c r="GB17" s="180">
        <v>0</v>
      </c>
      <c r="GC17" s="180">
        <v>0</v>
      </c>
      <c r="GD17" s="180">
        <v>0</v>
      </c>
      <c r="GE17" s="180">
        <v>0</v>
      </c>
      <c r="GF17" s="181">
        <v>0</v>
      </c>
      <c r="GG17" s="164">
        <v>0</v>
      </c>
      <c r="GH17" s="160">
        <v>0</v>
      </c>
      <c r="GI17" s="144">
        <v>0</v>
      </c>
      <c r="GJ17" s="135">
        <v>0</v>
      </c>
      <c r="GK17" s="135">
        <v>0</v>
      </c>
      <c r="GL17" s="135">
        <v>0</v>
      </c>
      <c r="GM17" s="135">
        <v>0</v>
      </c>
      <c r="GN17" s="135">
        <v>0</v>
      </c>
      <c r="GO17" s="152">
        <v>0</v>
      </c>
      <c r="GP17" s="179">
        <v>0</v>
      </c>
      <c r="GQ17" s="180">
        <v>0</v>
      </c>
      <c r="GR17" s="180">
        <v>0</v>
      </c>
      <c r="GS17" s="180">
        <v>0</v>
      </c>
      <c r="GT17" s="180">
        <v>0</v>
      </c>
      <c r="GU17" s="180">
        <v>0</v>
      </c>
      <c r="GV17" s="181">
        <v>0</v>
      </c>
      <c r="GW17" s="164">
        <v>0</v>
      </c>
      <c r="GX17" s="160">
        <v>0</v>
      </c>
      <c r="GY17" s="144">
        <v>0</v>
      </c>
      <c r="GZ17" s="135">
        <v>0</v>
      </c>
      <c r="HA17" s="135">
        <v>0</v>
      </c>
      <c r="HB17" s="135">
        <v>0</v>
      </c>
      <c r="HC17" s="135">
        <v>0</v>
      </c>
      <c r="HD17" s="135">
        <v>0</v>
      </c>
      <c r="HE17" s="152">
        <v>0</v>
      </c>
      <c r="HF17" s="179">
        <v>0</v>
      </c>
      <c r="HG17" s="180">
        <v>0</v>
      </c>
      <c r="HH17" s="180">
        <v>0</v>
      </c>
      <c r="HI17" s="180">
        <v>0</v>
      </c>
      <c r="HJ17" s="180">
        <v>0</v>
      </c>
      <c r="HK17" s="180">
        <v>0</v>
      </c>
      <c r="HL17" s="181">
        <v>0</v>
      </c>
      <c r="HM17" s="164">
        <v>0</v>
      </c>
      <c r="HN17" s="160">
        <v>0</v>
      </c>
      <c r="HO17" s="144">
        <v>0</v>
      </c>
      <c r="HP17" s="135">
        <v>0</v>
      </c>
      <c r="HQ17" s="135">
        <v>0</v>
      </c>
      <c r="HR17" s="135">
        <v>0</v>
      </c>
      <c r="HS17" s="135">
        <v>0</v>
      </c>
      <c r="HT17" s="135">
        <v>0</v>
      </c>
      <c r="HU17" s="152">
        <v>0</v>
      </c>
      <c r="HV17" s="179">
        <v>0</v>
      </c>
      <c r="HW17" s="180">
        <v>0</v>
      </c>
      <c r="HX17" s="180">
        <v>0</v>
      </c>
      <c r="HY17" s="180">
        <v>0</v>
      </c>
      <c r="HZ17" s="180">
        <v>0</v>
      </c>
      <c r="IA17" s="180">
        <v>0</v>
      </c>
      <c r="IB17" s="181">
        <v>0</v>
      </c>
      <c r="IC17" s="164">
        <v>0</v>
      </c>
      <c r="ID17" s="160">
        <v>0</v>
      </c>
      <c r="IE17" s="144">
        <v>0</v>
      </c>
      <c r="IF17" s="135">
        <v>0</v>
      </c>
      <c r="IG17" s="135">
        <v>0</v>
      </c>
      <c r="IH17" s="135">
        <v>0</v>
      </c>
      <c r="II17" s="135">
        <v>0</v>
      </c>
      <c r="IJ17" s="135">
        <v>0</v>
      </c>
      <c r="IK17" s="152">
        <v>0</v>
      </c>
      <c r="IL17" s="179">
        <v>0</v>
      </c>
      <c r="IM17" s="180">
        <v>0</v>
      </c>
      <c r="IN17" s="180">
        <v>0</v>
      </c>
      <c r="IO17" s="180">
        <v>0</v>
      </c>
      <c r="IP17" s="180">
        <v>0</v>
      </c>
      <c r="IQ17" s="180">
        <v>0</v>
      </c>
      <c r="IR17" s="181">
        <v>0</v>
      </c>
      <c r="IS17" s="164">
        <v>0</v>
      </c>
      <c r="IT17" s="160">
        <v>0</v>
      </c>
      <c r="IU17" s="144">
        <v>0</v>
      </c>
      <c r="IV17" s="135">
        <v>0</v>
      </c>
      <c r="IW17" s="135">
        <v>0</v>
      </c>
      <c r="IX17" s="135">
        <v>0</v>
      </c>
      <c r="IY17" s="135">
        <v>0</v>
      </c>
      <c r="IZ17" s="135">
        <v>0</v>
      </c>
      <c r="JA17" s="152">
        <v>0</v>
      </c>
      <c r="JB17" s="179">
        <v>0</v>
      </c>
      <c r="JC17" s="180">
        <v>0</v>
      </c>
      <c r="JD17" s="180">
        <v>0</v>
      </c>
      <c r="JE17" s="180">
        <v>0</v>
      </c>
      <c r="JF17" s="180">
        <v>0</v>
      </c>
      <c r="JG17" s="180">
        <v>0</v>
      </c>
      <c r="JH17" s="181">
        <v>0</v>
      </c>
      <c r="JI17" s="164">
        <v>0</v>
      </c>
      <c r="JJ17" s="160">
        <v>0</v>
      </c>
      <c r="JK17" s="144">
        <v>0</v>
      </c>
      <c r="JL17" s="135">
        <v>0</v>
      </c>
      <c r="JM17" s="135">
        <v>0</v>
      </c>
      <c r="JN17" s="135">
        <v>0</v>
      </c>
      <c r="JO17" s="135">
        <v>0</v>
      </c>
      <c r="JP17" s="135">
        <v>0</v>
      </c>
      <c r="JQ17" s="152">
        <v>0</v>
      </c>
      <c r="JR17" s="179">
        <v>0</v>
      </c>
      <c r="JS17" s="180">
        <v>0</v>
      </c>
      <c r="JT17" s="180">
        <v>0</v>
      </c>
      <c r="JU17" s="180">
        <v>0</v>
      </c>
      <c r="JV17" s="180">
        <v>0</v>
      </c>
      <c r="JW17" s="180">
        <v>0</v>
      </c>
      <c r="JX17" s="181">
        <v>0</v>
      </c>
      <c r="JY17" s="164">
        <v>0</v>
      </c>
      <c r="JZ17" s="160">
        <v>0</v>
      </c>
      <c r="KA17" s="144">
        <v>0</v>
      </c>
      <c r="KB17" s="135">
        <v>0</v>
      </c>
      <c r="KC17" s="135">
        <v>0</v>
      </c>
      <c r="KD17" s="135">
        <v>0</v>
      </c>
      <c r="KE17" s="135">
        <v>0</v>
      </c>
      <c r="KF17" s="135">
        <v>0</v>
      </c>
      <c r="KG17" s="152">
        <v>0</v>
      </c>
      <c r="KH17" s="179">
        <v>0</v>
      </c>
      <c r="KI17" s="180">
        <v>0</v>
      </c>
      <c r="KJ17" s="180">
        <v>0</v>
      </c>
      <c r="KK17" s="180">
        <v>0</v>
      </c>
      <c r="KL17" s="180">
        <v>0</v>
      </c>
      <c r="KM17" s="180">
        <v>0</v>
      </c>
      <c r="KN17" s="181">
        <v>0</v>
      </c>
      <c r="KO17" s="164">
        <v>0</v>
      </c>
      <c r="KP17" s="160">
        <v>0</v>
      </c>
      <c r="KQ17" s="144">
        <v>0</v>
      </c>
      <c r="KR17" s="135">
        <v>0</v>
      </c>
      <c r="KS17" s="135">
        <v>0</v>
      </c>
      <c r="KT17" s="135">
        <v>0</v>
      </c>
      <c r="KU17" s="135">
        <v>0</v>
      </c>
      <c r="KV17" s="135">
        <v>0</v>
      </c>
      <c r="KW17" s="152">
        <v>0</v>
      </c>
      <c r="KX17" s="179">
        <v>0</v>
      </c>
      <c r="KY17" s="180">
        <v>0</v>
      </c>
      <c r="KZ17" s="180">
        <v>0</v>
      </c>
      <c r="LA17" s="180">
        <v>0</v>
      </c>
      <c r="LB17" s="180">
        <v>0</v>
      </c>
      <c r="LC17" s="180">
        <v>0</v>
      </c>
      <c r="LD17" s="181">
        <v>0</v>
      </c>
      <c r="LE17" s="164">
        <v>0</v>
      </c>
    </row>
    <row r="18" spans="2:317" ht="13.5" outlineLevel="1" x14ac:dyDescent="0.25">
      <c r="B18" s="18" t="s">
        <v>8</v>
      </c>
      <c r="C18" s="153">
        <v>206839</v>
      </c>
      <c r="D18" s="153">
        <v>305847</v>
      </c>
      <c r="E18" s="153">
        <v>345450</v>
      </c>
      <c r="F18" s="153">
        <v>385053</v>
      </c>
      <c r="G18" s="153">
        <v>454487</v>
      </c>
      <c r="H18" s="154">
        <v>154596</v>
      </c>
      <c r="I18" s="153">
        <v>220601</v>
      </c>
      <c r="J18" s="153">
        <v>247003</v>
      </c>
      <c r="K18" s="153">
        <v>273405</v>
      </c>
      <c r="L18" s="153">
        <v>319695</v>
      </c>
      <c r="N18" s="173">
        <v>128</v>
      </c>
      <c r="O18" s="144">
        <v>0</v>
      </c>
      <c r="P18" s="135">
        <v>0</v>
      </c>
      <c r="Q18" s="135">
        <v>0</v>
      </c>
      <c r="R18" s="135">
        <v>0</v>
      </c>
      <c r="S18" s="135">
        <v>0</v>
      </c>
      <c r="T18" s="135">
        <v>0</v>
      </c>
      <c r="U18" s="152">
        <v>0</v>
      </c>
      <c r="V18" s="179">
        <v>128</v>
      </c>
      <c r="W18" s="180">
        <v>0</v>
      </c>
      <c r="X18" s="180">
        <v>29</v>
      </c>
      <c r="Y18" s="180">
        <v>77</v>
      </c>
      <c r="Z18" s="180">
        <v>22</v>
      </c>
      <c r="AA18" s="180">
        <v>0</v>
      </c>
      <c r="AB18" s="181">
        <v>31431570</v>
      </c>
      <c r="AC18" s="164">
        <v>31431570</v>
      </c>
      <c r="AD18" s="160">
        <v>0</v>
      </c>
      <c r="AE18" s="144">
        <v>0</v>
      </c>
      <c r="AF18" s="135">
        <v>0</v>
      </c>
      <c r="AG18" s="135">
        <v>0</v>
      </c>
      <c r="AH18" s="135">
        <v>0</v>
      </c>
      <c r="AI18" s="135">
        <v>0</v>
      </c>
      <c r="AJ18" s="135">
        <v>0</v>
      </c>
      <c r="AK18" s="152">
        <v>0</v>
      </c>
      <c r="AL18" s="179">
        <v>0</v>
      </c>
      <c r="AM18" s="180">
        <v>0</v>
      </c>
      <c r="AN18" s="180">
        <v>0</v>
      </c>
      <c r="AO18" s="180">
        <v>0</v>
      </c>
      <c r="AP18" s="180">
        <v>0</v>
      </c>
      <c r="AQ18" s="180">
        <v>0</v>
      </c>
      <c r="AR18" s="181">
        <v>0</v>
      </c>
      <c r="AS18" s="164">
        <v>0</v>
      </c>
      <c r="AT18" s="160">
        <v>0</v>
      </c>
      <c r="AU18" s="144">
        <v>0</v>
      </c>
      <c r="AV18" s="135">
        <v>0</v>
      </c>
      <c r="AW18" s="135">
        <v>0</v>
      </c>
      <c r="AX18" s="135">
        <v>0</v>
      </c>
      <c r="AY18" s="135">
        <v>0</v>
      </c>
      <c r="AZ18" s="135">
        <v>0</v>
      </c>
      <c r="BA18" s="152">
        <v>0</v>
      </c>
      <c r="BB18" s="179">
        <v>0</v>
      </c>
      <c r="BC18" s="180">
        <v>0</v>
      </c>
      <c r="BD18" s="180">
        <v>0</v>
      </c>
      <c r="BE18" s="180">
        <v>0</v>
      </c>
      <c r="BF18" s="180">
        <v>0</v>
      </c>
      <c r="BG18" s="180">
        <v>0</v>
      </c>
      <c r="BH18" s="181">
        <v>0</v>
      </c>
      <c r="BI18" s="164">
        <v>0</v>
      </c>
      <c r="BJ18" s="160">
        <v>0</v>
      </c>
      <c r="BK18" s="144">
        <v>0</v>
      </c>
      <c r="BL18" s="135">
        <v>0</v>
      </c>
      <c r="BM18" s="135">
        <v>0</v>
      </c>
      <c r="BN18" s="135">
        <v>0</v>
      </c>
      <c r="BO18" s="135">
        <v>0</v>
      </c>
      <c r="BP18" s="135">
        <v>0</v>
      </c>
      <c r="BQ18" s="152">
        <v>0</v>
      </c>
      <c r="BR18" s="179">
        <v>0</v>
      </c>
      <c r="BS18" s="180">
        <v>0</v>
      </c>
      <c r="BT18" s="180">
        <v>0</v>
      </c>
      <c r="BU18" s="180">
        <v>0</v>
      </c>
      <c r="BV18" s="180">
        <v>0</v>
      </c>
      <c r="BW18" s="180">
        <v>0</v>
      </c>
      <c r="BX18" s="181">
        <v>0</v>
      </c>
      <c r="BY18" s="164">
        <v>0</v>
      </c>
      <c r="BZ18" s="160">
        <v>0</v>
      </c>
      <c r="CA18" s="144">
        <v>0</v>
      </c>
      <c r="CB18" s="135">
        <v>0</v>
      </c>
      <c r="CC18" s="135">
        <v>0</v>
      </c>
      <c r="CD18" s="135">
        <v>0</v>
      </c>
      <c r="CE18" s="135">
        <v>0</v>
      </c>
      <c r="CF18" s="135">
        <v>0</v>
      </c>
      <c r="CG18" s="152">
        <v>0</v>
      </c>
      <c r="CH18" s="179">
        <v>0</v>
      </c>
      <c r="CI18" s="180">
        <v>0</v>
      </c>
      <c r="CJ18" s="180">
        <v>0</v>
      </c>
      <c r="CK18" s="180">
        <v>0</v>
      </c>
      <c r="CL18" s="180">
        <v>0</v>
      </c>
      <c r="CM18" s="180">
        <v>0</v>
      </c>
      <c r="CN18" s="181">
        <v>0</v>
      </c>
      <c r="CO18" s="164">
        <v>0</v>
      </c>
      <c r="CP18" s="160">
        <v>22</v>
      </c>
      <c r="CQ18" s="144">
        <v>0</v>
      </c>
      <c r="CR18" s="135">
        <v>0</v>
      </c>
      <c r="CS18" s="135">
        <v>0</v>
      </c>
      <c r="CT18" s="135">
        <v>0</v>
      </c>
      <c r="CU18" s="135">
        <v>0</v>
      </c>
      <c r="CV18" s="135">
        <v>0</v>
      </c>
      <c r="CW18" s="152">
        <v>0</v>
      </c>
      <c r="CX18" s="179">
        <v>22</v>
      </c>
      <c r="CY18" s="180">
        <v>0</v>
      </c>
      <c r="CZ18" s="180">
        <v>0</v>
      </c>
      <c r="DA18" s="180">
        <v>0</v>
      </c>
      <c r="DB18" s="180">
        <v>22</v>
      </c>
      <c r="DC18" s="180">
        <v>0</v>
      </c>
      <c r="DD18" s="181">
        <v>6014910</v>
      </c>
      <c r="DE18" s="164">
        <v>6014910</v>
      </c>
      <c r="DF18" s="160">
        <v>0</v>
      </c>
      <c r="DG18" s="144">
        <v>0</v>
      </c>
      <c r="DH18" s="135">
        <v>0</v>
      </c>
      <c r="DI18" s="135">
        <v>0</v>
      </c>
      <c r="DJ18" s="135">
        <v>0</v>
      </c>
      <c r="DK18" s="135">
        <v>0</v>
      </c>
      <c r="DL18" s="135">
        <v>0</v>
      </c>
      <c r="DM18" s="152">
        <v>0</v>
      </c>
      <c r="DN18" s="179">
        <v>0</v>
      </c>
      <c r="DO18" s="180">
        <v>0</v>
      </c>
      <c r="DP18" s="180">
        <v>0</v>
      </c>
      <c r="DQ18" s="180">
        <v>0</v>
      </c>
      <c r="DR18" s="180">
        <v>0</v>
      </c>
      <c r="DS18" s="180">
        <v>0</v>
      </c>
      <c r="DT18" s="181">
        <v>0</v>
      </c>
      <c r="DU18" s="164">
        <v>0</v>
      </c>
      <c r="DV18" s="160">
        <v>0</v>
      </c>
      <c r="DW18" s="144">
        <v>0</v>
      </c>
      <c r="DX18" s="135">
        <v>0</v>
      </c>
      <c r="DY18" s="135">
        <v>0</v>
      </c>
      <c r="DZ18" s="135">
        <v>0</v>
      </c>
      <c r="EA18" s="135">
        <v>0</v>
      </c>
      <c r="EB18" s="135">
        <v>0</v>
      </c>
      <c r="EC18" s="152">
        <v>0</v>
      </c>
      <c r="ED18" s="179">
        <v>0</v>
      </c>
      <c r="EE18" s="180">
        <v>0</v>
      </c>
      <c r="EF18" s="180">
        <v>0</v>
      </c>
      <c r="EG18" s="180">
        <v>0</v>
      </c>
      <c r="EH18" s="180">
        <v>0</v>
      </c>
      <c r="EI18" s="180">
        <v>0</v>
      </c>
      <c r="EJ18" s="181">
        <v>0</v>
      </c>
      <c r="EK18" s="164">
        <v>0</v>
      </c>
      <c r="EL18" s="160">
        <v>0</v>
      </c>
      <c r="EM18" s="144">
        <v>0</v>
      </c>
      <c r="EN18" s="135">
        <v>0</v>
      </c>
      <c r="EO18" s="135">
        <v>0</v>
      </c>
      <c r="EP18" s="135">
        <v>0</v>
      </c>
      <c r="EQ18" s="135">
        <v>0</v>
      </c>
      <c r="ER18" s="135">
        <v>0</v>
      </c>
      <c r="ES18" s="152">
        <v>0</v>
      </c>
      <c r="ET18" s="179">
        <v>0</v>
      </c>
      <c r="EU18" s="180">
        <v>0</v>
      </c>
      <c r="EV18" s="180">
        <v>0</v>
      </c>
      <c r="EW18" s="180">
        <v>0</v>
      </c>
      <c r="EX18" s="180">
        <v>0</v>
      </c>
      <c r="EY18" s="180">
        <v>0</v>
      </c>
      <c r="EZ18" s="181">
        <v>0</v>
      </c>
      <c r="FA18" s="164">
        <v>0</v>
      </c>
      <c r="FB18" s="160">
        <v>0</v>
      </c>
      <c r="FC18" s="144">
        <v>0</v>
      </c>
      <c r="FD18" s="135">
        <v>0</v>
      </c>
      <c r="FE18" s="135">
        <v>0</v>
      </c>
      <c r="FF18" s="135">
        <v>0</v>
      </c>
      <c r="FG18" s="135">
        <v>0</v>
      </c>
      <c r="FH18" s="135">
        <v>0</v>
      </c>
      <c r="FI18" s="152">
        <v>0</v>
      </c>
      <c r="FJ18" s="179">
        <v>0</v>
      </c>
      <c r="FK18" s="180">
        <v>0</v>
      </c>
      <c r="FL18" s="180">
        <v>0</v>
      </c>
      <c r="FM18" s="180">
        <v>0</v>
      </c>
      <c r="FN18" s="180">
        <v>0</v>
      </c>
      <c r="FO18" s="180">
        <v>0</v>
      </c>
      <c r="FP18" s="181">
        <v>0</v>
      </c>
      <c r="FQ18" s="164">
        <v>0</v>
      </c>
      <c r="FR18" s="160">
        <v>0</v>
      </c>
      <c r="FS18" s="144">
        <v>0</v>
      </c>
      <c r="FT18" s="135">
        <v>0</v>
      </c>
      <c r="FU18" s="135">
        <v>0</v>
      </c>
      <c r="FV18" s="135">
        <v>0</v>
      </c>
      <c r="FW18" s="135">
        <v>0</v>
      </c>
      <c r="FX18" s="135">
        <v>0</v>
      </c>
      <c r="FY18" s="152">
        <v>0</v>
      </c>
      <c r="FZ18" s="179">
        <v>0</v>
      </c>
      <c r="GA18" s="180">
        <v>0</v>
      </c>
      <c r="GB18" s="180">
        <v>0</v>
      </c>
      <c r="GC18" s="180">
        <v>0</v>
      </c>
      <c r="GD18" s="180">
        <v>0</v>
      </c>
      <c r="GE18" s="180">
        <v>0</v>
      </c>
      <c r="GF18" s="181">
        <v>0</v>
      </c>
      <c r="GG18" s="164">
        <v>0</v>
      </c>
      <c r="GH18" s="160">
        <v>0</v>
      </c>
      <c r="GI18" s="144">
        <v>0</v>
      </c>
      <c r="GJ18" s="135">
        <v>0</v>
      </c>
      <c r="GK18" s="135">
        <v>0</v>
      </c>
      <c r="GL18" s="135">
        <v>0</v>
      </c>
      <c r="GM18" s="135">
        <v>0</v>
      </c>
      <c r="GN18" s="135">
        <v>0</v>
      </c>
      <c r="GO18" s="152">
        <v>0</v>
      </c>
      <c r="GP18" s="179">
        <v>0</v>
      </c>
      <c r="GQ18" s="180">
        <v>0</v>
      </c>
      <c r="GR18" s="180">
        <v>0</v>
      </c>
      <c r="GS18" s="180">
        <v>0</v>
      </c>
      <c r="GT18" s="180">
        <v>0</v>
      </c>
      <c r="GU18" s="180">
        <v>0</v>
      </c>
      <c r="GV18" s="181">
        <v>0</v>
      </c>
      <c r="GW18" s="164">
        <v>0</v>
      </c>
      <c r="GX18" s="160">
        <v>0</v>
      </c>
      <c r="GY18" s="144">
        <v>0</v>
      </c>
      <c r="GZ18" s="135">
        <v>0</v>
      </c>
      <c r="HA18" s="135">
        <v>0</v>
      </c>
      <c r="HB18" s="135">
        <v>0</v>
      </c>
      <c r="HC18" s="135">
        <v>0</v>
      </c>
      <c r="HD18" s="135">
        <v>0</v>
      </c>
      <c r="HE18" s="152">
        <v>0</v>
      </c>
      <c r="HF18" s="179">
        <v>0</v>
      </c>
      <c r="HG18" s="180">
        <v>0</v>
      </c>
      <c r="HH18" s="180">
        <v>0</v>
      </c>
      <c r="HI18" s="180">
        <v>0</v>
      </c>
      <c r="HJ18" s="180">
        <v>0</v>
      </c>
      <c r="HK18" s="180">
        <v>0</v>
      </c>
      <c r="HL18" s="181">
        <v>0</v>
      </c>
      <c r="HM18" s="164">
        <v>0</v>
      </c>
      <c r="HN18" s="160">
        <v>0</v>
      </c>
      <c r="HO18" s="144">
        <v>0</v>
      </c>
      <c r="HP18" s="135">
        <v>0</v>
      </c>
      <c r="HQ18" s="135">
        <v>0</v>
      </c>
      <c r="HR18" s="135">
        <v>0</v>
      </c>
      <c r="HS18" s="135">
        <v>0</v>
      </c>
      <c r="HT18" s="135">
        <v>0</v>
      </c>
      <c r="HU18" s="152">
        <v>0</v>
      </c>
      <c r="HV18" s="179">
        <v>0</v>
      </c>
      <c r="HW18" s="180">
        <v>0</v>
      </c>
      <c r="HX18" s="180">
        <v>0</v>
      </c>
      <c r="HY18" s="180">
        <v>0</v>
      </c>
      <c r="HZ18" s="180">
        <v>0</v>
      </c>
      <c r="IA18" s="180">
        <v>0</v>
      </c>
      <c r="IB18" s="181">
        <v>0</v>
      </c>
      <c r="IC18" s="164">
        <v>0</v>
      </c>
      <c r="ID18" s="160">
        <v>0</v>
      </c>
      <c r="IE18" s="144">
        <v>0</v>
      </c>
      <c r="IF18" s="135">
        <v>0</v>
      </c>
      <c r="IG18" s="135">
        <v>0</v>
      </c>
      <c r="IH18" s="135">
        <v>0</v>
      </c>
      <c r="II18" s="135">
        <v>0</v>
      </c>
      <c r="IJ18" s="135">
        <v>0</v>
      </c>
      <c r="IK18" s="152">
        <v>0</v>
      </c>
      <c r="IL18" s="179">
        <v>0</v>
      </c>
      <c r="IM18" s="180">
        <v>0</v>
      </c>
      <c r="IN18" s="180">
        <v>0</v>
      </c>
      <c r="IO18" s="180">
        <v>0</v>
      </c>
      <c r="IP18" s="180">
        <v>0</v>
      </c>
      <c r="IQ18" s="180">
        <v>0</v>
      </c>
      <c r="IR18" s="181">
        <v>0</v>
      </c>
      <c r="IS18" s="164">
        <v>0</v>
      </c>
      <c r="IT18" s="160">
        <v>0</v>
      </c>
      <c r="IU18" s="144">
        <v>0</v>
      </c>
      <c r="IV18" s="135">
        <v>0</v>
      </c>
      <c r="IW18" s="135">
        <v>0</v>
      </c>
      <c r="IX18" s="135">
        <v>0</v>
      </c>
      <c r="IY18" s="135">
        <v>0</v>
      </c>
      <c r="IZ18" s="135">
        <v>0</v>
      </c>
      <c r="JA18" s="152">
        <v>0</v>
      </c>
      <c r="JB18" s="179">
        <v>0</v>
      </c>
      <c r="JC18" s="180">
        <v>0</v>
      </c>
      <c r="JD18" s="180">
        <v>0</v>
      </c>
      <c r="JE18" s="180">
        <v>0</v>
      </c>
      <c r="JF18" s="180">
        <v>0</v>
      </c>
      <c r="JG18" s="180">
        <v>0</v>
      </c>
      <c r="JH18" s="181">
        <v>0</v>
      </c>
      <c r="JI18" s="164">
        <v>0</v>
      </c>
      <c r="JJ18" s="160">
        <v>0</v>
      </c>
      <c r="JK18" s="144">
        <v>0</v>
      </c>
      <c r="JL18" s="135">
        <v>0</v>
      </c>
      <c r="JM18" s="135">
        <v>0</v>
      </c>
      <c r="JN18" s="135">
        <v>0</v>
      </c>
      <c r="JO18" s="135">
        <v>0</v>
      </c>
      <c r="JP18" s="135">
        <v>0</v>
      </c>
      <c r="JQ18" s="152">
        <v>0</v>
      </c>
      <c r="JR18" s="179">
        <v>0</v>
      </c>
      <c r="JS18" s="180">
        <v>0</v>
      </c>
      <c r="JT18" s="180">
        <v>0</v>
      </c>
      <c r="JU18" s="180">
        <v>0</v>
      </c>
      <c r="JV18" s="180">
        <v>0</v>
      </c>
      <c r="JW18" s="180">
        <v>0</v>
      </c>
      <c r="JX18" s="181">
        <v>0</v>
      </c>
      <c r="JY18" s="164">
        <v>0</v>
      </c>
      <c r="JZ18" s="160">
        <v>0</v>
      </c>
      <c r="KA18" s="144">
        <v>0</v>
      </c>
      <c r="KB18" s="135">
        <v>0</v>
      </c>
      <c r="KC18" s="135">
        <v>0</v>
      </c>
      <c r="KD18" s="135">
        <v>0</v>
      </c>
      <c r="KE18" s="135">
        <v>0</v>
      </c>
      <c r="KF18" s="135">
        <v>0</v>
      </c>
      <c r="KG18" s="152">
        <v>0</v>
      </c>
      <c r="KH18" s="179">
        <v>0</v>
      </c>
      <c r="KI18" s="180">
        <v>0</v>
      </c>
      <c r="KJ18" s="180">
        <v>0</v>
      </c>
      <c r="KK18" s="180">
        <v>0</v>
      </c>
      <c r="KL18" s="180">
        <v>0</v>
      </c>
      <c r="KM18" s="180">
        <v>0</v>
      </c>
      <c r="KN18" s="181">
        <v>0</v>
      </c>
      <c r="KO18" s="164">
        <v>0</v>
      </c>
      <c r="KP18" s="160">
        <v>106</v>
      </c>
      <c r="KQ18" s="144">
        <v>0</v>
      </c>
      <c r="KR18" s="135">
        <v>0</v>
      </c>
      <c r="KS18" s="135">
        <v>0</v>
      </c>
      <c r="KT18" s="135">
        <v>0</v>
      </c>
      <c r="KU18" s="135">
        <v>0</v>
      </c>
      <c r="KV18" s="135">
        <v>0</v>
      </c>
      <c r="KW18" s="152">
        <v>0</v>
      </c>
      <c r="KX18" s="179">
        <v>106</v>
      </c>
      <c r="KY18" s="180">
        <v>0</v>
      </c>
      <c r="KZ18" s="180">
        <v>29</v>
      </c>
      <c r="LA18" s="180">
        <v>77</v>
      </c>
      <c r="LB18" s="180">
        <v>0</v>
      </c>
      <c r="LC18" s="180">
        <v>0</v>
      </c>
      <c r="LD18" s="181">
        <v>25416660</v>
      </c>
      <c r="LE18" s="164">
        <v>25416660</v>
      </c>
    </row>
    <row r="19" spans="2:317" ht="13.5" outlineLevel="1" x14ac:dyDescent="0.25">
      <c r="B19" s="18" t="s">
        <v>7</v>
      </c>
      <c r="C19" s="153">
        <v>174164</v>
      </c>
      <c r="D19" s="153">
        <v>273172</v>
      </c>
      <c r="E19" s="153">
        <v>312775</v>
      </c>
      <c r="F19" s="153">
        <v>352378</v>
      </c>
      <c r="G19" s="153">
        <v>421812</v>
      </c>
      <c r="H19" s="154">
        <v>132812</v>
      </c>
      <c r="I19" s="153">
        <v>198818</v>
      </c>
      <c r="J19" s="153">
        <v>225220</v>
      </c>
      <c r="K19" s="153">
        <v>251622</v>
      </c>
      <c r="L19" s="153">
        <v>297912</v>
      </c>
      <c r="N19" s="173">
        <v>2960</v>
      </c>
      <c r="O19" s="144">
        <v>4</v>
      </c>
      <c r="P19" s="135">
        <v>0</v>
      </c>
      <c r="Q19" s="135">
        <v>0</v>
      </c>
      <c r="R19" s="135">
        <v>4</v>
      </c>
      <c r="S19" s="135">
        <v>0</v>
      </c>
      <c r="T19" s="135">
        <v>0</v>
      </c>
      <c r="U19" s="152">
        <v>1251100</v>
      </c>
      <c r="V19" s="179">
        <v>2956</v>
      </c>
      <c r="W19" s="180">
        <v>0</v>
      </c>
      <c r="X19" s="180">
        <v>247</v>
      </c>
      <c r="Y19" s="180">
        <v>2664</v>
      </c>
      <c r="Z19" s="180">
        <v>22</v>
      </c>
      <c r="AA19" s="180">
        <v>23</v>
      </c>
      <c r="AB19" s="181">
        <v>661481786</v>
      </c>
      <c r="AC19" s="164">
        <v>662732886</v>
      </c>
      <c r="AD19" s="160">
        <v>15</v>
      </c>
      <c r="AE19" s="144">
        <v>0</v>
      </c>
      <c r="AF19" s="135">
        <v>0</v>
      </c>
      <c r="AG19" s="135">
        <v>0</v>
      </c>
      <c r="AH19" s="135">
        <v>0</v>
      </c>
      <c r="AI19" s="135">
        <v>0</v>
      </c>
      <c r="AJ19" s="135">
        <v>0</v>
      </c>
      <c r="AK19" s="152">
        <v>0</v>
      </c>
      <c r="AL19" s="179">
        <v>15</v>
      </c>
      <c r="AM19" s="180">
        <v>0</v>
      </c>
      <c r="AN19" s="180">
        <v>15</v>
      </c>
      <c r="AO19" s="180">
        <v>0</v>
      </c>
      <c r="AP19" s="180">
        <v>0</v>
      </c>
      <c r="AQ19" s="180">
        <v>0</v>
      </c>
      <c r="AR19" s="181">
        <v>2982270</v>
      </c>
      <c r="AS19" s="164">
        <v>2982270</v>
      </c>
      <c r="AT19" s="160">
        <v>0</v>
      </c>
      <c r="AU19" s="144">
        <v>0</v>
      </c>
      <c r="AV19" s="135">
        <v>0</v>
      </c>
      <c r="AW19" s="135">
        <v>0</v>
      </c>
      <c r="AX19" s="135">
        <v>0</v>
      </c>
      <c r="AY19" s="135">
        <v>0</v>
      </c>
      <c r="AZ19" s="135">
        <v>0</v>
      </c>
      <c r="BA19" s="152">
        <v>0</v>
      </c>
      <c r="BB19" s="179">
        <v>0</v>
      </c>
      <c r="BC19" s="180">
        <v>0</v>
      </c>
      <c r="BD19" s="180">
        <v>0</v>
      </c>
      <c r="BE19" s="180">
        <v>0</v>
      </c>
      <c r="BF19" s="180">
        <v>0</v>
      </c>
      <c r="BG19" s="180">
        <v>0</v>
      </c>
      <c r="BH19" s="181">
        <v>0</v>
      </c>
      <c r="BI19" s="164">
        <v>0</v>
      </c>
      <c r="BJ19" s="160">
        <v>0</v>
      </c>
      <c r="BK19" s="144">
        <v>0</v>
      </c>
      <c r="BL19" s="135">
        <v>0</v>
      </c>
      <c r="BM19" s="135">
        <v>0</v>
      </c>
      <c r="BN19" s="135">
        <v>0</v>
      </c>
      <c r="BO19" s="135">
        <v>0</v>
      </c>
      <c r="BP19" s="135">
        <v>0</v>
      </c>
      <c r="BQ19" s="152">
        <v>0</v>
      </c>
      <c r="BR19" s="179">
        <v>0</v>
      </c>
      <c r="BS19" s="180">
        <v>0</v>
      </c>
      <c r="BT19" s="180">
        <v>0</v>
      </c>
      <c r="BU19" s="180">
        <v>0</v>
      </c>
      <c r="BV19" s="180">
        <v>0</v>
      </c>
      <c r="BW19" s="180">
        <v>0</v>
      </c>
      <c r="BX19" s="181">
        <v>0</v>
      </c>
      <c r="BY19" s="164">
        <v>0</v>
      </c>
      <c r="BZ19" s="160">
        <v>381</v>
      </c>
      <c r="CA19" s="144">
        <v>0</v>
      </c>
      <c r="CB19" s="135">
        <v>0</v>
      </c>
      <c r="CC19" s="135">
        <v>0</v>
      </c>
      <c r="CD19" s="135">
        <v>0</v>
      </c>
      <c r="CE19" s="135">
        <v>0</v>
      </c>
      <c r="CF19" s="135">
        <v>0</v>
      </c>
      <c r="CG19" s="152">
        <v>0</v>
      </c>
      <c r="CH19" s="179">
        <v>381</v>
      </c>
      <c r="CI19" s="180">
        <v>0</v>
      </c>
      <c r="CJ19" s="180">
        <v>0</v>
      </c>
      <c r="CK19" s="180">
        <v>381</v>
      </c>
      <c r="CL19" s="180">
        <v>0</v>
      </c>
      <c r="CM19" s="180">
        <v>0</v>
      </c>
      <c r="CN19" s="181">
        <v>85808820</v>
      </c>
      <c r="CO19" s="164">
        <v>85808820</v>
      </c>
      <c r="CP19" s="160">
        <v>1404</v>
      </c>
      <c r="CQ19" s="144">
        <v>4</v>
      </c>
      <c r="CR19" s="135">
        <v>0</v>
      </c>
      <c r="CS19" s="135">
        <v>0</v>
      </c>
      <c r="CT19" s="135">
        <v>4</v>
      </c>
      <c r="CU19" s="135">
        <v>0</v>
      </c>
      <c r="CV19" s="135">
        <v>0</v>
      </c>
      <c r="CW19" s="152">
        <v>1251100</v>
      </c>
      <c r="CX19" s="179">
        <v>1400</v>
      </c>
      <c r="CY19" s="180">
        <v>0</v>
      </c>
      <c r="CZ19" s="180">
        <v>0</v>
      </c>
      <c r="DA19" s="180">
        <v>1355</v>
      </c>
      <c r="DB19" s="180">
        <v>22</v>
      </c>
      <c r="DC19" s="180">
        <v>23</v>
      </c>
      <c r="DD19" s="181">
        <v>317560760</v>
      </c>
      <c r="DE19" s="164">
        <v>318811860</v>
      </c>
      <c r="DF19" s="160">
        <v>262</v>
      </c>
      <c r="DG19" s="144">
        <v>0</v>
      </c>
      <c r="DH19" s="135">
        <v>0</v>
      </c>
      <c r="DI19" s="135">
        <v>0</v>
      </c>
      <c r="DJ19" s="135">
        <v>0</v>
      </c>
      <c r="DK19" s="135">
        <v>0</v>
      </c>
      <c r="DL19" s="135">
        <v>0</v>
      </c>
      <c r="DM19" s="152">
        <v>0</v>
      </c>
      <c r="DN19" s="179">
        <v>262</v>
      </c>
      <c r="DO19" s="180">
        <v>0</v>
      </c>
      <c r="DP19" s="180">
        <v>0</v>
      </c>
      <c r="DQ19" s="180">
        <v>262</v>
      </c>
      <c r="DR19" s="180">
        <v>0</v>
      </c>
      <c r="DS19" s="180">
        <v>0</v>
      </c>
      <c r="DT19" s="181">
        <v>59007640</v>
      </c>
      <c r="DU19" s="164">
        <v>59007640</v>
      </c>
      <c r="DV19" s="160">
        <v>15</v>
      </c>
      <c r="DW19" s="144">
        <v>0</v>
      </c>
      <c r="DX19" s="135">
        <v>0</v>
      </c>
      <c r="DY19" s="135">
        <v>0</v>
      </c>
      <c r="DZ19" s="135">
        <v>0</v>
      </c>
      <c r="EA19" s="135">
        <v>0</v>
      </c>
      <c r="EB19" s="135">
        <v>0</v>
      </c>
      <c r="EC19" s="152">
        <v>0</v>
      </c>
      <c r="ED19" s="179">
        <v>15</v>
      </c>
      <c r="EE19" s="180">
        <v>0</v>
      </c>
      <c r="EF19" s="180">
        <v>0</v>
      </c>
      <c r="EG19" s="180">
        <v>15</v>
      </c>
      <c r="EH19" s="180">
        <v>0</v>
      </c>
      <c r="EI19" s="180">
        <v>0</v>
      </c>
      <c r="EJ19" s="181">
        <v>3378300</v>
      </c>
      <c r="EK19" s="164">
        <v>3378300</v>
      </c>
      <c r="EL19" s="160">
        <v>57</v>
      </c>
      <c r="EM19" s="144">
        <v>0</v>
      </c>
      <c r="EN19" s="135">
        <v>0</v>
      </c>
      <c r="EO19" s="135">
        <v>0</v>
      </c>
      <c r="EP19" s="135">
        <v>0</v>
      </c>
      <c r="EQ19" s="135">
        <v>0</v>
      </c>
      <c r="ER19" s="135">
        <v>0</v>
      </c>
      <c r="ES19" s="152">
        <v>0</v>
      </c>
      <c r="ET19" s="179">
        <v>57</v>
      </c>
      <c r="EU19" s="180">
        <v>0</v>
      </c>
      <c r="EV19" s="180">
        <v>0</v>
      </c>
      <c r="EW19" s="180">
        <v>57</v>
      </c>
      <c r="EX19" s="180">
        <v>0</v>
      </c>
      <c r="EY19" s="180">
        <v>0</v>
      </c>
      <c r="EZ19" s="181">
        <v>12837540</v>
      </c>
      <c r="FA19" s="164">
        <v>12837540</v>
      </c>
      <c r="FB19" s="160">
        <v>12</v>
      </c>
      <c r="FC19" s="144">
        <v>0</v>
      </c>
      <c r="FD19" s="135">
        <v>0</v>
      </c>
      <c r="FE19" s="135">
        <v>0</v>
      </c>
      <c r="FF19" s="135">
        <v>0</v>
      </c>
      <c r="FG19" s="135">
        <v>0</v>
      </c>
      <c r="FH19" s="135">
        <v>0</v>
      </c>
      <c r="FI19" s="152">
        <v>0</v>
      </c>
      <c r="FJ19" s="179">
        <v>12</v>
      </c>
      <c r="FK19" s="180">
        <v>0</v>
      </c>
      <c r="FL19" s="180">
        <v>0</v>
      </c>
      <c r="FM19" s="180">
        <v>12</v>
      </c>
      <c r="FN19" s="180">
        <v>0</v>
      </c>
      <c r="FO19" s="180">
        <v>0</v>
      </c>
      <c r="FP19" s="181">
        <v>2702640</v>
      </c>
      <c r="FQ19" s="164">
        <v>2702640</v>
      </c>
      <c r="FR19" s="160">
        <v>82</v>
      </c>
      <c r="FS19" s="144">
        <v>0</v>
      </c>
      <c r="FT19" s="135">
        <v>0</v>
      </c>
      <c r="FU19" s="135">
        <v>0</v>
      </c>
      <c r="FV19" s="135">
        <v>0</v>
      </c>
      <c r="FW19" s="135">
        <v>0</v>
      </c>
      <c r="FX19" s="135">
        <v>0</v>
      </c>
      <c r="FY19" s="152">
        <v>0</v>
      </c>
      <c r="FZ19" s="179">
        <v>82</v>
      </c>
      <c r="GA19" s="180">
        <v>0</v>
      </c>
      <c r="GB19" s="180">
        <v>0</v>
      </c>
      <c r="GC19" s="180">
        <v>82</v>
      </c>
      <c r="GD19" s="180">
        <v>0</v>
      </c>
      <c r="GE19" s="180">
        <v>0</v>
      </c>
      <c r="GF19" s="181">
        <v>18468040</v>
      </c>
      <c r="GG19" s="164">
        <v>18468040</v>
      </c>
      <c r="GH19" s="160">
        <v>0</v>
      </c>
      <c r="GI19" s="144">
        <v>0</v>
      </c>
      <c r="GJ19" s="135">
        <v>0</v>
      </c>
      <c r="GK19" s="135">
        <v>0</v>
      </c>
      <c r="GL19" s="135">
        <v>0</v>
      </c>
      <c r="GM19" s="135">
        <v>0</v>
      </c>
      <c r="GN19" s="135">
        <v>0</v>
      </c>
      <c r="GO19" s="152">
        <v>0</v>
      </c>
      <c r="GP19" s="179">
        <v>0</v>
      </c>
      <c r="GQ19" s="180">
        <v>0</v>
      </c>
      <c r="GR19" s="180">
        <v>0</v>
      </c>
      <c r="GS19" s="180">
        <v>0</v>
      </c>
      <c r="GT19" s="180">
        <v>0</v>
      </c>
      <c r="GU19" s="180">
        <v>0</v>
      </c>
      <c r="GV19" s="181">
        <v>0</v>
      </c>
      <c r="GW19" s="164">
        <v>0</v>
      </c>
      <c r="GX19" s="160">
        <v>0</v>
      </c>
      <c r="GY19" s="144">
        <v>0</v>
      </c>
      <c r="GZ19" s="135">
        <v>0</v>
      </c>
      <c r="HA19" s="135">
        <v>0</v>
      </c>
      <c r="HB19" s="135">
        <v>0</v>
      </c>
      <c r="HC19" s="135">
        <v>0</v>
      </c>
      <c r="HD19" s="135">
        <v>0</v>
      </c>
      <c r="HE19" s="152">
        <v>0</v>
      </c>
      <c r="HF19" s="179">
        <v>0</v>
      </c>
      <c r="HG19" s="180">
        <v>0</v>
      </c>
      <c r="HH19" s="180">
        <v>0</v>
      </c>
      <c r="HI19" s="180">
        <v>0</v>
      </c>
      <c r="HJ19" s="180">
        <v>0</v>
      </c>
      <c r="HK19" s="180">
        <v>0</v>
      </c>
      <c r="HL19" s="181">
        <v>0</v>
      </c>
      <c r="HM19" s="164">
        <v>0</v>
      </c>
      <c r="HN19" s="160">
        <v>44</v>
      </c>
      <c r="HO19" s="144">
        <v>0</v>
      </c>
      <c r="HP19" s="135">
        <v>0</v>
      </c>
      <c r="HQ19" s="135">
        <v>0</v>
      </c>
      <c r="HR19" s="135">
        <v>0</v>
      </c>
      <c r="HS19" s="135">
        <v>0</v>
      </c>
      <c r="HT19" s="135">
        <v>0</v>
      </c>
      <c r="HU19" s="152">
        <v>0</v>
      </c>
      <c r="HV19" s="179">
        <v>44</v>
      </c>
      <c r="HW19" s="180">
        <v>0</v>
      </c>
      <c r="HX19" s="180">
        <v>0</v>
      </c>
      <c r="HY19" s="180">
        <v>44</v>
      </c>
      <c r="HZ19" s="180">
        <v>0</v>
      </c>
      <c r="IA19" s="180">
        <v>0</v>
      </c>
      <c r="IB19" s="181">
        <v>9909680</v>
      </c>
      <c r="IC19" s="164">
        <v>9909680</v>
      </c>
      <c r="ID19" s="160">
        <v>0</v>
      </c>
      <c r="IE19" s="144">
        <v>0</v>
      </c>
      <c r="IF19" s="135">
        <v>0</v>
      </c>
      <c r="IG19" s="135">
        <v>0</v>
      </c>
      <c r="IH19" s="135">
        <v>0</v>
      </c>
      <c r="II19" s="135">
        <v>0</v>
      </c>
      <c r="IJ19" s="135">
        <v>0</v>
      </c>
      <c r="IK19" s="152">
        <v>0</v>
      </c>
      <c r="IL19" s="179">
        <v>0</v>
      </c>
      <c r="IM19" s="180">
        <v>0</v>
      </c>
      <c r="IN19" s="180">
        <v>0</v>
      </c>
      <c r="IO19" s="180">
        <v>0</v>
      </c>
      <c r="IP19" s="180">
        <v>0</v>
      </c>
      <c r="IQ19" s="180">
        <v>0</v>
      </c>
      <c r="IR19" s="181">
        <v>0</v>
      </c>
      <c r="IS19" s="164">
        <v>0</v>
      </c>
      <c r="IT19" s="160">
        <v>0</v>
      </c>
      <c r="IU19" s="144">
        <v>0</v>
      </c>
      <c r="IV19" s="135">
        <v>0</v>
      </c>
      <c r="IW19" s="135">
        <v>0</v>
      </c>
      <c r="IX19" s="135">
        <v>0</v>
      </c>
      <c r="IY19" s="135">
        <v>0</v>
      </c>
      <c r="IZ19" s="135">
        <v>0</v>
      </c>
      <c r="JA19" s="152">
        <v>0</v>
      </c>
      <c r="JB19" s="179">
        <v>0</v>
      </c>
      <c r="JC19" s="180">
        <v>0</v>
      </c>
      <c r="JD19" s="180">
        <v>0</v>
      </c>
      <c r="JE19" s="180">
        <v>0</v>
      </c>
      <c r="JF19" s="180">
        <v>0</v>
      </c>
      <c r="JG19" s="180">
        <v>0</v>
      </c>
      <c r="JH19" s="181">
        <v>0</v>
      </c>
      <c r="JI19" s="164">
        <v>0</v>
      </c>
      <c r="JJ19" s="160">
        <v>0</v>
      </c>
      <c r="JK19" s="144">
        <v>0</v>
      </c>
      <c r="JL19" s="135">
        <v>0</v>
      </c>
      <c r="JM19" s="135">
        <v>0</v>
      </c>
      <c r="JN19" s="135">
        <v>0</v>
      </c>
      <c r="JO19" s="135">
        <v>0</v>
      </c>
      <c r="JP19" s="135">
        <v>0</v>
      </c>
      <c r="JQ19" s="152">
        <v>0</v>
      </c>
      <c r="JR19" s="179">
        <v>0</v>
      </c>
      <c r="JS19" s="180">
        <v>0</v>
      </c>
      <c r="JT19" s="180">
        <v>0</v>
      </c>
      <c r="JU19" s="180">
        <v>0</v>
      </c>
      <c r="JV19" s="180">
        <v>0</v>
      </c>
      <c r="JW19" s="180">
        <v>0</v>
      </c>
      <c r="JX19" s="181">
        <v>0</v>
      </c>
      <c r="JY19" s="164">
        <v>0</v>
      </c>
      <c r="JZ19" s="160">
        <v>160</v>
      </c>
      <c r="KA19" s="144">
        <v>0</v>
      </c>
      <c r="KB19" s="135">
        <v>0</v>
      </c>
      <c r="KC19" s="135">
        <v>0</v>
      </c>
      <c r="KD19" s="135">
        <v>0</v>
      </c>
      <c r="KE19" s="135">
        <v>0</v>
      </c>
      <c r="KF19" s="135">
        <v>0</v>
      </c>
      <c r="KG19" s="152">
        <v>0</v>
      </c>
      <c r="KH19" s="179">
        <v>160</v>
      </c>
      <c r="KI19" s="180">
        <v>0</v>
      </c>
      <c r="KJ19" s="180">
        <v>0</v>
      </c>
      <c r="KK19" s="180">
        <v>160</v>
      </c>
      <c r="KL19" s="180">
        <v>0</v>
      </c>
      <c r="KM19" s="180">
        <v>0</v>
      </c>
      <c r="KN19" s="181">
        <v>36035200</v>
      </c>
      <c r="KO19" s="164">
        <v>36035200</v>
      </c>
      <c r="KP19" s="160">
        <v>528</v>
      </c>
      <c r="KQ19" s="144">
        <v>0</v>
      </c>
      <c r="KR19" s="135">
        <v>0</v>
      </c>
      <c r="KS19" s="135">
        <v>0</v>
      </c>
      <c r="KT19" s="135">
        <v>0</v>
      </c>
      <c r="KU19" s="135">
        <v>0</v>
      </c>
      <c r="KV19" s="135">
        <v>0</v>
      </c>
      <c r="KW19" s="152">
        <v>0</v>
      </c>
      <c r="KX19" s="179">
        <v>528</v>
      </c>
      <c r="KY19" s="180">
        <v>0</v>
      </c>
      <c r="KZ19" s="180">
        <v>232</v>
      </c>
      <c r="LA19" s="180">
        <v>296</v>
      </c>
      <c r="LB19" s="180">
        <v>0</v>
      </c>
      <c r="LC19" s="180">
        <v>0</v>
      </c>
      <c r="LD19" s="181">
        <v>112790896</v>
      </c>
      <c r="LE19" s="164">
        <v>112790896</v>
      </c>
    </row>
    <row r="20" spans="2:317" ht="13.5" outlineLevel="1" x14ac:dyDescent="0.25">
      <c r="B20" s="18" t="s">
        <v>10</v>
      </c>
      <c r="C20" s="155">
        <v>0</v>
      </c>
      <c r="D20" s="155">
        <v>0</v>
      </c>
      <c r="E20" s="155">
        <v>0</v>
      </c>
      <c r="F20" s="155">
        <v>0</v>
      </c>
      <c r="G20" s="155">
        <v>0</v>
      </c>
      <c r="H20" s="154">
        <v>114043</v>
      </c>
      <c r="I20" s="153">
        <v>172283</v>
      </c>
      <c r="J20" s="153">
        <v>195579</v>
      </c>
      <c r="K20" s="153">
        <v>218875</v>
      </c>
      <c r="L20" s="153">
        <v>259719</v>
      </c>
      <c r="N20" s="173">
        <v>17</v>
      </c>
      <c r="O20" s="178" t="s">
        <v>20</v>
      </c>
      <c r="P20" s="145" t="s">
        <v>20</v>
      </c>
      <c r="Q20" s="145" t="s">
        <v>20</v>
      </c>
      <c r="R20" s="145" t="s">
        <v>20</v>
      </c>
      <c r="S20" s="145" t="s">
        <v>20</v>
      </c>
      <c r="T20" s="145" t="s">
        <v>20</v>
      </c>
      <c r="U20" s="182" t="s">
        <v>20</v>
      </c>
      <c r="V20" s="179">
        <v>17</v>
      </c>
      <c r="W20" s="180">
        <v>0</v>
      </c>
      <c r="X20" s="180">
        <v>0</v>
      </c>
      <c r="Y20" s="180">
        <v>17</v>
      </c>
      <c r="Z20" s="180">
        <v>0</v>
      </c>
      <c r="AA20" s="180">
        <v>0</v>
      </c>
      <c r="AB20" s="181">
        <v>3324843</v>
      </c>
      <c r="AC20" s="164">
        <v>3324843</v>
      </c>
      <c r="AD20" s="160">
        <v>0</v>
      </c>
      <c r="AE20" s="178" t="s">
        <v>20</v>
      </c>
      <c r="AF20" s="145" t="s">
        <v>20</v>
      </c>
      <c r="AG20" s="145" t="s">
        <v>20</v>
      </c>
      <c r="AH20" s="145" t="s">
        <v>20</v>
      </c>
      <c r="AI20" s="145" t="s">
        <v>20</v>
      </c>
      <c r="AJ20" s="145" t="s">
        <v>20</v>
      </c>
      <c r="AK20" s="182" t="s">
        <v>20</v>
      </c>
      <c r="AL20" s="179">
        <v>0</v>
      </c>
      <c r="AM20" s="180">
        <v>0</v>
      </c>
      <c r="AN20" s="180">
        <v>0</v>
      </c>
      <c r="AO20" s="180">
        <v>0</v>
      </c>
      <c r="AP20" s="180">
        <v>0</v>
      </c>
      <c r="AQ20" s="180">
        <v>0</v>
      </c>
      <c r="AR20" s="181">
        <v>0</v>
      </c>
      <c r="AS20" s="164"/>
      <c r="AT20" s="160">
        <v>0</v>
      </c>
      <c r="AU20" s="178" t="s">
        <v>20</v>
      </c>
      <c r="AV20" s="145" t="s">
        <v>20</v>
      </c>
      <c r="AW20" s="145" t="s">
        <v>20</v>
      </c>
      <c r="AX20" s="145" t="s">
        <v>20</v>
      </c>
      <c r="AY20" s="145" t="s">
        <v>20</v>
      </c>
      <c r="AZ20" s="145" t="s">
        <v>20</v>
      </c>
      <c r="BA20" s="182" t="s">
        <v>20</v>
      </c>
      <c r="BB20" s="179">
        <v>0</v>
      </c>
      <c r="BC20" s="180">
        <v>0</v>
      </c>
      <c r="BD20" s="180">
        <v>0</v>
      </c>
      <c r="BE20" s="180">
        <v>0</v>
      </c>
      <c r="BF20" s="180">
        <v>0</v>
      </c>
      <c r="BG20" s="180">
        <v>0</v>
      </c>
      <c r="BH20" s="181">
        <v>0</v>
      </c>
      <c r="BI20" s="164"/>
      <c r="BJ20" s="160">
        <v>0</v>
      </c>
      <c r="BK20" s="178" t="s">
        <v>20</v>
      </c>
      <c r="BL20" s="145" t="s">
        <v>20</v>
      </c>
      <c r="BM20" s="145" t="s">
        <v>20</v>
      </c>
      <c r="BN20" s="145" t="s">
        <v>20</v>
      </c>
      <c r="BO20" s="145" t="s">
        <v>20</v>
      </c>
      <c r="BP20" s="145" t="s">
        <v>20</v>
      </c>
      <c r="BQ20" s="182" t="s">
        <v>20</v>
      </c>
      <c r="BR20" s="179">
        <v>0</v>
      </c>
      <c r="BS20" s="180">
        <v>0</v>
      </c>
      <c r="BT20" s="180">
        <v>0</v>
      </c>
      <c r="BU20" s="180">
        <v>0</v>
      </c>
      <c r="BV20" s="180">
        <v>0</v>
      </c>
      <c r="BW20" s="180">
        <v>0</v>
      </c>
      <c r="BX20" s="181">
        <v>0</v>
      </c>
      <c r="BY20" s="164"/>
      <c r="BZ20" s="160">
        <v>0</v>
      </c>
      <c r="CA20" s="178" t="s">
        <v>20</v>
      </c>
      <c r="CB20" s="145" t="s">
        <v>20</v>
      </c>
      <c r="CC20" s="145" t="s">
        <v>20</v>
      </c>
      <c r="CD20" s="145" t="s">
        <v>20</v>
      </c>
      <c r="CE20" s="145" t="s">
        <v>20</v>
      </c>
      <c r="CF20" s="145" t="s">
        <v>20</v>
      </c>
      <c r="CG20" s="182" t="s">
        <v>20</v>
      </c>
      <c r="CH20" s="179">
        <v>0</v>
      </c>
      <c r="CI20" s="180">
        <v>0</v>
      </c>
      <c r="CJ20" s="180">
        <v>0</v>
      </c>
      <c r="CK20" s="180">
        <v>0</v>
      </c>
      <c r="CL20" s="180">
        <v>0</v>
      </c>
      <c r="CM20" s="180">
        <v>0</v>
      </c>
      <c r="CN20" s="181">
        <v>0</v>
      </c>
      <c r="CO20" s="164"/>
      <c r="CP20" s="160">
        <v>0</v>
      </c>
      <c r="CQ20" s="178" t="s">
        <v>20</v>
      </c>
      <c r="CR20" s="145" t="s">
        <v>20</v>
      </c>
      <c r="CS20" s="145" t="s">
        <v>20</v>
      </c>
      <c r="CT20" s="145" t="s">
        <v>20</v>
      </c>
      <c r="CU20" s="145" t="s">
        <v>20</v>
      </c>
      <c r="CV20" s="145" t="s">
        <v>20</v>
      </c>
      <c r="CW20" s="182" t="s">
        <v>20</v>
      </c>
      <c r="CX20" s="179">
        <v>0</v>
      </c>
      <c r="CY20" s="180">
        <v>0</v>
      </c>
      <c r="CZ20" s="180">
        <v>0</v>
      </c>
      <c r="DA20" s="180">
        <v>0</v>
      </c>
      <c r="DB20" s="180">
        <v>0</v>
      </c>
      <c r="DC20" s="180">
        <v>0</v>
      </c>
      <c r="DD20" s="181">
        <v>0</v>
      </c>
      <c r="DE20" s="164"/>
      <c r="DF20" s="160">
        <v>0</v>
      </c>
      <c r="DG20" s="178" t="s">
        <v>20</v>
      </c>
      <c r="DH20" s="145" t="s">
        <v>20</v>
      </c>
      <c r="DI20" s="145" t="s">
        <v>20</v>
      </c>
      <c r="DJ20" s="145" t="s">
        <v>20</v>
      </c>
      <c r="DK20" s="145" t="s">
        <v>20</v>
      </c>
      <c r="DL20" s="145" t="s">
        <v>20</v>
      </c>
      <c r="DM20" s="182" t="s">
        <v>20</v>
      </c>
      <c r="DN20" s="179">
        <v>0</v>
      </c>
      <c r="DO20" s="180">
        <v>0</v>
      </c>
      <c r="DP20" s="180">
        <v>0</v>
      </c>
      <c r="DQ20" s="180">
        <v>0</v>
      </c>
      <c r="DR20" s="180">
        <v>0</v>
      </c>
      <c r="DS20" s="180">
        <v>0</v>
      </c>
      <c r="DT20" s="181">
        <v>0</v>
      </c>
      <c r="DU20" s="164"/>
      <c r="DV20" s="160">
        <v>0</v>
      </c>
      <c r="DW20" s="178" t="s">
        <v>20</v>
      </c>
      <c r="DX20" s="145" t="s">
        <v>20</v>
      </c>
      <c r="DY20" s="145" t="s">
        <v>20</v>
      </c>
      <c r="DZ20" s="145" t="s">
        <v>20</v>
      </c>
      <c r="EA20" s="145" t="s">
        <v>20</v>
      </c>
      <c r="EB20" s="145" t="s">
        <v>20</v>
      </c>
      <c r="EC20" s="182" t="s">
        <v>20</v>
      </c>
      <c r="ED20" s="179">
        <v>0</v>
      </c>
      <c r="EE20" s="180">
        <v>0</v>
      </c>
      <c r="EF20" s="180">
        <v>0</v>
      </c>
      <c r="EG20" s="180">
        <v>0</v>
      </c>
      <c r="EH20" s="180">
        <v>0</v>
      </c>
      <c r="EI20" s="180">
        <v>0</v>
      </c>
      <c r="EJ20" s="181">
        <v>0</v>
      </c>
      <c r="EK20" s="164"/>
      <c r="EL20" s="160">
        <v>0</v>
      </c>
      <c r="EM20" s="178" t="s">
        <v>20</v>
      </c>
      <c r="EN20" s="145" t="s">
        <v>20</v>
      </c>
      <c r="EO20" s="145" t="s">
        <v>20</v>
      </c>
      <c r="EP20" s="145" t="s">
        <v>20</v>
      </c>
      <c r="EQ20" s="145" t="s">
        <v>20</v>
      </c>
      <c r="ER20" s="145" t="s">
        <v>20</v>
      </c>
      <c r="ES20" s="182" t="s">
        <v>20</v>
      </c>
      <c r="ET20" s="179">
        <v>0</v>
      </c>
      <c r="EU20" s="180">
        <v>0</v>
      </c>
      <c r="EV20" s="180">
        <v>0</v>
      </c>
      <c r="EW20" s="180">
        <v>0</v>
      </c>
      <c r="EX20" s="180">
        <v>0</v>
      </c>
      <c r="EY20" s="180">
        <v>0</v>
      </c>
      <c r="EZ20" s="181">
        <v>0</v>
      </c>
      <c r="FA20" s="164"/>
      <c r="FB20" s="160">
        <v>0</v>
      </c>
      <c r="FC20" s="178" t="s">
        <v>20</v>
      </c>
      <c r="FD20" s="145" t="s">
        <v>20</v>
      </c>
      <c r="FE20" s="145" t="s">
        <v>20</v>
      </c>
      <c r="FF20" s="145" t="s">
        <v>20</v>
      </c>
      <c r="FG20" s="145" t="s">
        <v>20</v>
      </c>
      <c r="FH20" s="145" t="s">
        <v>20</v>
      </c>
      <c r="FI20" s="182" t="s">
        <v>20</v>
      </c>
      <c r="FJ20" s="179">
        <v>0</v>
      </c>
      <c r="FK20" s="180">
        <v>0</v>
      </c>
      <c r="FL20" s="180">
        <v>0</v>
      </c>
      <c r="FM20" s="180">
        <v>0</v>
      </c>
      <c r="FN20" s="180">
        <v>0</v>
      </c>
      <c r="FO20" s="180">
        <v>0</v>
      </c>
      <c r="FP20" s="181">
        <v>0</v>
      </c>
      <c r="FQ20" s="164"/>
      <c r="FR20" s="160">
        <v>0</v>
      </c>
      <c r="FS20" s="178" t="s">
        <v>20</v>
      </c>
      <c r="FT20" s="145" t="s">
        <v>20</v>
      </c>
      <c r="FU20" s="145" t="s">
        <v>20</v>
      </c>
      <c r="FV20" s="145" t="s">
        <v>20</v>
      </c>
      <c r="FW20" s="145" t="s">
        <v>20</v>
      </c>
      <c r="FX20" s="145" t="s">
        <v>20</v>
      </c>
      <c r="FY20" s="182" t="s">
        <v>20</v>
      </c>
      <c r="FZ20" s="179">
        <v>0</v>
      </c>
      <c r="GA20" s="180">
        <v>0</v>
      </c>
      <c r="GB20" s="180">
        <v>0</v>
      </c>
      <c r="GC20" s="180">
        <v>0</v>
      </c>
      <c r="GD20" s="180">
        <v>0</v>
      </c>
      <c r="GE20" s="180">
        <v>0</v>
      </c>
      <c r="GF20" s="181">
        <v>0</v>
      </c>
      <c r="GG20" s="164"/>
      <c r="GH20" s="160">
        <v>0</v>
      </c>
      <c r="GI20" s="178" t="s">
        <v>20</v>
      </c>
      <c r="GJ20" s="145" t="s">
        <v>20</v>
      </c>
      <c r="GK20" s="145" t="s">
        <v>20</v>
      </c>
      <c r="GL20" s="145" t="s">
        <v>20</v>
      </c>
      <c r="GM20" s="145" t="s">
        <v>20</v>
      </c>
      <c r="GN20" s="145" t="s">
        <v>20</v>
      </c>
      <c r="GO20" s="182" t="s">
        <v>20</v>
      </c>
      <c r="GP20" s="179">
        <v>0</v>
      </c>
      <c r="GQ20" s="180">
        <v>0</v>
      </c>
      <c r="GR20" s="180">
        <v>0</v>
      </c>
      <c r="GS20" s="180">
        <v>0</v>
      </c>
      <c r="GT20" s="180">
        <v>0</v>
      </c>
      <c r="GU20" s="180">
        <v>0</v>
      </c>
      <c r="GV20" s="181">
        <v>0</v>
      </c>
      <c r="GW20" s="164"/>
      <c r="GX20" s="160">
        <v>0</v>
      </c>
      <c r="GY20" s="178" t="s">
        <v>20</v>
      </c>
      <c r="GZ20" s="145" t="s">
        <v>20</v>
      </c>
      <c r="HA20" s="145" t="s">
        <v>20</v>
      </c>
      <c r="HB20" s="145" t="s">
        <v>20</v>
      </c>
      <c r="HC20" s="145" t="s">
        <v>20</v>
      </c>
      <c r="HD20" s="145" t="s">
        <v>20</v>
      </c>
      <c r="HE20" s="182" t="s">
        <v>20</v>
      </c>
      <c r="HF20" s="179">
        <v>0</v>
      </c>
      <c r="HG20" s="180">
        <v>0</v>
      </c>
      <c r="HH20" s="180">
        <v>0</v>
      </c>
      <c r="HI20" s="180">
        <v>0</v>
      </c>
      <c r="HJ20" s="180">
        <v>0</v>
      </c>
      <c r="HK20" s="180">
        <v>0</v>
      </c>
      <c r="HL20" s="181">
        <v>0</v>
      </c>
      <c r="HM20" s="164"/>
      <c r="HN20" s="160">
        <v>0</v>
      </c>
      <c r="HO20" s="178" t="s">
        <v>20</v>
      </c>
      <c r="HP20" s="145" t="s">
        <v>20</v>
      </c>
      <c r="HQ20" s="145" t="s">
        <v>20</v>
      </c>
      <c r="HR20" s="145" t="s">
        <v>20</v>
      </c>
      <c r="HS20" s="145" t="s">
        <v>20</v>
      </c>
      <c r="HT20" s="145" t="s">
        <v>20</v>
      </c>
      <c r="HU20" s="182" t="s">
        <v>20</v>
      </c>
      <c r="HV20" s="179">
        <v>0</v>
      </c>
      <c r="HW20" s="180">
        <v>0</v>
      </c>
      <c r="HX20" s="180">
        <v>0</v>
      </c>
      <c r="HY20" s="180">
        <v>0</v>
      </c>
      <c r="HZ20" s="180">
        <v>0</v>
      </c>
      <c r="IA20" s="180">
        <v>0</v>
      </c>
      <c r="IB20" s="181">
        <v>0</v>
      </c>
      <c r="IC20" s="164"/>
      <c r="ID20" s="160">
        <v>0</v>
      </c>
      <c r="IE20" s="178" t="s">
        <v>20</v>
      </c>
      <c r="IF20" s="145" t="s">
        <v>20</v>
      </c>
      <c r="IG20" s="145" t="s">
        <v>20</v>
      </c>
      <c r="IH20" s="145" t="s">
        <v>20</v>
      </c>
      <c r="II20" s="145" t="s">
        <v>20</v>
      </c>
      <c r="IJ20" s="145" t="s">
        <v>20</v>
      </c>
      <c r="IK20" s="182" t="s">
        <v>20</v>
      </c>
      <c r="IL20" s="179">
        <v>0</v>
      </c>
      <c r="IM20" s="180">
        <v>0</v>
      </c>
      <c r="IN20" s="180">
        <v>0</v>
      </c>
      <c r="IO20" s="180">
        <v>0</v>
      </c>
      <c r="IP20" s="180">
        <v>0</v>
      </c>
      <c r="IQ20" s="180">
        <v>0</v>
      </c>
      <c r="IR20" s="181">
        <v>0</v>
      </c>
      <c r="IS20" s="164"/>
      <c r="IT20" s="160">
        <v>0</v>
      </c>
      <c r="IU20" s="178" t="s">
        <v>20</v>
      </c>
      <c r="IV20" s="145" t="s">
        <v>20</v>
      </c>
      <c r="IW20" s="145" t="s">
        <v>20</v>
      </c>
      <c r="IX20" s="145" t="s">
        <v>20</v>
      </c>
      <c r="IY20" s="145" t="s">
        <v>20</v>
      </c>
      <c r="IZ20" s="145" t="s">
        <v>20</v>
      </c>
      <c r="JA20" s="182" t="s">
        <v>20</v>
      </c>
      <c r="JB20" s="179">
        <v>0</v>
      </c>
      <c r="JC20" s="180">
        <v>0</v>
      </c>
      <c r="JD20" s="180">
        <v>0</v>
      </c>
      <c r="JE20" s="180">
        <v>0</v>
      </c>
      <c r="JF20" s="180">
        <v>0</v>
      </c>
      <c r="JG20" s="180">
        <v>0</v>
      </c>
      <c r="JH20" s="181">
        <v>0</v>
      </c>
      <c r="JI20" s="164"/>
      <c r="JJ20" s="160">
        <v>0</v>
      </c>
      <c r="JK20" s="178" t="s">
        <v>20</v>
      </c>
      <c r="JL20" s="145" t="s">
        <v>20</v>
      </c>
      <c r="JM20" s="145" t="s">
        <v>20</v>
      </c>
      <c r="JN20" s="145" t="s">
        <v>20</v>
      </c>
      <c r="JO20" s="145" t="s">
        <v>20</v>
      </c>
      <c r="JP20" s="145" t="s">
        <v>20</v>
      </c>
      <c r="JQ20" s="182" t="s">
        <v>20</v>
      </c>
      <c r="JR20" s="179">
        <v>0</v>
      </c>
      <c r="JS20" s="180">
        <v>0</v>
      </c>
      <c r="JT20" s="180">
        <v>0</v>
      </c>
      <c r="JU20" s="180">
        <v>0</v>
      </c>
      <c r="JV20" s="180">
        <v>0</v>
      </c>
      <c r="JW20" s="180">
        <v>0</v>
      </c>
      <c r="JX20" s="181">
        <v>0</v>
      </c>
      <c r="JY20" s="164"/>
      <c r="JZ20" s="160">
        <v>17</v>
      </c>
      <c r="KA20" s="178" t="s">
        <v>20</v>
      </c>
      <c r="KB20" s="145" t="s">
        <v>20</v>
      </c>
      <c r="KC20" s="145" t="s">
        <v>20</v>
      </c>
      <c r="KD20" s="145" t="s">
        <v>20</v>
      </c>
      <c r="KE20" s="145" t="s">
        <v>20</v>
      </c>
      <c r="KF20" s="145" t="s">
        <v>20</v>
      </c>
      <c r="KG20" s="182" t="s">
        <v>20</v>
      </c>
      <c r="KH20" s="179">
        <v>17</v>
      </c>
      <c r="KI20" s="180">
        <v>0</v>
      </c>
      <c r="KJ20" s="180">
        <v>0</v>
      </c>
      <c r="KK20" s="180">
        <v>17</v>
      </c>
      <c r="KL20" s="180">
        <v>0</v>
      </c>
      <c r="KM20" s="180">
        <v>0</v>
      </c>
      <c r="KN20" s="181">
        <v>3324843</v>
      </c>
      <c r="KO20" s="164"/>
      <c r="KP20" s="160">
        <v>0</v>
      </c>
      <c r="KQ20" s="178" t="s">
        <v>20</v>
      </c>
      <c r="KR20" s="145" t="s">
        <v>20</v>
      </c>
      <c r="KS20" s="145" t="s">
        <v>20</v>
      </c>
      <c r="KT20" s="145" t="s">
        <v>20</v>
      </c>
      <c r="KU20" s="145" t="s">
        <v>20</v>
      </c>
      <c r="KV20" s="145" t="s">
        <v>20</v>
      </c>
      <c r="KW20" s="182" t="s">
        <v>20</v>
      </c>
      <c r="KX20" s="179">
        <v>0</v>
      </c>
      <c r="KY20" s="180">
        <v>0</v>
      </c>
      <c r="KZ20" s="180">
        <v>0</v>
      </c>
      <c r="LA20" s="180">
        <v>0</v>
      </c>
      <c r="LB20" s="180">
        <v>0</v>
      </c>
      <c r="LC20" s="180">
        <v>0</v>
      </c>
      <c r="LD20" s="181">
        <v>0</v>
      </c>
      <c r="LE20" s="164"/>
    </row>
    <row r="21" spans="2:317" ht="13.5" outlineLevel="1" x14ac:dyDescent="0.25">
      <c r="B21" s="18" t="s">
        <v>9</v>
      </c>
      <c r="C21" s="153">
        <v>299418</v>
      </c>
      <c r="D21" s="153">
        <v>398426</v>
      </c>
      <c r="E21" s="153">
        <v>438029</v>
      </c>
      <c r="F21" s="153">
        <v>477632</v>
      </c>
      <c r="G21" s="153">
        <v>547066</v>
      </c>
      <c r="H21" s="154">
        <v>313533</v>
      </c>
      <c r="I21" s="153">
        <v>412541</v>
      </c>
      <c r="J21" s="153">
        <v>452144</v>
      </c>
      <c r="K21" s="153">
        <v>491747</v>
      </c>
      <c r="L21" s="153">
        <v>561182</v>
      </c>
      <c r="N21" s="173">
        <v>1</v>
      </c>
      <c r="O21" s="144">
        <v>0</v>
      </c>
      <c r="P21" s="135">
        <v>0</v>
      </c>
      <c r="Q21" s="135">
        <v>0</v>
      </c>
      <c r="R21" s="135">
        <v>0</v>
      </c>
      <c r="S21" s="135">
        <v>0</v>
      </c>
      <c r="T21" s="135">
        <v>0</v>
      </c>
      <c r="U21" s="152">
        <v>0</v>
      </c>
      <c r="V21" s="179">
        <v>1</v>
      </c>
      <c r="W21" s="180">
        <v>0</v>
      </c>
      <c r="X21" s="180">
        <v>0</v>
      </c>
      <c r="Y21" s="180">
        <v>1</v>
      </c>
      <c r="Z21" s="180">
        <v>0</v>
      </c>
      <c r="AA21" s="180">
        <v>0</v>
      </c>
      <c r="AB21" s="181">
        <v>452144</v>
      </c>
      <c r="AC21" s="164">
        <v>452144</v>
      </c>
      <c r="AD21" s="160">
        <v>0</v>
      </c>
      <c r="AE21" s="144">
        <v>0</v>
      </c>
      <c r="AF21" s="135">
        <v>0</v>
      </c>
      <c r="AG21" s="135">
        <v>0</v>
      </c>
      <c r="AH21" s="135">
        <v>0</v>
      </c>
      <c r="AI21" s="135">
        <v>0</v>
      </c>
      <c r="AJ21" s="135">
        <v>0</v>
      </c>
      <c r="AK21" s="152">
        <v>0</v>
      </c>
      <c r="AL21" s="179">
        <v>0</v>
      </c>
      <c r="AM21" s="180">
        <v>0</v>
      </c>
      <c r="AN21" s="180">
        <v>0</v>
      </c>
      <c r="AO21" s="180">
        <v>0</v>
      </c>
      <c r="AP21" s="180">
        <v>0</v>
      </c>
      <c r="AQ21" s="180">
        <v>0</v>
      </c>
      <c r="AR21" s="181">
        <v>0</v>
      </c>
      <c r="AS21" s="164">
        <v>0</v>
      </c>
      <c r="AT21" s="160">
        <v>0</v>
      </c>
      <c r="AU21" s="144">
        <v>0</v>
      </c>
      <c r="AV21" s="135">
        <v>0</v>
      </c>
      <c r="AW21" s="135">
        <v>0</v>
      </c>
      <c r="AX21" s="135">
        <v>0</v>
      </c>
      <c r="AY21" s="135">
        <v>0</v>
      </c>
      <c r="AZ21" s="135">
        <v>0</v>
      </c>
      <c r="BA21" s="152">
        <v>0</v>
      </c>
      <c r="BB21" s="179">
        <v>0</v>
      </c>
      <c r="BC21" s="180">
        <v>0</v>
      </c>
      <c r="BD21" s="180">
        <v>0</v>
      </c>
      <c r="BE21" s="180">
        <v>0</v>
      </c>
      <c r="BF21" s="180">
        <v>0</v>
      </c>
      <c r="BG21" s="180">
        <v>0</v>
      </c>
      <c r="BH21" s="181">
        <v>0</v>
      </c>
      <c r="BI21" s="164">
        <v>0</v>
      </c>
      <c r="BJ21" s="160">
        <v>0</v>
      </c>
      <c r="BK21" s="144">
        <v>0</v>
      </c>
      <c r="BL21" s="135">
        <v>0</v>
      </c>
      <c r="BM21" s="135">
        <v>0</v>
      </c>
      <c r="BN21" s="135">
        <v>0</v>
      </c>
      <c r="BO21" s="135">
        <v>0</v>
      </c>
      <c r="BP21" s="135">
        <v>0</v>
      </c>
      <c r="BQ21" s="152">
        <v>0</v>
      </c>
      <c r="BR21" s="179">
        <v>0</v>
      </c>
      <c r="BS21" s="180">
        <v>0</v>
      </c>
      <c r="BT21" s="180">
        <v>0</v>
      </c>
      <c r="BU21" s="180">
        <v>0</v>
      </c>
      <c r="BV21" s="180">
        <v>0</v>
      </c>
      <c r="BW21" s="180">
        <v>0</v>
      </c>
      <c r="BX21" s="181">
        <v>0</v>
      </c>
      <c r="BY21" s="164">
        <v>0</v>
      </c>
      <c r="BZ21" s="160">
        <v>0</v>
      </c>
      <c r="CA21" s="144">
        <v>0</v>
      </c>
      <c r="CB21" s="135">
        <v>0</v>
      </c>
      <c r="CC21" s="135">
        <v>0</v>
      </c>
      <c r="CD21" s="135">
        <v>0</v>
      </c>
      <c r="CE21" s="135">
        <v>0</v>
      </c>
      <c r="CF21" s="135">
        <v>0</v>
      </c>
      <c r="CG21" s="152">
        <v>0</v>
      </c>
      <c r="CH21" s="179">
        <v>0</v>
      </c>
      <c r="CI21" s="180">
        <v>0</v>
      </c>
      <c r="CJ21" s="180">
        <v>0</v>
      </c>
      <c r="CK21" s="180">
        <v>0</v>
      </c>
      <c r="CL21" s="180">
        <v>0</v>
      </c>
      <c r="CM21" s="180">
        <v>0</v>
      </c>
      <c r="CN21" s="181">
        <v>0</v>
      </c>
      <c r="CO21" s="164">
        <v>0</v>
      </c>
      <c r="CP21" s="160">
        <v>0</v>
      </c>
      <c r="CQ21" s="144">
        <v>0</v>
      </c>
      <c r="CR21" s="135">
        <v>0</v>
      </c>
      <c r="CS21" s="135">
        <v>0</v>
      </c>
      <c r="CT21" s="135">
        <v>0</v>
      </c>
      <c r="CU21" s="135">
        <v>0</v>
      </c>
      <c r="CV21" s="135">
        <v>0</v>
      </c>
      <c r="CW21" s="152">
        <v>0</v>
      </c>
      <c r="CX21" s="179">
        <v>0</v>
      </c>
      <c r="CY21" s="180">
        <v>0</v>
      </c>
      <c r="CZ21" s="180">
        <v>0</v>
      </c>
      <c r="DA21" s="180">
        <v>0</v>
      </c>
      <c r="DB21" s="180">
        <v>0</v>
      </c>
      <c r="DC21" s="180">
        <v>0</v>
      </c>
      <c r="DD21" s="181">
        <v>0</v>
      </c>
      <c r="DE21" s="164">
        <v>0</v>
      </c>
      <c r="DF21" s="160">
        <v>0</v>
      </c>
      <c r="DG21" s="144">
        <v>0</v>
      </c>
      <c r="DH21" s="135">
        <v>0</v>
      </c>
      <c r="DI21" s="135">
        <v>0</v>
      </c>
      <c r="DJ21" s="135">
        <v>0</v>
      </c>
      <c r="DK21" s="135">
        <v>0</v>
      </c>
      <c r="DL21" s="135">
        <v>0</v>
      </c>
      <c r="DM21" s="152">
        <v>0</v>
      </c>
      <c r="DN21" s="179">
        <v>0</v>
      </c>
      <c r="DO21" s="180">
        <v>0</v>
      </c>
      <c r="DP21" s="180">
        <v>0</v>
      </c>
      <c r="DQ21" s="180">
        <v>0</v>
      </c>
      <c r="DR21" s="180">
        <v>0</v>
      </c>
      <c r="DS21" s="180">
        <v>0</v>
      </c>
      <c r="DT21" s="181">
        <v>0</v>
      </c>
      <c r="DU21" s="164">
        <v>0</v>
      </c>
      <c r="DV21" s="160">
        <v>1</v>
      </c>
      <c r="DW21" s="144">
        <v>0</v>
      </c>
      <c r="DX21" s="135">
        <v>0</v>
      </c>
      <c r="DY21" s="135">
        <v>0</v>
      </c>
      <c r="DZ21" s="135">
        <v>0</v>
      </c>
      <c r="EA21" s="135">
        <v>0</v>
      </c>
      <c r="EB21" s="135">
        <v>0</v>
      </c>
      <c r="EC21" s="152">
        <v>0</v>
      </c>
      <c r="ED21" s="179">
        <v>1</v>
      </c>
      <c r="EE21" s="180">
        <v>0</v>
      </c>
      <c r="EF21" s="180">
        <v>0</v>
      </c>
      <c r="EG21" s="180">
        <v>1</v>
      </c>
      <c r="EH21" s="180">
        <v>0</v>
      </c>
      <c r="EI21" s="180">
        <v>0</v>
      </c>
      <c r="EJ21" s="181">
        <v>452144</v>
      </c>
      <c r="EK21" s="164">
        <v>452144</v>
      </c>
      <c r="EL21" s="160">
        <v>0</v>
      </c>
      <c r="EM21" s="144">
        <v>0</v>
      </c>
      <c r="EN21" s="135">
        <v>0</v>
      </c>
      <c r="EO21" s="135">
        <v>0</v>
      </c>
      <c r="EP21" s="135">
        <v>0</v>
      </c>
      <c r="EQ21" s="135">
        <v>0</v>
      </c>
      <c r="ER21" s="135">
        <v>0</v>
      </c>
      <c r="ES21" s="152">
        <v>0</v>
      </c>
      <c r="ET21" s="179">
        <v>0</v>
      </c>
      <c r="EU21" s="180">
        <v>0</v>
      </c>
      <c r="EV21" s="180">
        <v>0</v>
      </c>
      <c r="EW21" s="180">
        <v>0</v>
      </c>
      <c r="EX21" s="180">
        <v>0</v>
      </c>
      <c r="EY21" s="180">
        <v>0</v>
      </c>
      <c r="EZ21" s="181">
        <v>0</v>
      </c>
      <c r="FA21" s="164">
        <v>0</v>
      </c>
      <c r="FB21" s="160">
        <v>0</v>
      </c>
      <c r="FC21" s="144">
        <v>0</v>
      </c>
      <c r="FD21" s="135">
        <v>0</v>
      </c>
      <c r="FE21" s="135">
        <v>0</v>
      </c>
      <c r="FF21" s="135">
        <v>0</v>
      </c>
      <c r="FG21" s="135">
        <v>0</v>
      </c>
      <c r="FH21" s="135">
        <v>0</v>
      </c>
      <c r="FI21" s="152">
        <v>0</v>
      </c>
      <c r="FJ21" s="179">
        <v>0</v>
      </c>
      <c r="FK21" s="180">
        <v>0</v>
      </c>
      <c r="FL21" s="180">
        <v>0</v>
      </c>
      <c r="FM21" s="180">
        <v>0</v>
      </c>
      <c r="FN21" s="180">
        <v>0</v>
      </c>
      <c r="FO21" s="180">
        <v>0</v>
      </c>
      <c r="FP21" s="181">
        <v>0</v>
      </c>
      <c r="FQ21" s="164">
        <v>0</v>
      </c>
      <c r="FR21" s="160">
        <v>0</v>
      </c>
      <c r="FS21" s="144">
        <v>0</v>
      </c>
      <c r="FT21" s="135">
        <v>0</v>
      </c>
      <c r="FU21" s="135">
        <v>0</v>
      </c>
      <c r="FV21" s="135">
        <v>0</v>
      </c>
      <c r="FW21" s="135">
        <v>0</v>
      </c>
      <c r="FX21" s="135">
        <v>0</v>
      </c>
      <c r="FY21" s="152">
        <v>0</v>
      </c>
      <c r="FZ21" s="179">
        <v>0</v>
      </c>
      <c r="GA21" s="180">
        <v>0</v>
      </c>
      <c r="GB21" s="180">
        <v>0</v>
      </c>
      <c r="GC21" s="180">
        <v>0</v>
      </c>
      <c r="GD21" s="180">
        <v>0</v>
      </c>
      <c r="GE21" s="180">
        <v>0</v>
      </c>
      <c r="GF21" s="181">
        <v>0</v>
      </c>
      <c r="GG21" s="164">
        <v>0</v>
      </c>
      <c r="GH21" s="160">
        <v>0</v>
      </c>
      <c r="GI21" s="144">
        <v>0</v>
      </c>
      <c r="GJ21" s="135">
        <v>0</v>
      </c>
      <c r="GK21" s="135">
        <v>0</v>
      </c>
      <c r="GL21" s="135">
        <v>0</v>
      </c>
      <c r="GM21" s="135">
        <v>0</v>
      </c>
      <c r="GN21" s="135">
        <v>0</v>
      </c>
      <c r="GO21" s="152">
        <v>0</v>
      </c>
      <c r="GP21" s="179">
        <v>0</v>
      </c>
      <c r="GQ21" s="180">
        <v>0</v>
      </c>
      <c r="GR21" s="180">
        <v>0</v>
      </c>
      <c r="GS21" s="180">
        <v>0</v>
      </c>
      <c r="GT21" s="180">
        <v>0</v>
      </c>
      <c r="GU21" s="180">
        <v>0</v>
      </c>
      <c r="GV21" s="181">
        <v>0</v>
      </c>
      <c r="GW21" s="164">
        <v>0</v>
      </c>
      <c r="GX21" s="160">
        <v>0</v>
      </c>
      <c r="GY21" s="144">
        <v>0</v>
      </c>
      <c r="GZ21" s="135">
        <v>0</v>
      </c>
      <c r="HA21" s="135">
        <v>0</v>
      </c>
      <c r="HB21" s="135">
        <v>0</v>
      </c>
      <c r="HC21" s="135">
        <v>0</v>
      </c>
      <c r="HD21" s="135">
        <v>0</v>
      </c>
      <c r="HE21" s="152">
        <v>0</v>
      </c>
      <c r="HF21" s="179">
        <v>0</v>
      </c>
      <c r="HG21" s="180">
        <v>0</v>
      </c>
      <c r="HH21" s="180">
        <v>0</v>
      </c>
      <c r="HI21" s="180">
        <v>0</v>
      </c>
      <c r="HJ21" s="180">
        <v>0</v>
      </c>
      <c r="HK21" s="180">
        <v>0</v>
      </c>
      <c r="HL21" s="181">
        <v>0</v>
      </c>
      <c r="HM21" s="164">
        <v>0</v>
      </c>
      <c r="HN21" s="160">
        <v>0</v>
      </c>
      <c r="HO21" s="144">
        <v>0</v>
      </c>
      <c r="HP21" s="135">
        <v>0</v>
      </c>
      <c r="HQ21" s="135">
        <v>0</v>
      </c>
      <c r="HR21" s="135">
        <v>0</v>
      </c>
      <c r="HS21" s="135">
        <v>0</v>
      </c>
      <c r="HT21" s="135">
        <v>0</v>
      </c>
      <c r="HU21" s="152">
        <v>0</v>
      </c>
      <c r="HV21" s="179">
        <v>0</v>
      </c>
      <c r="HW21" s="180">
        <v>0</v>
      </c>
      <c r="HX21" s="180">
        <v>0</v>
      </c>
      <c r="HY21" s="180">
        <v>0</v>
      </c>
      <c r="HZ21" s="180">
        <v>0</v>
      </c>
      <c r="IA21" s="180">
        <v>0</v>
      </c>
      <c r="IB21" s="181">
        <v>0</v>
      </c>
      <c r="IC21" s="164">
        <v>0</v>
      </c>
      <c r="ID21" s="160">
        <v>0</v>
      </c>
      <c r="IE21" s="144">
        <v>0</v>
      </c>
      <c r="IF21" s="135">
        <v>0</v>
      </c>
      <c r="IG21" s="135">
        <v>0</v>
      </c>
      <c r="IH21" s="135">
        <v>0</v>
      </c>
      <c r="II21" s="135">
        <v>0</v>
      </c>
      <c r="IJ21" s="135">
        <v>0</v>
      </c>
      <c r="IK21" s="152">
        <v>0</v>
      </c>
      <c r="IL21" s="179">
        <v>0</v>
      </c>
      <c r="IM21" s="180">
        <v>0</v>
      </c>
      <c r="IN21" s="180">
        <v>0</v>
      </c>
      <c r="IO21" s="180">
        <v>0</v>
      </c>
      <c r="IP21" s="180">
        <v>0</v>
      </c>
      <c r="IQ21" s="180">
        <v>0</v>
      </c>
      <c r="IR21" s="181">
        <v>0</v>
      </c>
      <c r="IS21" s="164">
        <v>0</v>
      </c>
      <c r="IT21" s="160">
        <v>0</v>
      </c>
      <c r="IU21" s="144">
        <v>0</v>
      </c>
      <c r="IV21" s="135">
        <v>0</v>
      </c>
      <c r="IW21" s="135">
        <v>0</v>
      </c>
      <c r="IX21" s="135">
        <v>0</v>
      </c>
      <c r="IY21" s="135">
        <v>0</v>
      </c>
      <c r="IZ21" s="135">
        <v>0</v>
      </c>
      <c r="JA21" s="152">
        <v>0</v>
      </c>
      <c r="JB21" s="179">
        <v>0</v>
      </c>
      <c r="JC21" s="180">
        <v>0</v>
      </c>
      <c r="JD21" s="180">
        <v>0</v>
      </c>
      <c r="JE21" s="180">
        <v>0</v>
      </c>
      <c r="JF21" s="180">
        <v>0</v>
      </c>
      <c r="JG21" s="180">
        <v>0</v>
      </c>
      <c r="JH21" s="181">
        <v>0</v>
      </c>
      <c r="JI21" s="164">
        <v>0</v>
      </c>
      <c r="JJ21" s="160">
        <v>0</v>
      </c>
      <c r="JK21" s="144">
        <v>0</v>
      </c>
      <c r="JL21" s="135">
        <v>0</v>
      </c>
      <c r="JM21" s="135">
        <v>0</v>
      </c>
      <c r="JN21" s="135">
        <v>0</v>
      </c>
      <c r="JO21" s="135">
        <v>0</v>
      </c>
      <c r="JP21" s="135">
        <v>0</v>
      </c>
      <c r="JQ21" s="152">
        <v>0</v>
      </c>
      <c r="JR21" s="179">
        <v>0</v>
      </c>
      <c r="JS21" s="180">
        <v>0</v>
      </c>
      <c r="JT21" s="180">
        <v>0</v>
      </c>
      <c r="JU21" s="180">
        <v>0</v>
      </c>
      <c r="JV21" s="180">
        <v>0</v>
      </c>
      <c r="JW21" s="180">
        <v>0</v>
      </c>
      <c r="JX21" s="181">
        <v>0</v>
      </c>
      <c r="JY21" s="164">
        <v>0</v>
      </c>
      <c r="JZ21" s="160">
        <v>0</v>
      </c>
      <c r="KA21" s="144">
        <v>0</v>
      </c>
      <c r="KB21" s="135">
        <v>0</v>
      </c>
      <c r="KC21" s="135">
        <v>0</v>
      </c>
      <c r="KD21" s="135">
        <v>0</v>
      </c>
      <c r="KE21" s="135">
        <v>0</v>
      </c>
      <c r="KF21" s="135">
        <v>0</v>
      </c>
      <c r="KG21" s="152">
        <v>0</v>
      </c>
      <c r="KH21" s="179">
        <v>0</v>
      </c>
      <c r="KI21" s="180">
        <v>0</v>
      </c>
      <c r="KJ21" s="180">
        <v>0</v>
      </c>
      <c r="KK21" s="180">
        <v>0</v>
      </c>
      <c r="KL21" s="180">
        <v>0</v>
      </c>
      <c r="KM21" s="180">
        <v>0</v>
      </c>
      <c r="KN21" s="181">
        <v>0</v>
      </c>
      <c r="KO21" s="164">
        <v>0</v>
      </c>
      <c r="KP21" s="160">
        <v>0</v>
      </c>
      <c r="KQ21" s="144">
        <v>0</v>
      </c>
      <c r="KR21" s="135">
        <v>0</v>
      </c>
      <c r="KS21" s="135">
        <v>0</v>
      </c>
      <c r="KT21" s="135">
        <v>0</v>
      </c>
      <c r="KU21" s="135">
        <v>0</v>
      </c>
      <c r="KV21" s="135">
        <v>0</v>
      </c>
      <c r="KW21" s="152">
        <v>0</v>
      </c>
      <c r="KX21" s="179">
        <v>0</v>
      </c>
      <c r="KY21" s="180">
        <v>0</v>
      </c>
      <c r="KZ21" s="180">
        <v>0</v>
      </c>
      <c r="LA21" s="180">
        <v>0</v>
      </c>
      <c r="LB21" s="180">
        <v>0</v>
      </c>
      <c r="LC21" s="180">
        <v>0</v>
      </c>
      <c r="LD21" s="181">
        <v>0</v>
      </c>
      <c r="LE21" s="164">
        <v>0</v>
      </c>
    </row>
    <row r="22" spans="2:317" ht="13.5" outlineLevel="1" x14ac:dyDescent="0.25">
      <c r="B22" s="18" t="s">
        <v>11</v>
      </c>
      <c r="C22" s="153">
        <v>391997</v>
      </c>
      <c r="D22" s="153">
        <v>491005</v>
      </c>
      <c r="E22" s="153">
        <v>530608</v>
      </c>
      <c r="F22" s="153">
        <v>570211</v>
      </c>
      <c r="G22" s="153">
        <v>639645</v>
      </c>
      <c r="H22" s="154">
        <v>242180</v>
      </c>
      <c r="I22" s="153">
        <v>300420</v>
      </c>
      <c r="J22" s="153">
        <v>323716</v>
      </c>
      <c r="K22" s="153">
        <v>347012</v>
      </c>
      <c r="L22" s="153">
        <v>387856</v>
      </c>
      <c r="N22" s="173">
        <v>803</v>
      </c>
      <c r="O22" s="144">
        <v>30</v>
      </c>
      <c r="P22" s="135">
        <v>0</v>
      </c>
      <c r="Q22" s="135">
        <v>0</v>
      </c>
      <c r="R22" s="135">
        <v>30</v>
      </c>
      <c r="S22" s="135">
        <v>0</v>
      </c>
      <c r="T22" s="135">
        <v>0</v>
      </c>
      <c r="U22" s="152">
        <v>15918240</v>
      </c>
      <c r="V22" s="179">
        <v>773</v>
      </c>
      <c r="W22" s="180">
        <v>0</v>
      </c>
      <c r="X22" s="180">
        <v>15</v>
      </c>
      <c r="Y22" s="180">
        <v>691</v>
      </c>
      <c r="Z22" s="180">
        <v>0</v>
      </c>
      <c r="AA22" s="180">
        <v>67</v>
      </c>
      <c r="AB22" s="181">
        <v>254180408</v>
      </c>
      <c r="AC22" s="164">
        <v>270098648</v>
      </c>
      <c r="AD22" s="160">
        <v>0</v>
      </c>
      <c r="AE22" s="144">
        <v>0</v>
      </c>
      <c r="AF22" s="135">
        <v>0</v>
      </c>
      <c r="AG22" s="135">
        <v>0</v>
      </c>
      <c r="AH22" s="135">
        <v>0</v>
      </c>
      <c r="AI22" s="135">
        <v>0</v>
      </c>
      <c r="AJ22" s="135">
        <v>0</v>
      </c>
      <c r="AK22" s="152">
        <v>0</v>
      </c>
      <c r="AL22" s="179">
        <v>0</v>
      </c>
      <c r="AM22" s="180">
        <v>0</v>
      </c>
      <c r="AN22" s="180">
        <v>0</v>
      </c>
      <c r="AO22" s="180">
        <v>0</v>
      </c>
      <c r="AP22" s="180">
        <v>0</v>
      </c>
      <c r="AQ22" s="180">
        <v>0</v>
      </c>
      <c r="AR22" s="181">
        <v>0</v>
      </c>
      <c r="AS22" s="164">
        <v>0</v>
      </c>
      <c r="AT22" s="160">
        <v>0</v>
      </c>
      <c r="AU22" s="144">
        <v>0</v>
      </c>
      <c r="AV22" s="135">
        <v>0</v>
      </c>
      <c r="AW22" s="135">
        <v>0</v>
      </c>
      <c r="AX22" s="135">
        <v>0</v>
      </c>
      <c r="AY22" s="135">
        <v>0</v>
      </c>
      <c r="AZ22" s="135">
        <v>0</v>
      </c>
      <c r="BA22" s="152">
        <v>0</v>
      </c>
      <c r="BB22" s="179">
        <v>0</v>
      </c>
      <c r="BC22" s="180">
        <v>0</v>
      </c>
      <c r="BD22" s="180">
        <v>0</v>
      </c>
      <c r="BE22" s="180">
        <v>0</v>
      </c>
      <c r="BF22" s="180">
        <v>0</v>
      </c>
      <c r="BG22" s="180">
        <v>0</v>
      </c>
      <c r="BH22" s="181">
        <v>0</v>
      </c>
      <c r="BI22" s="164">
        <v>0</v>
      </c>
      <c r="BJ22" s="160">
        <v>0</v>
      </c>
      <c r="BK22" s="144">
        <v>0</v>
      </c>
      <c r="BL22" s="135">
        <v>0</v>
      </c>
      <c r="BM22" s="135">
        <v>0</v>
      </c>
      <c r="BN22" s="135">
        <v>0</v>
      </c>
      <c r="BO22" s="135">
        <v>0</v>
      </c>
      <c r="BP22" s="135">
        <v>0</v>
      </c>
      <c r="BQ22" s="152">
        <v>0</v>
      </c>
      <c r="BR22" s="179">
        <v>0</v>
      </c>
      <c r="BS22" s="180">
        <v>0</v>
      </c>
      <c r="BT22" s="180">
        <v>0</v>
      </c>
      <c r="BU22" s="180">
        <v>0</v>
      </c>
      <c r="BV22" s="180">
        <v>0</v>
      </c>
      <c r="BW22" s="180">
        <v>0</v>
      </c>
      <c r="BX22" s="181">
        <v>0</v>
      </c>
      <c r="BY22" s="164">
        <v>0</v>
      </c>
      <c r="BZ22" s="160">
        <v>441</v>
      </c>
      <c r="CA22" s="144">
        <v>0</v>
      </c>
      <c r="CB22" s="135">
        <v>0</v>
      </c>
      <c r="CC22" s="135">
        <v>0</v>
      </c>
      <c r="CD22" s="135">
        <v>0</v>
      </c>
      <c r="CE22" s="135">
        <v>0</v>
      </c>
      <c r="CF22" s="135">
        <v>0</v>
      </c>
      <c r="CG22" s="152">
        <v>0</v>
      </c>
      <c r="CH22" s="179">
        <v>441</v>
      </c>
      <c r="CI22" s="180">
        <v>0</v>
      </c>
      <c r="CJ22" s="180">
        <v>0</v>
      </c>
      <c r="CK22" s="180">
        <v>441</v>
      </c>
      <c r="CL22" s="180">
        <v>0</v>
      </c>
      <c r="CM22" s="180">
        <v>0</v>
      </c>
      <c r="CN22" s="181">
        <v>142758756</v>
      </c>
      <c r="CO22" s="164">
        <v>142758756</v>
      </c>
      <c r="CP22" s="160">
        <v>189</v>
      </c>
      <c r="CQ22" s="144">
        <v>0</v>
      </c>
      <c r="CR22" s="135">
        <v>0</v>
      </c>
      <c r="CS22" s="135">
        <v>0</v>
      </c>
      <c r="CT22" s="135">
        <v>0</v>
      </c>
      <c r="CU22" s="135">
        <v>0</v>
      </c>
      <c r="CV22" s="135">
        <v>0</v>
      </c>
      <c r="CW22" s="152">
        <v>0</v>
      </c>
      <c r="CX22" s="179">
        <v>189</v>
      </c>
      <c r="CY22" s="180">
        <v>0</v>
      </c>
      <c r="CZ22" s="180">
        <v>0</v>
      </c>
      <c r="DA22" s="180">
        <v>189</v>
      </c>
      <c r="DB22" s="180">
        <v>0</v>
      </c>
      <c r="DC22" s="180">
        <v>0</v>
      </c>
      <c r="DD22" s="181">
        <v>61182324</v>
      </c>
      <c r="DE22" s="164">
        <v>61182324</v>
      </c>
      <c r="DF22" s="160">
        <v>106</v>
      </c>
      <c r="DG22" s="144">
        <v>0</v>
      </c>
      <c r="DH22" s="135">
        <v>0</v>
      </c>
      <c r="DI22" s="135">
        <v>0</v>
      </c>
      <c r="DJ22" s="135">
        <v>0</v>
      </c>
      <c r="DK22" s="135">
        <v>0</v>
      </c>
      <c r="DL22" s="135">
        <v>0</v>
      </c>
      <c r="DM22" s="152">
        <v>0</v>
      </c>
      <c r="DN22" s="179">
        <v>106</v>
      </c>
      <c r="DO22" s="180">
        <v>0</v>
      </c>
      <c r="DP22" s="180">
        <v>0</v>
      </c>
      <c r="DQ22" s="180">
        <v>39</v>
      </c>
      <c r="DR22" s="180">
        <v>0</v>
      </c>
      <c r="DS22" s="180">
        <v>67</v>
      </c>
      <c r="DT22" s="181">
        <v>38611276</v>
      </c>
      <c r="DU22" s="164">
        <v>38611276</v>
      </c>
      <c r="DV22" s="160">
        <v>0</v>
      </c>
      <c r="DW22" s="144">
        <v>0</v>
      </c>
      <c r="DX22" s="135">
        <v>0</v>
      </c>
      <c r="DY22" s="135">
        <v>0</v>
      </c>
      <c r="DZ22" s="135">
        <v>0</v>
      </c>
      <c r="EA22" s="135">
        <v>0</v>
      </c>
      <c r="EB22" s="135">
        <v>0</v>
      </c>
      <c r="EC22" s="152">
        <v>0</v>
      </c>
      <c r="ED22" s="179">
        <v>0</v>
      </c>
      <c r="EE22" s="180">
        <v>0</v>
      </c>
      <c r="EF22" s="180">
        <v>0</v>
      </c>
      <c r="EG22" s="180">
        <v>0</v>
      </c>
      <c r="EH22" s="180">
        <v>0</v>
      </c>
      <c r="EI22" s="180">
        <v>0</v>
      </c>
      <c r="EJ22" s="181">
        <v>0</v>
      </c>
      <c r="EK22" s="164">
        <v>0</v>
      </c>
      <c r="EL22" s="160">
        <v>0</v>
      </c>
      <c r="EM22" s="144">
        <v>0</v>
      </c>
      <c r="EN22" s="135">
        <v>0</v>
      </c>
      <c r="EO22" s="135">
        <v>0</v>
      </c>
      <c r="EP22" s="135">
        <v>0</v>
      </c>
      <c r="EQ22" s="135">
        <v>0</v>
      </c>
      <c r="ER22" s="135">
        <v>0</v>
      </c>
      <c r="ES22" s="152">
        <v>0</v>
      </c>
      <c r="ET22" s="179">
        <v>0</v>
      </c>
      <c r="EU22" s="180">
        <v>0</v>
      </c>
      <c r="EV22" s="180">
        <v>0</v>
      </c>
      <c r="EW22" s="180">
        <v>0</v>
      </c>
      <c r="EX22" s="180">
        <v>0</v>
      </c>
      <c r="EY22" s="180">
        <v>0</v>
      </c>
      <c r="EZ22" s="181">
        <v>0</v>
      </c>
      <c r="FA22" s="164">
        <v>0</v>
      </c>
      <c r="FB22" s="160">
        <v>0</v>
      </c>
      <c r="FC22" s="144">
        <v>0</v>
      </c>
      <c r="FD22" s="135">
        <v>0</v>
      </c>
      <c r="FE22" s="135">
        <v>0</v>
      </c>
      <c r="FF22" s="135">
        <v>0</v>
      </c>
      <c r="FG22" s="135">
        <v>0</v>
      </c>
      <c r="FH22" s="135">
        <v>0</v>
      </c>
      <c r="FI22" s="152">
        <v>0</v>
      </c>
      <c r="FJ22" s="179">
        <v>0</v>
      </c>
      <c r="FK22" s="180">
        <v>0</v>
      </c>
      <c r="FL22" s="180">
        <v>0</v>
      </c>
      <c r="FM22" s="180">
        <v>0</v>
      </c>
      <c r="FN22" s="180">
        <v>0</v>
      </c>
      <c r="FO22" s="180">
        <v>0</v>
      </c>
      <c r="FP22" s="181">
        <v>0</v>
      </c>
      <c r="FQ22" s="164">
        <v>0</v>
      </c>
      <c r="FR22" s="160">
        <v>0</v>
      </c>
      <c r="FS22" s="144">
        <v>0</v>
      </c>
      <c r="FT22" s="135">
        <v>0</v>
      </c>
      <c r="FU22" s="135">
        <v>0</v>
      </c>
      <c r="FV22" s="135">
        <v>0</v>
      </c>
      <c r="FW22" s="135">
        <v>0</v>
      </c>
      <c r="FX22" s="135">
        <v>0</v>
      </c>
      <c r="FY22" s="152">
        <v>0</v>
      </c>
      <c r="FZ22" s="179">
        <v>0</v>
      </c>
      <c r="GA22" s="180">
        <v>0</v>
      </c>
      <c r="GB22" s="180">
        <v>0</v>
      </c>
      <c r="GC22" s="180">
        <v>0</v>
      </c>
      <c r="GD22" s="180">
        <v>0</v>
      </c>
      <c r="GE22" s="180">
        <v>0</v>
      </c>
      <c r="GF22" s="181">
        <v>0</v>
      </c>
      <c r="GG22" s="164">
        <v>0</v>
      </c>
      <c r="GH22" s="160">
        <v>0</v>
      </c>
      <c r="GI22" s="144">
        <v>0</v>
      </c>
      <c r="GJ22" s="135">
        <v>0</v>
      </c>
      <c r="GK22" s="135">
        <v>0</v>
      </c>
      <c r="GL22" s="135">
        <v>0</v>
      </c>
      <c r="GM22" s="135">
        <v>0</v>
      </c>
      <c r="GN22" s="135">
        <v>0</v>
      </c>
      <c r="GO22" s="152">
        <v>0</v>
      </c>
      <c r="GP22" s="179">
        <v>0</v>
      </c>
      <c r="GQ22" s="180">
        <v>0</v>
      </c>
      <c r="GR22" s="180">
        <v>0</v>
      </c>
      <c r="GS22" s="180">
        <v>0</v>
      </c>
      <c r="GT22" s="180">
        <v>0</v>
      </c>
      <c r="GU22" s="180">
        <v>0</v>
      </c>
      <c r="GV22" s="181">
        <v>0</v>
      </c>
      <c r="GW22" s="164">
        <v>0</v>
      </c>
      <c r="GX22" s="160">
        <v>0</v>
      </c>
      <c r="GY22" s="144">
        <v>0</v>
      </c>
      <c r="GZ22" s="135">
        <v>0</v>
      </c>
      <c r="HA22" s="135">
        <v>0</v>
      </c>
      <c r="HB22" s="135">
        <v>0</v>
      </c>
      <c r="HC22" s="135">
        <v>0</v>
      </c>
      <c r="HD22" s="135">
        <v>0</v>
      </c>
      <c r="HE22" s="152">
        <v>0</v>
      </c>
      <c r="HF22" s="179">
        <v>0</v>
      </c>
      <c r="HG22" s="180">
        <v>0</v>
      </c>
      <c r="HH22" s="180">
        <v>0</v>
      </c>
      <c r="HI22" s="180">
        <v>0</v>
      </c>
      <c r="HJ22" s="180">
        <v>0</v>
      </c>
      <c r="HK22" s="180">
        <v>0</v>
      </c>
      <c r="HL22" s="181">
        <v>0</v>
      </c>
      <c r="HM22" s="164">
        <v>0</v>
      </c>
      <c r="HN22" s="160">
        <v>0</v>
      </c>
      <c r="HO22" s="144">
        <v>0</v>
      </c>
      <c r="HP22" s="135">
        <v>0</v>
      </c>
      <c r="HQ22" s="135">
        <v>0</v>
      </c>
      <c r="HR22" s="135">
        <v>0</v>
      </c>
      <c r="HS22" s="135">
        <v>0</v>
      </c>
      <c r="HT22" s="135">
        <v>0</v>
      </c>
      <c r="HU22" s="152">
        <v>0</v>
      </c>
      <c r="HV22" s="179">
        <v>0</v>
      </c>
      <c r="HW22" s="180">
        <v>0</v>
      </c>
      <c r="HX22" s="180">
        <v>0</v>
      </c>
      <c r="HY22" s="180">
        <v>0</v>
      </c>
      <c r="HZ22" s="180">
        <v>0</v>
      </c>
      <c r="IA22" s="180">
        <v>0</v>
      </c>
      <c r="IB22" s="181">
        <v>0</v>
      </c>
      <c r="IC22" s="164">
        <v>0</v>
      </c>
      <c r="ID22" s="160">
        <v>0</v>
      </c>
      <c r="IE22" s="144">
        <v>0</v>
      </c>
      <c r="IF22" s="135">
        <v>0</v>
      </c>
      <c r="IG22" s="135">
        <v>0</v>
      </c>
      <c r="IH22" s="135">
        <v>0</v>
      </c>
      <c r="II22" s="135">
        <v>0</v>
      </c>
      <c r="IJ22" s="135">
        <v>0</v>
      </c>
      <c r="IK22" s="152">
        <v>0</v>
      </c>
      <c r="IL22" s="179">
        <v>0</v>
      </c>
      <c r="IM22" s="180">
        <v>0</v>
      </c>
      <c r="IN22" s="180">
        <v>0</v>
      </c>
      <c r="IO22" s="180">
        <v>0</v>
      </c>
      <c r="IP22" s="180">
        <v>0</v>
      </c>
      <c r="IQ22" s="180">
        <v>0</v>
      </c>
      <c r="IR22" s="181">
        <v>0</v>
      </c>
      <c r="IS22" s="164">
        <v>0</v>
      </c>
      <c r="IT22" s="160">
        <v>0</v>
      </c>
      <c r="IU22" s="144">
        <v>0</v>
      </c>
      <c r="IV22" s="135">
        <v>0</v>
      </c>
      <c r="IW22" s="135">
        <v>0</v>
      </c>
      <c r="IX22" s="135">
        <v>0</v>
      </c>
      <c r="IY22" s="135">
        <v>0</v>
      </c>
      <c r="IZ22" s="135">
        <v>0</v>
      </c>
      <c r="JA22" s="152">
        <v>0</v>
      </c>
      <c r="JB22" s="179">
        <v>0</v>
      </c>
      <c r="JC22" s="180">
        <v>0</v>
      </c>
      <c r="JD22" s="180">
        <v>0</v>
      </c>
      <c r="JE22" s="180">
        <v>0</v>
      </c>
      <c r="JF22" s="180">
        <v>0</v>
      </c>
      <c r="JG22" s="180">
        <v>0</v>
      </c>
      <c r="JH22" s="181">
        <v>0</v>
      </c>
      <c r="JI22" s="164">
        <v>0</v>
      </c>
      <c r="JJ22" s="160">
        <v>0</v>
      </c>
      <c r="JK22" s="144">
        <v>0</v>
      </c>
      <c r="JL22" s="135">
        <v>0</v>
      </c>
      <c r="JM22" s="135">
        <v>0</v>
      </c>
      <c r="JN22" s="135">
        <v>0</v>
      </c>
      <c r="JO22" s="135">
        <v>0</v>
      </c>
      <c r="JP22" s="135">
        <v>0</v>
      </c>
      <c r="JQ22" s="152">
        <v>0</v>
      </c>
      <c r="JR22" s="179">
        <v>0</v>
      </c>
      <c r="JS22" s="180">
        <v>0</v>
      </c>
      <c r="JT22" s="180">
        <v>0</v>
      </c>
      <c r="JU22" s="180">
        <v>0</v>
      </c>
      <c r="JV22" s="180">
        <v>0</v>
      </c>
      <c r="JW22" s="180">
        <v>0</v>
      </c>
      <c r="JX22" s="181">
        <v>0</v>
      </c>
      <c r="JY22" s="164">
        <v>0</v>
      </c>
      <c r="JZ22" s="160">
        <v>22</v>
      </c>
      <c r="KA22" s="144">
        <v>0</v>
      </c>
      <c r="KB22" s="135">
        <v>0</v>
      </c>
      <c r="KC22" s="135">
        <v>0</v>
      </c>
      <c r="KD22" s="135">
        <v>0</v>
      </c>
      <c r="KE22" s="135">
        <v>0</v>
      </c>
      <c r="KF22" s="135">
        <v>0</v>
      </c>
      <c r="KG22" s="152">
        <v>0</v>
      </c>
      <c r="KH22" s="179">
        <v>22</v>
      </c>
      <c r="KI22" s="180">
        <v>0</v>
      </c>
      <c r="KJ22" s="180">
        <v>0</v>
      </c>
      <c r="KK22" s="180">
        <v>22</v>
      </c>
      <c r="KL22" s="180">
        <v>0</v>
      </c>
      <c r="KM22" s="180">
        <v>0</v>
      </c>
      <c r="KN22" s="181">
        <v>7121752</v>
      </c>
      <c r="KO22" s="164">
        <v>7121752</v>
      </c>
      <c r="KP22" s="160">
        <v>45</v>
      </c>
      <c r="KQ22" s="144">
        <v>30</v>
      </c>
      <c r="KR22" s="135">
        <v>0</v>
      </c>
      <c r="KS22" s="135">
        <v>0</v>
      </c>
      <c r="KT22" s="135">
        <v>30</v>
      </c>
      <c r="KU22" s="135">
        <v>0</v>
      </c>
      <c r="KV22" s="135">
        <v>0</v>
      </c>
      <c r="KW22" s="152">
        <v>15918240</v>
      </c>
      <c r="KX22" s="179">
        <v>15</v>
      </c>
      <c r="KY22" s="180">
        <v>0</v>
      </c>
      <c r="KZ22" s="180">
        <v>15</v>
      </c>
      <c r="LA22" s="180">
        <v>0</v>
      </c>
      <c r="LB22" s="180">
        <v>0</v>
      </c>
      <c r="LC22" s="180">
        <v>0</v>
      </c>
      <c r="LD22" s="181">
        <v>4506300</v>
      </c>
      <c r="LE22" s="164">
        <v>20424540</v>
      </c>
    </row>
    <row r="23" spans="2:317" ht="13.5" outlineLevel="1" x14ac:dyDescent="0.25">
      <c r="B23" s="18" t="s">
        <v>17</v>
      </c>
      <c r="C23" s="153">
        <v>206839</v>
      </c>
      <c r="D23" s="153">
        <v>305847</v>
      </c>
      <c r="E23" s="153">
        <v>345450</v>
      </c>
      <c r="F23" s="153">
        <v>385053</v>
      </c>
      <c r="G23" s="153">
        <v>454487</v>
      </c>
      <c r="H23" s="154">
        <v>220954</v>
      </c>
      <c r="I23" s="153">
        <v>319962</v>
      </c>
      <c r="J23" s="153">
        <v>359565</v>
      </c>
      <c r="K23" s="153">
        <v>399169</v>
      </c>
      <c r="L23" s="153">
        <v>468603</v>
      </c>
      <c r="N23" s="173">
        <v>0</v>
      </c>
      <c r="O23" s="144">
        <v>0</v>
      </c>
      <c r="P23" s="135">
        <v>0</v>
      </c>
      <c r="Q23" s="135">
        <v>0</v>
      </c>
      <c r="R23" s="135">
        <v>0</v>
      </c>
      <c r="S23" s="135">
        <v>0</v>
      </c>
      <c r="T23" s="135">
        <v>0</v>
      </c>
      <c r="U23" s="152">
        <v>0</v>
      </c>
      <c r="V23" s="179">
        <v>0</v>
      </c>
      <c r="W23" s="180">
        <v>0</v>
      </c>
      <c r="X23" s="180">
        <v>0</v>
      </c>
      <c r="Y23" s="180">
        <v>0</v>
      </c>
      <c r="Z23" s="180">
        <v>0</v>
      </c>
      <c r="AA23" s="180">
        <v>0</v>
      </c>
      <c r="AB23" s="181">
        <v>0</v>
      </c>
      <c r="AC23" s="164">
        <v>0</v>
      </c>
      <c r="AD23" s="160">
        <v>0</v>
      </c>
      <c r="AE23" s="144">
        <v>0</v>
      </c>
      <c r="AF23" s="135">
        <v>0</v>
      </c>
      <c r="AG23" s="135">
        <v>0</v>
      </c>
      <c r="AH23" s="135">
        <v>0</v>
      </c>
      <c r="AI23" s="135">
        <v>0</v>
      </c>
      <c r="AJ23" s="135">
        <v>0</v>
      </c>
      <c r="AK23" s="152">
        <v>0</v>
      </c>
      <c r="AL23" s="179">
        <v>0</v>
      </c>
      <c r="AM23" s="180">
        <v>0</v>
      </c>
      <c r="AN23" s="180">
        <v>0</v>
      </c>
      <c r="AO23" s="180">
        <v>0</v>
      </c>
      <c r="AP23" s="180">
        <v>0</v>
      </c>
      <c r="AQ23" s="180">
        <v>0</v>
      </c>
      <c r="AR23" s="181">
        <v>0</v>
      </c>
      <c r="AS23" s="164"/>
      <c r="AT23" s="160">
        <v>0</v>
      </c>
      <c r="AU23" s="144">
        <v>0</v>
      </c>
      <c r="AV23" s="135">
        <v>0</v>
      </c>
      <c r="AW23" s="135">
        <v>0</v>
      </c>
      <c r="AX23" s="135">
        <v>0</v>
      </c>
      <c r="AY23" s="135">
        <v>0</v>
      </c>
      <c r="AZ23" s="135">
        <v>0</v>
      </c>
      <c r="BA23" s="152">
        <v>0</v>
      </c>
      <c r="BB23" s="179">
        <v>0</v>
      </c>
      <c r="BC23" s="180">
        <v>0</v>
      </c>
      <c r="BD23" s="180">
        <v>0</v>
      </c>
      <c r="BE23" s="180">
        <v>0</v>
      </c>
      <c r="BF23" s="180">
        <v>0</v>
      </c>
      <c r="BG23" s="180">
        <v>0</v>
      </c>
      <c r="BH23" s="181">
        <v>0</v>
      </c>
      <c r="BI23" s="164"/>
      <c r="BJ23" s="160">
        <v>0</v>
      </c>
      <c r="BK23" s="144">
        <v>0</v>
      </c>
      <c r="BL23" s="135">
        <v>0</v>
      </c>
      <c r="BM23" s="135">
        <v>0</v>
      </c>
      <c r="BN23" s="135">
        <v>0</v>
      </c>
      <c r="BO23" s="135">
        <v>0</v>
      </c>
      <c r="BP23" s="135">
        <v>0</v>
      </c>
      <c r="BQ23" s="152">
        <v>0</v>
      </c>
      <c r="BR23" s="179">
        <v>0</v>
      </c>
      <c r="BS23" s="180">
        <v>0</v>
      </c>
      <c r="BT23" s="180">
        <v>0</v>
      </c>
      <c r="BU23" s="180">
        <v>0</v>
      </c>
      <c r="BV23" s="180">
        <v>0</v>
      </c>
      <c r="BW23" s="180">
        <v>0</v>
      </c>
      <c r="BX23" s="181">
        <v>0</v>
      </c>
      <c r="BY23" s="164"/>
      <c r="BZ23" s="160">
        <v>0</v>
      </c>
      <c r="CA23" s="144">
        <v>0</v>
      </c>
      <c r="CB23" s="135">
        <v>0</v>
      </c>
      <c r="CC23" s="135">
        <v>0</v>
      </c>
      <c r="CD23" s="135">
        <v>0</v>
      </c>
      <c r="CE23" s="135">
        <v>0</v>
      </c>
      <c r="CF23" s="135">
        <v>0</v>
      </c>
      <c r="CG23" s="152">
        <v>0</v>
      </c>
      <c r="CH23" s="179">
        <v>0</v>
      </c>
      <c r="CI23" s="180">
        <v>0</v>
      </c>
      <c r="CJ23" s="180">
        <v>0</v>
      </c>
      <c r="CK23" s="180">
        <v>0</v>
      </c>
      <c r="CL23" s="180">
        <v>0</v>
      </c>
      <c r="CM23" s="180">
        <v>0</v>
      </c>
      <c r="CN23" s="181">
        <v>0</v>
      </c>
      <c r="CO23" s="164"/>
      <c r="CP23" s="160">
        <v>0</v>
      </c>
      <c r="CQ23" s="144">
        <v>0</v>
      </c>
      <c r="CR23" s="135">
        <v>0</v>
      </c>
      <c r="CS23" s="135">
        <v>0</v>
      </c>
      <c r="CT23" s="135">
        <v>0</v>
      </c>
      <c r="CU23" s="135">
        <v>0</v>
      </c>
      <c r="CV23" s="135">
        <v>0</v>
      </c>
      <c r="CW23" s="152">
        <v>0</v>
      </c>
      <c r="CX23" s="179">
        <v>0</v>
      </c>
      <c r="CY23" s="180">
        <v>0</v>
      </c>
      <c r="CZ23" s="180">
        <v>0</v>
      </c>
      <c r="DA23" s="180">
        <v>0</v>
      </c>
      <c r="DB23" s="180">
        <v>0</v>
      </c>
      <c r="DC23" s="180">
        <v>0</v>
      </c>
      <c r="DD23" s="181">
        <v>0</v>
      </c>
      <c r="DE23" s="164"/>
      <c r="DF23" s="160">
        <v>0</v>
      </c>
      <c r="DG23" s="144">
        <v>0</v>
      </c>
      <c r="DH23" s="135">
        <v>0</v>
      </c>
      <c r="DI23" s="135">
        <v>0</v>
      </c>
      <c r="DJ23" s="135">
        <v>0</v>
      </c>
      <c r="DK23" s="135">
        <v>0</v>
      </c>
      <c r="DL23" s="135">
        <v>0</v>
      </c>
      <c r="DM23" s="152">
        <v>0</v>
      </c>
      <c r="DN23" s="179">
        <v>0</v>
      </c>
      <c r="DO23" s="180">
        <v>0</v>
      </c>
      <c r="DP23" s="180">
        <v>0</v>
      </c>
      <c r="DQ23" s="180">
        <v>0</v>
      </c>
      <c r="DR23" s="180">
        <v>0</v>
      </c>
      <c r="DS23" s="180">
        <v>0</v>
      </c>
      <c r="DT23" s="181">
        <v>0</v>
      </c>
      <c r="DU23" s="164"/>
      <c r="DV23" s="160">
        <v>0</v>
      </c>
      <c r="DW23" s="144">
        <v>0</v>
      </c>
      <c r="DX23" s="135">
        <v>0</v>
      </c>
      <c r="DY23" s="135">
        <v>0</v>
      </c>
      <c r="DZ23" s="135">
        <v>0</v>
      </c>
      <c r="EA23" s="135">
        <v>0</v>
      </c>
      <c r="EB23" s="135">
        <v>0</v>
      </c>
      <c r="EC23" s="152">
        <v>0</v>
      </c>
      <c r="ED23" s="179">
        <v>0</v>
      </c>
      <c r="EE23" s="180">
        <v>0</v>
      </c>
      <c r="EF23" s="180">
        <v>0</v>
      </c>
      <c r="EG23" s="180">
        <v>0</v>
      </c>
      <c r="EH23" s="180">
        <v>0</v>
      </c>
      <c r="EI23" s="180">
        <v>0</v>
      </c>
      <c r="EJ23" s="181">
        <v>0</v>
      </c>
      <c r="EK23" s="164"/>
      <c r="EL23" s="160">
        <v>0</v>
      </c>
      <c r="EM23" s="144">
        <v>0</v>
      </c>
      <c r="EN23" s="135">
        <v>0</v>
      </c>
      <c r="EO23" s="135">
        <v>0</v>
      </c>
      <c r="EP23" s="135">
        <v>0</v>
      </c>
      <c r="EQ23" s="135">
        <v>0</v>
      </c>
      <c r="ER23" s="135">
        <v>0</v>
      </c>
      <c r="ES23" s="152">
        <v>0</v>
      </c>
      <c r="ET23" s="179">
        <v>0</v>
      </c>
      <c r="EU23" s="180">
        <v>0</v>
      </c>
      <c r="EV23" s="180">
        <v>0</v>
      </c>
      <c r="EW23" s="180">
        <v>0</v>
      </c>
      <c r="EX23" s="180">
        <v>0</v>
      </c>
      <c r="EY23" s="180">
        <v>0</v>
      </c>
      <c r="EZ23" s="181">
        <v>0</v>
      </c>
      <c r="FA23" s="164"/>
      <c r="FB23" s="160">
        <v>0</v>
      </c>
      <c r="FC23" s="144">
        <v>0</v>
      </c>
      <c r="FD23" s="135">
        <v>0</v>
      </c>
      <c r="FE23" s="135">
        <v>0</v>
      </c>
      <c r="FF23" s="135">
        <v>0</v>
      </c>
      <c r="FG23" s="135">
        <v>0</v>
      </c>
      <c r="FH23" s="135">
        <v>0</v>
      </c>
      <c r="FI23" s="152">
        <v>0</v>
      </c>
      <c r="FJ23" s="179">
        <v>0</v>
      </c>
      <c r="FK23" s="180">
        <v>0</v>
      </c>
      <c r="FL23" s="180">
        <v>0</v>
      </c>
      <c r="FM23" s="180">
        <v>0</v>
      </c>
      <c r="FN23" s="180">
        <v>0</v>
      </c>
      <c r="FO23" s="180">
        <v>0</v>
      </c>
      <c r="FP23" s="181">
        <v>0</v>
      </c>
      <c r="FQ23" s="164"/>
      <c r="FR23" s="160">
        <v>0</v>
      </c>
      <c r="FS23" s="144">
        <v>0</v>
      </c>
      <c r="FT23" s="135">
        <v>0</v>
      </c>
      <c r="FU23" s="135">
        <v>0</v>
      </c>
      <c r="FV23" s="135">
        <v>0</v>
      </c>
      <c r="FW23" s="135">
        <v>0</v>
      </c>
      <c r="FX23" s="135">
        <v>0</v>
      </c>
      <c r="FY23" s="152">
        <v>0</v>
      </c>
      <c r="FZ23" s="179">
        <v>0</v>
      </c>
      <c r="GA23" s="180">
        <v>0</v>
      </c>
      <c r="GB23" s="180">
        <v>0</v>
      </c>
      <c r="GC23" s="180">
        <v>0</v>
      </c>
      <c r="GD23" s="180">
        <v>0</v>
      </c>
      <c r="GE23" s="180">
        <v>0</v>
      </c>
      <c r="GF23" s="181">
        <v>0</v>
      </c>
      <c r="GG23" s="164"/>
      <c r="GH23" s="160">
        <v>0</v>
      </c>
      <c r="GI23" s="144">
        <v>0</v>
      </c>
      <c r="GJ23" s="135">
        <v>0</v>
      </c>
      <c r="GK23" s="135">
        <v>0</v>
      </c>
      <c r="GL23" s="135">
        <v>0</v>
      </c>
      <c r="GM23" s="135">
        <v>0</v>
      </c>
      <c r="GN23" s="135">
        <v>0</v>
      </c>
      <c r="GO23" s="152">
        <v>0</v>
      </c>
      <c r="GP23" s="179">
        <v>0</v>
      </c>
      <c r="GQ23" s="180">
        <v>0</v>
      </c>
      <c r="GR23" s="180">
        <v>0</v>
      </c>
      <c r="GS23" s="180">
        <v>0</v>
      </c>
      <c r="GT23" s="180">
        <v>0</v>
      </c>
      <c r="GU23" s="180">
        <v>0</v>
      </c>
      <c r="GV23" s="181">
        <v>0</v>
      </c>
      <c r="GW23" s="164"/>
      <c r="GX23" s="160">
        <v>0</v>
      </c>
      <c r="GY23" s="144">
        <v>0</v>
      </c>
      <c r="GZ23" s="135">
        <v>0</v>
      </c>
      <c r="HA23" s="135">
        <v>0</v>
      </c>
      <c r="HB23" s="135">
        <v>0</v>
      </c>
      <c r="HC23" s="135">
        <v>0</v>
      </c>
      <c r="HD23" s="135">
        <v>0</v>
      </c>
      <c r="HE23" s="152">
        <v>0</v>
      </c>
      <c r="HF23" s="179">
        <v>0</v>
      </c>
      <c r="HG23" s="180">
        <v>0</v>
      </c>
      <c r="HH23" s="180">
        <v>0</v>
      </c>
      <c r="HI23" s="180">
        <v>0</v>
      </c>
      <c r="HJ23" s="180">
        <v>0</v>
      </c>
      <c r="HK23" s="180">
        <v>0</v>
      </c>
      <c r="HL23" s="181">
        <v>0</v>
      </c>
      <c r="HM23" s="164"/>
      <c r="HN23" s="160">
        <v>0</v>
      </c>
      <c r="HO23" s="144">
        <v>0</v>
      </c>
      <c r="HP23" s="135">
        <v>0</v>
      </c>
      <c r="HQ23" s="135">
        <v>0</v>
      </c>
      <c r="HR23" s="135">
        <v>0</v>
      </c>
      <c r="HS23" s="135">
        <v>0</v>
      </c>
      <c r="HT23" s="135">
        <v>0</v>
      </c>
      <c r="HU23" s="152">
        <v>0</v>
      </c>
      <c r="HV23" s="179">
        <v>0</v>
      </c>
      <c r="HW23" s="180">
        <v>0</v>
      </c>
      <c r="HX23" s="180">
        <v>0</v>
      </c>
      <c r="HY23" s="180">
        <v>0</v>
      </c>
      <c r="HZ23" s="180">
        <v>0</v>
      </c>
      <c r="IA23" s="180">
        <v>0</v>
      </c>
      <c r="IB23" s="181">
        <v>0</v>
      </c>
      <c r="IC23" s="164"/>
      <c r="ID23" s="160">
        <v>0</v>
      </c>
      <c r="IE23" s="144">
        <v>0</v>
      </c>
      <c r="IF23" s="135">
        <v>0</v>
      </c>
      <c r="IG23" s="135">
        <v>0</v>
      </c>
      <c r="IH23" s="135">
        <v>0</v>
      </c>
      <c r="II23" s="135">
        <v>0</v>
      </c>
      <c r="IJ23" s="135">
        <v>0</v>
      </c>
      <c r="IK23" s="152">
        <v>0</v>
      </c>
      <c r="IL23" s="179">
        <v>0</v>
      </c>
      <c r="IM23" s="180">
        <v>0</v>
      </c>
      <c r="IN23" s="180">
        <v>0</v>
      </c>
      <c r="IO23" s="180">
        <v>0</v>
      </c>
      <c r="IP23" s="180">
        <v>0</v>
      </c>
      <c r="IQ23" s="180">
        <v>0</v>
      </c>
      <c r="IR23" s="181">
        <v>0</v>
      </c>
      <c r="IS23" s="164"/>
      <c r="IT23" s="160">
        <v>0</v>
      </c>
      <c r="IU23" s="144">
        <v>0</v>
      </c>
      <c r="IV23" s="135">
        <v>0</v>
      </c>
      <c r="IW23" s="135">
        <v>0</v>
      </c>
      <c r="IX23" s="135">
        <v>0</v>
      </c>
      <c r="IY23" s="135">
        <v>0</v>
      </c>
      <c r="IZ23" s="135">
        <v>0</v>
      </c>
      <c r="JA23" s="152">
        <v>0</v>
      </c>
      <c r="JB23" s="179">
        <v>0</v>
      </c>
      <c r="JC23" s="180">
        <v>0</v>
      </c>
      <c r="JD23" s="180">
        <v>0</v>
      </c>
      <c r="JE23" s="180">
        <v>0</v>
      </c>
      <c r="JF23" s="180">
        <v>0</v>
      </c>
      <c r="JG23" s="180">
        <v>0</v>
      </c>
      <c r="JH23" s="181">
        <v>0</v>
      </c>
      <c r="JI23" s="164"/>
      <c r="JJ23" s="160">
        <v>0</v>
      </c>
      <c r="JK23" s="144">
        <v>0</v>
      </c>
      <c r="JL23" s="135">
        <v>0</v>
      </c>
      <c r="JM23" s="135">
        <v>0</v>
      </c>
      <c r="JN23" s="135">
        <v>0</v>
      </c>
      <c r="JO23" s="135">
        <v>0</v>
      </c>
      <c r="JP23" s="135">
        <v>0</v>
      </c>
      <c r="JQ23" s="152">
        <v>0</v>
      </c>
      <c r="JR23" s="179">
        <v>0</v>
      </c>
      <c r="JS23" s="180">
        <v>0</v>
      </c>
      <c r="JT23" s="180">
        <v>0</v>
      </c>
      <c r="JU23" s="180">
        <v>0</v>
      </c>
      <c r="JV23" s="180">
        <v>0</v>
      </c>
      <c r="JW23" s="180">
        <v>0</v>
      </c>
      <c r="JX23" s="181">
        <v>0</v>
      </c>
      <c r="JY23" s="164"/>
      <c r="JZ23" s="160">
        <v>0</v>
      </c>
      <c r="KA23" s="144">
        <v>0</v>
      </c>
      <c r="KB23" s="135">
        <v>0</v>
      </c>
      <c r="KC23" s="135">
        <v>0</v>
      </c>
      <c r="KD23" s="135">
        <v>0</v>
      </c>
      <c r="KE23" s="135">
        <v>0</v>
      </c>
      <c r="KF23" s="135">
        <v>0</v>
      </c>
      <c r="KG23" s="152">
        <v>0</v>
      </c>
      <c r="KH23" s="179">
        <v>0</v>
      </c>
      <c r="KI23" s="180">
        <v>0</v>
      </c>
      <c r="KJ23" s="180">
        <v>0</v>
      </c>
      <c r="KK23" s="180">
        <v>0</v>
      </c>
      <c r="KL23" s="180">
        <v>0</v>
      </c>
      <c r="KM23" s="180">
        <v>0</v>
      </c>
      <c r="KN23" s="181">
        <v>0</v>
      </c>
      <c r="KO23" s="164"/>
      <c r="KP23" s="160">
        <v>0</v>
      </c>
      <c r="KQ23" s="144">
        <v>0</v>
      </c>
      <c r="KR23" s="135">
        <v>0</v>
      </c>
      <c r="KS23" s="135">
        <v>0</v>
      </c>
      <c r="KT23" s="135">
        <v>0</v>
      </c>
      <c r="KU23" s="135">
        <v>0</v>
      </c>
      <c r="KV23" s="135">
        <v>0</v>
      </c>
      <c r="KW23" s="152">
        <v>0</v>
      </c>
      <c r="KX23" s="179">
        <v>0</v>
      </c>
      <c r="KY23" s="180">
        <v>0</v>
      </c>
      <c r="KZ23" s="180">
        <v>0</v>
      </c>
      <c r="LA23" s="180">
        <v>0</v>
      </c>
      <c r="LB23" s="180">
        <v>0</v>
      </c>
      <c r="LC23" s="180">
        <v>0</v>
      </c>
      <c r="LD23" s="181">
        <v>0</v>
      </c>
      <c r="LE23" s="164"/>
    </row>
    <row r="24" spans="2:317" ht="13.5" outlineLevel="1" x14ac:dyDescent="0.25">
      <c r="B24" s="18" t="s">
        <v>14</v>
      </c>
      <c r="C24" s="153">
        <v>299418</v>
      </c>
      <c r="D24" s="153">
        <v>398426</v>
      </c>
      <c r="E24" s="153">
        <v>438029</v>
      </c>
      <c r="F24" s="153">
        <v>477632</v>
      </c>
      <c r="G24" s="153">
        <v>547066</v>
      </c>
      <c r="H24" s="154">
        <v>211686</v>
      </c>
      <c r="I24" s="153">
        <v>277691</v>
      </c>
      <c r="J24" s="153">
        <v>304094</v>
      </c>
      <c r="K24" s="153">
        <v>330496</v>
      </c>
      <c r="L24" s="153">
        <v>376785</v>
      </c>
      <c r="N24" s="173">
        <v>12</v>
      </c>
      <c r="O24" s="144">
        <v>0</v>
      </c>
      <c r="P24" s="135">
        <v>0</v>
      </c>
      <c r="Q24" s="135">
        <v>0</v>
      </c>
      <c r="R24" s="135">
        <v>0</v>
      </c>
      <c r="S24" s="135">
        <v>0</v>
      </c>
      <c r="T24" s="135">
        <v>0</v>
      </c>
      <c r="U24" s="152">
        <v>0</v>
      </c>
      <c r="V24" s="179">
        <v>12</v>
      </c>
      <c r="W24" s="180">
        <v>0</v>
      </c>
      <c r="X24" s="180">
        <v>0</v>
      </c>
      <c r="Y24" s="180">
        <v>12</v>
      </c>
      <c r="Z24" s="180">
        <v>0</v>
      </c>
      <c r="AA24" s="180">
        <v>0</v>
      </c>
      <c r="AB24" s="181">
        <v>3649128</v>
      </c>
      <c r="AC24" s="164">
        <v>3649128</v>
      </c>
      <c r="AD24" s="160">
        <v>0</v>
      </c>
      <c r="AE24" s="144">
        <v>0</v>
      </c>
      <c r="AF24" s="135">
        <v>0</v>
      </c>
      <c r="AG24" s="135">
        <v>0</v>
      </c>
      <c r="AH24" s="135">
        <v>0</v>
      </c>
      <c r="AI24" s="135">
        <v>0</v>
      </c>
      <c r="AJ24" s="135">
        <v>0</v>
      </c>
      <c r="AK24" s="152">
        <v>0</v>
      </c>
      <c r="AL24" s="179">
        <v>0</v>
      </c>
      <c r="AM24" s="180">
        <v>0</v>
      </c>
      <c r="AN24" s="180">
        <v>0</v>
      </c>
      <c r="AO24" s="180">
        <v>0</v>
      </c>
      <c r="AP24" s="180">
        <v>0</v>
      </c>
      <c r="AQ24" s="180">
        <v>0</v>
      </c>
      <c r="AR24" s="181">
        <v>0</v>
      </c>
      <c r="AS24" s="164">
        <v>0</v>
      </c>
      <c r="AT24" s="160">
        <v>0</v>
      </c>
      <c r="AU24" s="144">
        <v>0</v>
      </c>
      <c r="AV24" s="135">
        <v>0</v>
      </c>
      <c r="AW24" s="135">
        <v>0</v>
      </c>
      <c r="AX24" s="135">
        <v>0</v>
      </c>
      <c r="AY24" s="135">
        <v>0</v>
      </c>
      <c r="AZ24" s="135">
        <v>0</v>
      </c>
      <c r="BA24" s="152">
        <v>0</v>
      </c>
      <c r="BB24" s="179">
        <v>0</v>
      </c>
      <c r="BC24" s="180">
        <v>0</v>
      </c>
      <c r="BD24" s="180">
        <v>0</v>
      </c>
      <c r="BE24" s="180">
        <v>0</v>
      </c>
      <c r="BF24" s="180">
        <v>0</v>
      </c>
      <c r="BG24" s="180">
        <v>0</v>
      </c>
      <c r="BH24" s="181">
        <v>0</v>
      </c>
      <c r="BI24" s="164">
        <v>0</v>
      </c>
      <c r="BJ24" s="160">
        <v>0</v>
      </c>
      <c r="BK24" s="144">
        <v>0</v>
      </c>
      <c r="BL24" s="135">
        <v>0</v>
      </c>
      <c r="BM24" s="135">
        <v>0</v>
      </c>
      <c r="BN24" s="135">
        <v>0</v>
      </c>
      <c r="BO24" s="135">
        <v>0</v>
      </c>
      <c r="BP24" s="135">
        <v>0</v>
      </c>
      <c r="BQ24" s="152">
        <v>0</v>
      </c>
      <c r="BR24" s="179">
        <v>0</v>
      </c>
      <c r="BS24" s="180">
        <v>0</v>
      </c>
      <c r="BT24" s="180">
        <v>0</v>
      </c>
      <c r="BU24" s="180">
        <v>0</v>
      </c>
      <c r="BV24" s="180">
        <v>0</v>
      </c>
      <c r="BW24" s="180">
        <v>0</v>
      </c>
      <c r="BX24" s="181">
        <v>0</v>
      </c>
      <c r="BY24" s="164">
        <v>0</v>
      </c>
      <c r="BZ24" s="160">
        <v>0</v>
      </c>
      <c r="CA24" s="144">
        <v>0</v>
      </c>
      <c r="CB24" s="135">
        <v>0</v>
      </c>
      <c r="CC24" s="135">
        <v>0</v>
      </c>
      <c r="CD24" s="135">
        <v>0</v>
      </c>
      <c r="CE24" s="135">
        <v>0</v>
      </c>
      <c r="CF24" s="135">
        <v>0</v>
      </c>
      <c r="CG24" s="152">
        <v>0</v>
      </c>
      <c r="CH24" s="179">
        <v>0</v>
      </c>
      <c r="CI24" s="180">
        <v>0</v>
      </c>
      <c r="CJ24" s="180">
        <v>0</v>
      </c>
      <c r="CK24" s="180">
        <v>0</v>
      </c>
      <c r="CL24" s="180">
        <v>0</v>
      </c>
      <c r="CM24" s="180">
        <v>0</v>
      </c>
      <c r="CN24" s="181">
        <v>0</v>
      </c>
      <c r="CO24" s="164">
        <v>0</v>
      </c>
      <c r="CP24" s="160">
        <v>0</v>
      </c>
      <c r="CQ24" s="144">
        <v>0</v>
      </c>
      <c r="CR24" s="135">
        <v>0</v>
      </c>
      <c r="CS24" s="135">
        <v>0</v>
      </c>
      <c r="CT24" s="135">
        <v>0</v>
      </c>
      <c r="CU24" s="135">
        <v>0</v>
      </c>
      <c r="CV24" s="135">
        <v>0</v>
      </c>
      <c r="CW24" s="152">
        <v>0</v>
      </c>
      <c r="CX24" s="179">
        <v>0</v>
      </c>
      <c r="CY24" s="180">
        <v>0</v>
      </c>
      <c r="CZ24" s="180">
        <v>0</v>
      </c>
      <c r="DA24" s="180">
        <v>0</v>
      </c>
      <c r="DB24" s="180">
        <v>0</v>
      </c>
      <c r="DC24" s="180">
        <v>0</v>
      </c>
      <c r="DD24" s="181">
        <v>0</v>
      </c>
      <c r="DE24" s="164">
        <v>0</v>
      </c>
      <c r="DF24" s="160">
        <v>0</v>
      </c>
      <c r="DG24" s="144">
        <v>0</v>
      </c>
      <c r="DH24" s="135">
        <v>0</v>
      </c>
      <c r="DI24" s="135">
        <v>0</v>
      </c>
      <c r="DJ24" s="135">
        <v>0</v>
      </c>
      <c r="DK24" s="135">
        <v>0</v>
      </c>
      <c r="DL24" s="135">
        <v>0</v>
      </c>
      <c r="DM24" s="152">
        <v>0</v>
      </c>
      <c r="DN24" s="179">
        <v>0</v>
      </c>
      <c r="DO24" s="180">
        <v>0</v>
      </c>
      <c r="DP24" s="180">
        <v>0</v>
      </c>
      <c r="DQ24" s="180">
        <v>0</v>
      </c>
      <c r="DR24" s="180">
        <v>0</v>
      </c>
      <c r="DS24" s="180">
        <v>0</v>
      </c>
      <c r="DT24" s="181">
        <v>0</v>
      </c>
      <c r="DU24" s="164">
        <v>0</v>
      </c>
      <c r="DV24" s="160">
        <v>0</v>
      </c>
      <c r="DW24" s="144">
        <v>0</v>
      </c>
      <c r="DX24" s="135">
        <v>0</v>
      </c>
      <c r="DY24" s="135">
        <v>0</v>
      </c>
      <c r="DZ24" s="135">
        <v>0</v>
      </c>
      <c r="EA24" s="135">
        <v>0</v>
      </c>
      <c r="EB24" s="135">
        <v>0</v>
      </c>
      <c r="EC24" s="152">
        <v>0</v>
      </c>
      <c r="ED24" s="179">
        <v>0</v>
      </c>
      <c r="EE24" s="180">
        <v>0</v>
      </c>
      <c r="EF24" s="180">
        <v>0</v>
      </c>
      <c r="EG24" s="180">
        <v>0</v>
      </c>
      <c r="EH24" s="180">
        <v>0</v>
      </c>
      <c r="EI24" s="180">
        <v>0</v>
      </c>
      <c r="EJ24" s="181">
        <v>0</v>
      </c>
      <c r="EK24" s="164">
        <v>0</v>
      </c>
      <c r="EL24" s="160">
        <v>0</v>
      </c>
      <c r="EM24" s="144">
        <v>0</v>
      </c>
      <c r="EN24" s="135">
        <v>0</v>
      </c>
      <c r="EO24" s="135">
        <v>0</v>
      </c>
      <c r="EP24" s="135">
        <v>0</v>
      </c>
      <c r="EQ24" s="135">
        <v>0</v>
      </c>
      <c r="ER24" s="135">
        <v>0</v>
      </c>
      <c r="ES24" s="152">
        <v>0</v>
      </c>
      <c r="ET24" s="179">
        <v>0</v>
      </c>
      <c r="EU24" s="180">
        <v>0</v>
      </c>
      <c r="EV24" s="180">
        <v>0</v>
      </c>
      <c r="EW24" s="180">
        <v>0</v>
      </c>
      <c r="EX24" s="180">
        <v>0</v>
      </c>
      <c r="EY24" s="180">
        <v>0</v>
      </c>
      <c r="EZ24" s="181">
        <v>0</v>
      </c>
      <c r="FA24" s="164">
        <v>0</v>
      </c>
      <c r="FB24" s="160">
        <v>0</v>
      </c>
      <c r="FC24" s="144">
        <v>0</v>
      </c>
      <c r="FD24" s="135">
        <v>0</v>
      </c>
      <c r="FE24" s="135">
        <v>0</v>
      </c>
      <c r="FF24" s="135">
        <v>0</v>
      </c>
      <c r="FG24" s="135">
        <v>0</v>
      </c>
      <c r="FH24" s="135">
        <v>0</v>
      </c>
      <c r="FI24" s="152">
        <v>0</v>
      </c>
      <c r="FJ24" s="179">
        <v>0</v>
      </c>
      <c r="FK24" s="180">
        <v>0</v>
      </c>
      <c r="FL24" s="180">
        <v>0</v>
      </c>
      <c r="FM24" s="180">
        <v>0</v>
      </c>
      <c r="FN24" s="180">
        <v>0</v>
      </c>
      <c r="FO24" s="180">
        <v>0</v>
      </c>
      <c r="FP24" s="181">
        <v>0</v>
      </c>
      <c r="FQ24" s="164">
        <v>0</v>
      </c>
      <c r="FR24" s="160">
        <v>0</v>
      </c>
      <c r="FS24" s="144">
        <v>0</v>
      </c>
      <c r="FT24" s="135">
        <v>0</v>
      </c>
      <c r="FU24" s="135">
        <v>0</v>
      </c>
      <c r="FV24" s="135">
        <v>0</v>
      </c>
      <c r="FW24" s="135">
        <v>0</v>
      </c>
      <c r="FX24" s="135">
        <v>0</v>
      </c>
      <c r="FY24" s="152">
        <v>0</v>
      </c>
      <c r="FZ24" s="179">
        <v>0</v>
      </c>
      <c r="GA24" s="180">
        <v>0</v>
      </c>
      <c r="GB24" s="180">
        <v>0</v>
      </c>
      <c r="GC24" s="180">
        <v>0</v>
      </c>
      <c r="GD24" s="180">
        <v>0</v>
      </c>
      <c r="GE24" s="180">
        <v>0</v>
      </c>
      <c r="GF24" s="181">
        <v>0</v>
      </c>
      <c r="GG24" s="164">
        <v>0</v>
      </c>
      <c r="GH24" s="160">
        <v>0</v>
      </c>
      <c r="GI24" s="144">
        <v>0</v>
      </c>
      <c r="GJ24" s="135">
        <v>0</v>
      </c>
      <c r="GK24" s="135">
        <v>0</v>
      </c>
      <c r="GL24" s="135">
        <v>0</v>
      </c>
      <c r="GM24" s="135">
        <v>0</v>
      </c>
      <c r="GN24" s="135">
        <v>0</v>
      </c>
      <c r="GO24" s="152">
        <v>0</v>
      </c>
      <c r="GP24" s="179">
        <v>0</v>
      </c>
      <c r="GQ24" s="180">
        <v>0</v>
      </c>
      <c r="GR24" s="180">
        <v>0</v>
      </c>
      <c r="GS24" s="180">
        <v>0</v>
      </c>
      <c r="GT24" s="180">
        <v>0</v>
      </c>
      <c r="GU24" s="180">
        <v>0</v>
      </c>
      <c r="GV24" s="181">
        <v>0</v>
      </c>
      <c r="GW24" s="164">
        <v>0</v>
      </c>
      <c r="GX24" s="160">
        <v>0</v>
      </c>
      <c r="GY24" s="144">
        <v>0</v>
      </c>
      <c r="GZ24" s="135">
        <v>0</v>
      </c>
      <c r="HA24" s="135">
        <v>0</v>
      </c>
      <c r="HB24" s="135">
        <v>0</v>
      </c>
      <c r="HC24" s="135">
        <v>0</v>
      </c>
      <c r="HD24" s="135">
        <v>0</v>
      </c>
      <c r="HE24" s="152">
        <v>0</v>
      </c>
      <c r="HF24" s="179">
        <v>0</v>
      </c>
      <c r="HG24" s="180">
        <v>0</v>
      </c>
      <c r="HH24" s="180">
        <v>0</v>
      </c>
      <c r="HI24" s="180">
        <v>0</v>
      </c>
      <c r="HJ24" s="180">
        <v>0</v>
      </c>
      <c r="HK24" s="180">
        <v>0</v>
      </c>
      <c r="HL24" s="181">
        <v>0</v>
      </c>
      <c r="HM24" s="164">
        <v>0</v>
      </c>
      <c r="HN24" s="160">
        <v>0</v>
      </c>
      <c r="HO24" s="144">
        <v>0</v>
      </c>
      <c r="HP24" s="135">
        <v>0</v>
      </c>
      <c r="HQ24" s="135">
        <v>0</v>
      </c>
      <c r="HR24" s="135">
        <v>0</v>
      </c>
      <c r="HS24" s="135">
        <v>0</v>
      </c>
      <c r="HT24" s="135">
        <v>0</v>
      </c>
      <c r="HU24" s="152">
        <v>0</v>
      </c>
      <c r="HV24" s="179">
        <v>0</v>
      </c>
      <c r="HW24" s="180">
        <v>0</v>
      </c>
      <c r="HX24" s="180">
        <v>0</v>
      </c>
      <c r="HY24" s="180">
        <v>0</v>
      </c>
      <c r="HZ24" s="180">
        <v>0</v>
      </c>
      <c r="IA24" s="180">
        <v>0</v>
      </c>
      <c r="IB24" s="181">
        <v>0</v>
      </c>
      <c r="IC24" s="164">
        <v>0</v>
      </c>
      <c r="ID24" s="160">
        <v>0</v>
      </c>
      <c r="IE24" s="144">
        <v>0</v>
      </c>
      <c r="IF24" s="135">
        <v>0</v>
      </c>
      <c r="IG24" s="135">
        <v>0</v>
      </c>
      <c r="IH24" s="135">
        <v>0</v>
      </c>
      <c r="II24" s="135">
        <v>0</v>
      </c>
      <c r="IJ24" s="135">
        <v>0</v>
      </c>
      <c r="IK24" s="152">
        <v>0</v>
      </c>
      <c r="IL24" s="179">
        <v>0</v>
      </c>
      <c r="IM24" s="180">
        <v>0</v>
      </c>
      <c r="IN24" s="180">
        <v>0</v>
      </c>
      <c r="IO24" s="180">
        <v>0</v>
      </c>
      <c r="IP24" s="180">
        <v>0</v>
      </c>
      <c r="IQ24" s="180">
        <v>0</v>
      </c>
      <c r="IR24" s="181">
        <v>0</v>
      </c>
      <c r="IS24" s="164">
        <v>0</v>
      </c>
      <c r="IT24" s="160">
        <v>12</v>
      </c>
      <c r="IU24" s="144">
        <v>0</v>
      </c>
      <c r="IV24" s="135">
        <v>0</v>
      </c>
      <c r="IW24" s="135">
        <v>0</v>
      </c>
      <c r="IX24" s="135">
        <v>0</v>
      </c>
      <c r="IY24" s="135">
        <v>0</v>
      </c>
      <c r="IZ24" s="135">
        <v>0</v>
      </c>
      <c r="JA24" s="152">
        <v>0</v>
      </c>
      <c r="JB24" s="179">
        <v>12</v>
      </c>
      <c r="JC24" s="180">
        <v>0</v>
      </c>
      <c r="JD24" s="180">
        <v>0</v>
      </c>
      <c r="JE24" s="180">
        <v>12</v>
      </c>
      <c r="JF24" s="180">
        <v>0</v>
      </c>
      <c r="JG24" s="180">
        <v>0</v>
      </c>
      <c r="JH24" s="181">
        <v>3649128</v>
      </c>
      <c r="JI24" s="164">
        <v>3649128</v>
      </c>
      <c r="JJ24" s="160">
        <v>0</v>
      </c>
      <c r="JK24" s="144">
        <v>0</v>
      </c>
      <c r="JL24" s="135">
        <v>0</v>
      </c>
      <c r="JM24" s="135">
        <v>0</v>
      </c>
      <c r="JN24" s="135">
        <v>0</v>
      </c>
      <c r="JO24" s="135">
        <v>0</v>
      </c>
      <c r="JP24" s="135">
        <v>0</v>
      </c>
      <c r="JQ24" s="152">
        <v>0</v>
      </c>
      <c r="JR24" s="179">
        <v>0</v>
      </c>
      <c r="JS24" s="180">
        <v>0</v>
      </c>
      <c r="JT24" s="180">
        <v>0</v>
      </c>
      <c r="JU24" s="180">
        <v>0</v>
      </c>
      <c r="JV24" s="180">
        <v>0</v>
      </c>
      <c r="JW24" s="180">
        <v>0</v>
      </c>
      <c r="JX24" s="181">
        <v>0</v>
      </c>
      <c r="JY24" s="164">
        <v>0</v>
      </c>
      <c r="JZ24" s="160">
        <v>0</v>
      </c>
      <c r="KA24" s="144">
        <v>0</v>
      </c>
      <c r="KB24" s="135">
        <v>0</v>
      </c>
      <c r="KC24" s="135">
        <v>0</v>
      </c>
      <c r="KD24" s="135">
        <v>0</v>
      </c>
      <c r="KE24" s="135">
        <v>0</v>
      </c>
      <c r="KF24" s="135">
        <v>0</v>
      </c>
      <c r="KG24" s="152">
        <v>0</v>
      </c>
      <c r="KH24" s="179">
        <v>0</v>
      </c>
      <c r="KI24" s="180">
        <v>0</v>
      </c>
      <c r="KJ24" s="180">
        <v>0</v>
      </c>
      <c r="KK24" s="180">
        <v>0</v>
      </c>
      <c r="KL24" s="180">
        <v>0</v>
      </c>
      <c r="KM24" s="180">
        <v>0</v>
      </c>
      <c r="KN24" s="181">
        <v>0</v>
      </c>
      <c r="KO24" s="164">
        <v>0</v>
      </c>
      <c r="KP24" s="160">
        <v>0</v>
      </c>
      <c r="KQ24" s="144">
        <v>0</v>
      </c>
      <c r="KR24" s="135">
        <v>0</v>
      </c>
      <c r="KS24" s="135">
        <v>0</v>
      </c>
      <c r="KT24" s="135">
        <v>0</v>
      </c>
      <c r="KU24" s="135">
        <v>0</v>
      </c>
      <c r="KV24" s="135">
        <v>0</v>
      </c>
      <c r="KW24" s="152">
        <v>0</v>
      </c>
      <c r="KX24" s="179">
        <v>0</v>
      </c>
      <c r="KY24" s="180">
        <v>0</v>
      </c>
      <c r="KZ24" s="180">
        <v>0</v>
      </c>
      <c r="LA24" s="180">
        <v>0</v>
      </c>
      <c r="LB24" s="180">
        <v>0</v>
      </c>
      <c r="LC24" s="180">
        <v>0</v>
      </c>
      <c r="LD24" s="181">
        <v>0</v>
      </c>
      <c r="LE24" s="164">
        <v>0</v>
      </c>
    </row>
    <row r="25" spans="2:317" ht="13.5" outlineLevel="1" x14ac:dyDescent="0.25">
      <c r="B25" s="18" t="s">
        <v>19</v>
      </c>
      <c r="C25" s="155">
        <v>0</v>
      </c>
      <c r="D25" s="155">
        <v>0</v>
      </c>
      <c r="E25" s="155">
        <v>0</v>
      </c>
      <c r="F25" s="155">
        <v>0</v>
      </c>
      <c r="G25" s="155">
        <v>0</v>
      </c>
      <c r="H25" s="154">
        <v>313533</v>
      </c>
      <c r="I25" s="153">
        <v>412541</v>
      </c>
      <c r="J25" s="153">
        <v>452144</v>
      </c>
      <c r="K25" s="153">
        <v>491747</v>
      </c>
      <c r="L25" s="153">
        <v>561182</v>
      </c>
      <c r="N25" s="173">
        <v>0</v>
      </c>
      <c r="O25" s="178" t="s">
        <v>20</v>
      </c>
      <c r="P25" s="145" t="s">
        <v>20</v>
      </c>
      <c r="Q25" s="145" t="s">
        <v>20</v>
      </c>
      <c r="R25" s="145" t="s">
        <v>20</v>
      </c>
      <c r="S25" s="145" t="s">
        <v>20</v>
      </c>
      <c r="T25" s="145" t="s">
        <v>20</v>
      </c>
      <c r="U25" s="182" t="s">
        <v>20</v>
      </c>
      <c r="V25" s="179">
        <v>0</v>
      </c>
      <c r="W25" s="180">
        <v>0</v>
      </c>
      <c r="X25" s="180">
        <v>0</v>
      </c>
      <c r="Y25" s="180">
        <v>0</v>
      </c>
      <c r="Z25" s="180">
        <v>0</v>
      </c>
      <c r="AA25" s="180">
        <v>0</v>
      </c>
      <c r="AB25" s="181">
        <v>0</v>
      </c>
      <c r="AC25" s="164">
        <v>0</v>
      </c>
      <c r="AD25" s="160">
        <v>0</v>
      </c>
      <c r="AE25" s="178" t="s">
        <v>20</v>
      </c>
      <c r="AF25" s="145" t="s">
        <v>20</v>
      </c>
      <c r="AG25" s="145" t="s">
        <v>20</v>
      </c>
      <c r="AH25" s="145" t="s">
        <v>20</v>
      </c>
      <c r="AI25" s="145" t="s">
        <v>20</v>
      </c>
      <c r="AJ25" s="145" t="s">
        <v>20</v>
      </c>
      <c r="AK25" s="182" t="s">
        <v>20</v>
      </c>
      <c r="AL25" s="179">
        <v>0</v>
      </c>
      <c r="AM25" s="180">
        <v>0</v>
      </c>
      <c r="AN25" s="180">
        <v>0</v>
      </c>
      <c r="AO25" s="180">
        <v>0</v>
      </c>
      <c r="AP25" s="180">
        <v>0</v>
      </c>
      <c r="AQ25" s="180">
        <v>0</v>
      </c>
      <c r="AR25" s="181">
        <v>0</v>
      </c>
      <c r="AS25" s="164">
        <v>0</v>
      </c>
      <c r="AT25" s="160">
        <v>0</v>
      </c>
      <c r="AU25" s="178" t="s">
        <v>20</v>
      </c>
      <c r="AV25" s="145" t="s">
        <v>20</v>
      </c>
      <c r="AW25" s="145" t="s">
        <v>20</v>
      </c>
      <c r="AX25" s="145" t="s">
        <v>20</v>
      </c>
      <c r="AY25" s="145" t="s">
        <v>20</v>
      </c>
      <c r="AZ25" s="145" t="s">
        <v>20</v>
      </c>
      <c r="BA25" s="182" t="s">
        <v>20</v>
      </c>
      <c r="BB25" s="179">
        <v>0</v>
      </c>
      <c r="BC25" s="180">
        <v>0</v>
      </c>
      <c r="BD25" s="180">
        <v>0</v>
      </c>
      <c r="BE25" s="180">
        <v>0</v>
      </c>
      <c r="BF25" s="180">
        <v>0</v>
      </c>
      <c r="BG25" s="180">
        <v>0</v>
      </c>
      <c r="BH25" s="181">
        <v>0</v>
      </c>
      <c r="BI25" s="164">
        <v>0</v>
      </c>
      <c r="BJ25" s="160">
        <v>0</v>
      </c>
      <c r="BK25" s="178" t="s">
        <v>20</v>
      </c>
      <c r="BL25" s="145" t="s">
        <v>20</v>
      </c>
      <c r="BM25" s="145" t="s">
        <v>20</v>
      </c>
      <c r="BN25" s="145" t="s">
        <v>20</v>
      </c>
      <c r="BO25" s="145" t="s">
        <v>20</v>
      </c>
      <c r="BP25" s="145" t="s">
        <v>20</v>
      </c>
      <c r="BQ25" s="182" t="s">
        <v>20</v>
      </c>
      <c r="BR25" s="179">
        <v>0</v>
      </c>
      <c r="BS25" s="180">
        <v>0</v>
      </c>
      <c r="BT25" s="180">
        <v>0</v>
      </c>
      <c r="BU25" s="180">
        <v>0</v>
      </c>
      <c r="BV25" s="180">
        <v>0</v>
      </c>
      <c r="BW25" s="180">
        <v>0</v>
      </c>
      <c r="BX25" s="181">
        <v>0</v>
      </c>
      <c r="BY25" s="164">
        <v>0</v>
      </c>
      <c r="BZ25" s="160">
        <v>0</v>
      </c>
      <c r="CA25" s="178" t="s">
        <v>20</v>
      </c>
      <c r="CB25" s="145" t="s">
        <v>20</v>
      </c>
      <c r="CC25" s="145" t="s">
        <v>20</v>
      </c>
      <c r="CD25" s="145" t="s">
        <v>20</v>
      </c>
      <c r="CE25" s="145" t="s">
        <v>20</v>
      </c>
      <c r="CF25" s="145" t="s">
        <v>20</v>
      </c>
      <c r="CG25" s="182" t="s">
        <v>20</v>
      </c>
      <c r="CH25" s="179">
        <v>0</v>
      </c>
      <c r="CI25" s="180">
        <v>0</v>
      </c>
      <c r="CJ25" s="180">
        <v>0</v>
      </c>
      <c r="CK25" s="180">
        <v>0</v>
      </c>
      <c r="CL25" s="180">
        <v>0</v>
      </c>
      <c r="CM25" s="180">
        <v>0</v>
      </c>
      <c r="CN25" s="181">
        <v>0</v>
      </c>
      <c r="CO25" s="164">
        <v>0</v>
      </c>
      <c r="CP25" s="160">
        <v>0</v>
      </c>
      <c r="CQ25" s="178" t="s">
        <v>20</v>
      </c>
      <c r="CR25" s="145" t="s">
        <v>20</v>
      </c>
      <c r="CS25" s="145" t="s">
        <v>20</v>
      </c>
      <c r="CT25" s="145" t="s">
        <v>20</v>
      </c>
      <c r="CU25" s="145" t="s">
        <v>20</v>
      </c>
      <c r="CV25" s="145" t="s">
        <v>20</v>
      </c>
      <c r="CW25" s="182" t="s">
        <v>20</v>
      </c>
      <c r="CX25" s="179">
        <v>0</v>
      </c>
      <c r="CY25" s="180">
        <v>0</v>
      </c>
      <c r="CZ25" s="180">
        <v>0</v>
      </c>
      <c r="DA25" s="180">
        <v>0</v>
      </c>
      <c r="DB25" s="180">
        <v>0</v>
      </c>
      <c r="DC25" s="180">
        <v>0</v>
      </c>
      <c r="DD25" s="181">
        <v>0</v>
      </c>
      <c r="DE25" s="164">
        <v>0</v>
      </c>
      <c r="DF25" s="160">
        <v>0</v>
      </c>
      <c r="DG25" s="178" t="s">
        <v>20</v>
      </c>
      <c r="DH25" s="145" t="s">
        <v>20</v>
      </c>
      <c r="DI25" s="145" t="s">
        <v>20</v>
      </c>
      <c r="DJ25" s="145" t="s">
        <v>20</v>
      </c>
      <c r="DK25" s="145" t="s">
        <v>20</v>
      </c>
      <c r="DL25" s="145" t="s">
        <v>20</v>
      </c>
      <c r="DM25" s="182" t="s">
        <v>20</v>
      </c>
      <c r="DN25" s="179">
        <v>0</v>
      </c>
      <c r="DO25" s="180">
        <v>0</v>
      </c>
      <c r="DP25" s="180">
        <v>0</v>
      </c>
      <c r="DQ25" s="180">
        <v>0</v>
      </c>
      <c r="DR25" s="180">
        <v>0</v>
      </c>
      <c r="DS25" s="180">
        <v>0</v>
      </c>
      <c r="DT25" s="181">
        <v>0</v>
      </c>
      <c r="DU25" s="164">
        <v>0</v>
      </c>
      <c r="DV25" s="160">
        <v>0</v>
      </c>
      <c r="DW25" s="178" t="s">
        <v>20</v>
      </c>
      <c r="DX25" s="145" t="s">
        <v>20</v>
      </c>
      <c r="DY25" s="145" t="s">
        <v>20</v>
      </c>
      <c r="DZ25" s="145" t="s">
        <v>20</v>
      </c>
      <c r="EA25" s="145" t="s">
        <v>20</v>
      </c>
      <c r="EB25" s="145" t="s">
        <v>20</v>
      </c>
      <c r="EC25" s="182" t="s">
        <v>20</v>
      </c>
      <c r="ED25" s="179">
        <v>0</v>
      </c>
      <c r="EE25" s="180">
        <v>0</v>
      </c>
      <c r="EF25" s="180">
        <v>0</v>
      </c>
      <c r="EG25" s="180">
        <v>0</v>
      </c>
      <c r="EH25" s="180">
        <v>0</v>
      </c>
      <c r="EI25" s="180">
        <v>0</v>
      </c>
      <c r="EJ25" s="181">
        <v>0</v>
      </c>
      <c r="EK25" s="164">
        <v>0</v>
      </c>
      <c r="EL25" s="160">
        <v>0</v>
      </c>
      <c r="EM25" s="178" t="s">
        <v>20</v>
      </c>
      <c r="EN25" s="145" t="s">
        <v>20</v>
      </c>
      <c r="EO25" s="145" t="s">
        <v>20</v>
      </c>
      <c r="EP25" s="145" t="s">
        <v>20</v>
      </c>
      <c r="EQ25" s="145" t="s">
        <v>20</v>
      </c>
      <c r="ER25" s="145" t="s">
        <v>20</v>
      </c>
      <c r="ES25" s="182" t="s">
        <v>20</v>
      </c>
      <c r="ET25" s="179">
        <v>0</v>
      </c>
      <c r="EU25" s="180">
        <v>0</v>
      </c>
      <c r="EV25" s="180">
        <v>0</v>
      </c>
      <c r="EW25" s="180">
        <v>0</v>
      </c>
      <c r="EX25" s="180">
        <v>0</v>
      </c>
      <c r="EY25" s="180">
        <v>0</v>
      </c>
      <c r="EZ25" s="181">
        <v>0</v>
      </c>
      <c r="FA25" s="164">
        <v>0</v>
      </c>
      <c r="FB25" s="160">
        <v>0</v>
      </c>
      <c r="FC25" s="178" t="s">
        <v>20</v>
      </c>
      <c r="FD25" s="145" t="s">
        <v>20</v>
      </c>
      <c r="FE25" s="145" t="s">
        <v>20</v>
      </c>
      <c r="FF25" s="145" t="s">
        <v>20</v>
      </c>
      <c r="FG25" s="145" t="s">
        <v>20</v>
      </c>
      <c r="FH25" s="145" t="s">
        <v>20</v>
      </c>
      <c r="FI25" s="182" t="s">
        <v>20</v>
      </c>
      <c r="FJ25" s="179">
        <v>0</v>
      </c>
      <c r="FK25" s="180">
        <v>0</v>
      </c>
      <c r="FL25" s="180">
        <v>0</v>
      </c>
      <c r="FM25" s="180">
        <v>0</v>
      </c>
      <c r="FN25" s="180">
        <v>0</v>
      </c>
      <c r="FO25" s="180">
        <v>0</v>
      </c>
      <c r="FP25" s="181">
        <v>0</v>
      </c>
      <c r="FQ25" s="164">
        <v>0</v>
      </c>
      <c r="FR25" s="160">
        <v>0</v>
      </c>
      <c r="FS25" s="178" t="s">
        <v>20</v>
      </c>
      <c r="FT25" s="145" t="s">
        <v>20</v>
      </c>
      <c r="FU25" s="145" t="s">
        <v>20</v>
      </c>
      <c r="FV25" s="145" t="s">
        <v>20</v>
      </c>
      <c r="FW25" s="145" t="s">
        <v>20</v>
      </c>
      <c r="FX25" s="145" t="s">
        <v>20</v>
      </c>
      <c r="FY25" s="182" t="s">
        <v>20</v>
      </c>
      <c r="FZ25" s="179">
        <v>0</v>
      </c>
      <c r="GA25" s="180">
        <v>0</v>
      </c>
      <c r="GB25" s="180">
        <v>0</v>
      </c>
      <c r="GC25" s="180">
        <v>0</v>
      </c>
      <c r="GD25" s="180">
        <v>0</v>
      </c>
      <c r="GE25" s="180">
        <v>0</v>
      </c>
      <c r="GF25" s="181">
        <v>0</v>
      </c>
      <c r="GG25" s="164">
        <v>0</v>
      </c>
      <c r="GH25" s="160">
        <v>0</v>
      </c>
      <c r="GI25" s="178" t="s">
        <v>20</v>
      </c>
      <c r="GJ25" s="145" t="s">
        <v>20</v>
      </c>
      <c r="GK25" s="145" t="s">
        <v>20</v>
      </c>
      <c r="GL25" s="145" t="s">
        <v>20</v>
      </c>
      <c r="GM25" s="145" t="s">
        <v>20</v>
      </c>
      <c r="GN25" s="145" t="s">
        <v>20</v>
      </c>
      <c r="GO25" s="182" t="s">
        <v>20</v>
      </c>
      <c r="GP25" s="179">
        <v>0</v>
      </c>
      <c r="GQ25" s="180">
        <v>0</v>
      </c>
      <c r="GR25" s="180">
        <v>0</v>
      </c>
      <c r="GS25" s="180">
        <v>0</v>
      </c>
      <c r="GT25" s="180">
        <v>0</v>
      </c>
      <c r="GU25" s="180">
        <v>0</v>
      </c>
      <c r="GV25" s="181">
        <v>0</v>
      </c>
      <c r="GW25" s="164">
        <v>0</v>
      </c>
      <c r="GX25" s="160">
        <v>0</v>
      </c>
      <c r="GY25" s="178" t="s">
        <v>20</v>
      </c>
      <c r="GZ25" s="145" t="s">
        <v>20</v>
      </c>
      <c r="HA25" s="145" t="s">
        <v>20</v>
      </c>
      <c r="HB25" s="145" t="s">
        <v>20</v>
      </c>
      <c r="HC25" s="145" t="s">
        <v>20</v>
      </c>
      <c r="HD25" s="145" t="s">
        <v>20</v>
      </c>
      <c r="HE25" s="182" t="s">
        <v>20</v>
      </c>
      <c r="HF25" s="179">
        <v>0</v>
      </c>
      <c r="HG25" s="180">
        <v>0</v>
      </c>
      <c r="HH25" s="180">
        <v>0</v>
      </c>
      <c r="HI25" s="180">
        <v>0</v>
      </c>
      <c r="HJ25" s="180">
        <v>0</v>
      </c>
      <c r="HK25" s="180">
        <v>0</v>
      </c>
      <c r="HL25" s="181">
        <v>0</v>
      </c>
      <c r="HM25" s="164">
        <v>0</v>
      </c>
      <c r="HN25" s="160">
        <v>0</v>
      </c>
      <c r="HO25" s="178" t="s">
        <v>20</v>
      </c>
      <c r="HP25" s="145" t="s">
        <v>20</v>
      </c>
      <c r="HQ25" s="145" t="s">
        <v>20</v>
      </c>
      <c r="HR25" s="145" t="s">
        <v>20</v>
      </c>
      <c r="HS25" s="145" t="s">
        <v>20</v>
      </c>
      <c r="HT25" s="145" t="s">
        <v>20</v>
      </c>
      <c r="HU25" s="182" t="s">
        <v>20</v>
      </c>
      <c r="HV25" s="179">
        <v>0</v>
      </c>
      <c r="HW25" s="180">
        <v>0</v>
      </c>
      <c r="HX25" s="180">
        <v>0</v>
      </c>
      <c r="HY25" s="180">
        <v>0</v>
      </c>
      <c r="HZ25" s="180">
        <v>0</v>
      </c>
      <c r="IA25" s="180">
        <v>0</v>
      </c>
      <c r="IB25" s="181">
        <v>0</v>
      </c>
      <c r="IC25" s="164">
        <v>0</v>
      </c>
      <c r="ID25" s="160">
        <v>0</v>
      </c>
      <c r="IE25" s="178" t="s">
        <v>20</v>
      </c>
      <c r="IF25" s="145" t="s">
        <v>20</v>
      </c>
      <c r="IG25" s="145" t="s">
        <v>20</v>
      </c>
      <c r="IH25" s="145" t="s">
        <v>20</v>
      </c>
      <c r="II25" s="145" t="s">
        <v>20</v>
      </c>
      <c r="IJ25" s="145" t="s">
        <v>20</v>
      </c>
      <c r="IK25" s="182" t="s">
        <v>20</v>
      </c>
      <c r="IL25" s="179">
        <v>0</v>
      </c>
      <c r="IM25" s="180">
        <v>0</v>
      </c>
      <c r="IN25" s="180">
        <v>0</v>
      </c>
      <c r="IO25" s="180">
        <v>0</v>
      </c>
      <c r="IP25" s="180">
        <v>0</v>
      </c>
      <c r="IQ25" s="180">
        <v>0</v>
      </c>
      <c r="IR25" s="181">
        <v>0</v>
      </c>
      <c r="IS25" s="164">
        <v>0</v>
      </c>
      <c r="IT25" s="160">
        <v>0</v>
      </c>
      <c r="IU25" s="178" t="s">
        <v>20</v>
      </c>
      <c r="IV25" s="145" t="s">
        <v>20</v>
      </c>
      <c r="IW25" s="145" t="s">
        <v>20</v>
      </c>
      <c r="IX25" s="145" t="s">
        <v>20</v>
      </c>
      <c r="IY25" s="145" t="s">
        <v>20</v>
      </c>
      <c r="IZ25" s="145" t="s">
        <v>20</v>
      </c>
      <c r="JA25" s="182" t="s">
        <v>20</v>
      </c>
      <c r="JB25" s="179">
        <v>0</v>
      </c>
      <c r="JC25" s="180">
        <v>0</v>
      </c>
      <c r="JD25" s="180">
        <v>0</v>
      </c>
      <c r="JE25" s="180">
        <v>0</v>
      </c>
      <c r="JF25" s="180">
        <v>0</v>
      </c>
      <c r="JG25" s="180">
        <v>0</v>
      </c>
      <c r="JH25" s="181">
        <v>0</v>
      </c>
      <c r="JI25" s="164">
        <v>0</v>
      </c>
      <c r="JJ25" s="160">
        <v>0</v>
      </c>
      <c r="JK25" s="178" t="s">
        <v>20</v>
      </c>
      <c r="JL25" s="145" t="s">
        <v>20</v>
      </c>
      <c r="JM25" s="145" t="s">
        <v>20</v>
      </c>
      <c r="JN25" s="145" t="s">
        <v>20</v>
      </c>
      <c r="JO25" s="145" t="s">
        <v>20</v>
      </c>
      <c r="JP25" s="145" t="s">
        <v>20</v>
      </c>
      <c r="JQ25" s="182" t="s">
        <v>20</v>
      </c>
      <c r="JR25" s="179">
        <v>0</v>
      </c>
      <c r="JS25" s="180">
        <v>0</v>
      </c>
      <c r="JT25" s="180">
        <v>0</v>
      </c>
      <c r="JU25" s="180">
        <v>0</v>
      </c>
      <c r="JV25" s="180">
        <v>0</v>
      </c>
      <c r="JW25" s="180">
        <v>0</v>
      </c>
      <c r="JX25" s="181">
        <v>0</v>
      </c>
      <c r="JY25" s="164">
        <v>0</v>
      </c>
      <c r="JZ25" s="160">
        <v>0</v>
      </c>
      <c r="KA25" s="178" t="s">
        <v>20</v>
      </c>
      <c r="KB25" s="145" t="s">
        <v>20</v>
      </c>
      <c r="KC25" s="145" t="s">
        <v>20</v>
      </c>
      <c r="KD25" s="145" t="s">
        <v>20</v>
      </c>
      <c r="KE25" s="145" t="s">
        <v>20</v>
      </c>
      <c r="KF25" s="145" t="s">
        <v>20</v>
      </c>
      <c r="KG25" s="182" t="s">
        <v>20</v>
      </c>
      <c r="KH25" s="179">
        <v>0</v>
      </c>
      <c r="KI25" s="180">
        <v>0</v>
      </c>
      <c r="KJ25" s="180">
        <v>0</v>
      </c>
      <c r="KK25" s="180">
        <v>0</v>
      </c>
      <c r="KL25" s="180">
        <v>0</v>
      </c>
      <c r="KM25" s="180">
        <v>0</v>
      </c>
      <c r="KN25" s="181">
        <v>0</v>
      </c>
      <c r="KO25" s="164">
        <v>0</v>
      </c>
      <c r="KP25" s="160">
        <v>0</v>
      </c>
      <c r="KQ25" s="178" t="s">
        <v>20</v>
      </c>
      <c r="KR25" s="145" t="s">
        <v>20</v>
      </c>
      <c r="KS25" s="145" t="s">
        <v>20</v>
      </c>
      <c r="KT25" s="145" t="s">
        <v>20</v>
      </c>
      <c r="KU25" s="145" t="s">
        <v>20</v>
      </c>
      <c r="KV25" s="145" t="s">
        <v>20</v>
      </c>
      <c r="KW25" s="182" t="s">
        <v>20</v>
      </c>
      <c r="KX25" s="179">
        <v>0</v>
      </c>
      <c r="KY25" s="180">
        <v>0</v>
      </c>
      <c r="KZ25" s="180">
        <v>0</v>
      </c>
      <c r="LA25" s="180">
        <v>0</v>
      </c>
      <c r="LB25" s="180">
        <v>0</v>
      </c>
      <c r="LC25" s="180">
        <v>0</v>
      </c>
      <c r="LD25" s="181">
        <v>0</v>
      </c>
      <c r="LE25" s="164">
        <v>0</v>
      </c>
    </row>
    <row r="26" spans="2:317" ht="13.5" outlineLevel="1" x14ac:dyDescent="0.25">
      <c r="B26" s="18" t="s">
        <v>12</v>
      </c>
      <c r="C26" s="153">
        <v>299418</v>
      </c>
      <c r="D26" s="153">
        <v>398426</v>
      </c>
      <c r="E26" s="153">
        <v>438029</v>
      </c>
      <c r="F26" s="153">
        <v>477632</v>
      </c>
      <c r="G26" s="153">
        <v>547066</v>
      </c>
      <c r="H26" s="154">
        <v>313533</v>
      </c>
      <c r="I26" s="153">
        <v>412541</v>
      </c>
      <c r="J26" s="153">
        <v>452144</v>
      </c>
      <c r="K26" s="153">
        <v>491747</v>
      </c>
      <c r="L26" s="153">
        <v>561182</v>
      </c>
      <c r="N26" s="173">
        <v>23</v>
      </c>
      <c r="O26" s="144">
        <v>0</v>
      </c>
      <c r="P26" s="135">
        <v>0</v>
      </c>
      <c r="Q26" s="135">
        <v>0</v>
      </c>
      <c r="R26" s="135">
        <v>0</v>
      </c>
      <c r="S26" s="135">
        <v>0</v>
      </c>
      <c r="T26" s="135">
        <v>0</v>
      </c>
      <c r="U26" s="152">
        <v>0</v>
      </c>
      <c r="V26" s="179">
        <v>23</v>
      </c>
      <c r="W26" s="180">
        <v>0</v>
      </c>
      <c r="X26" s="180">
        <v>0</v>
      </c>
      <c r="Y26" s="180">
        <v>23</v>
      </c>
      <c r="Z26" s="180">
        <v>0</v>
      </c>
      <c r="AA26" s="180">
        <v>0</v>
      </c>
      <c r="AB26" s="181">
        <v>10399312</v>
      </c>
      <c r="AC26" s="164">
        <v>10399312</v>
      </c>
      <c r="AD26" s="160">
        <v>0</v>
      </c>
      <c r="AE26" s="144">
        <v>0</v>
      </c>
      <c r="AF26" s="135">
        <v>0</v>
      </c>
      <c r="AG26" s="135">
        <v>0</v>
      </c>
      <c r="AH26" s="135">
        <v>0</v>
      </c>
      <c r="AI26" s="135">
        <v>0</v>
      </c>
      <c r="AJ26" s="135">
        <v>0</v>
      </c>
      <c r="AK26" s="152">
        <v>0</v>
      </c>
      <c r="AL26" s="179">
        <v>0</v>
      </c>
      <c r="AM26" s="180">
        <v>0</v>
      </c>
      <c r="AN26" s="180">
        <v>0</v>
      </c>
      <c r="AO26" s="180">
        <v>0</v>
      </c>
      <c r="AP26" s="180">
        <v>0</v>
      </c>
      <c r="AQ26" s="180">
        <v>0</v>
      </c>
      <c r="AR26" s="181">
        <v>0</v>
      </c>
      <c r="AS26" s="164">
        <v>0</v>
      </c>
      <c r="AT26" s="160">
        <v>0</v>
      </c>
      <c r="AU26" s="144">
        <v>0</v>
      </c>
      <c r="AV26" s="135">
        <v>0</v>
      </c>
      <c r="AW26" s="135">
        <v>0</v>
      </c>
      <c r="AX26" s="135">
        <v>0</v>
      </c>
      <c r="AY26" s="135">
        <v>0</v>
      </c>
      <c r="AZ26" s="135">
        <v>0</v>
      </c>
      <c r="BA26" s="152">
        <v>0</v>
      </c>
      <c r="BB26" s="179">
        <v>0</v>
      </c>
      <c r="BC26" s="180">
        <v>0</v>
      </c>
      <c r="BD26" s="180">
        <v>0</v>
      </c>
      <c r="BE26" s="180">
        <v>0</v>
      </c>
      <c r="BF26" s="180">
        <v>0</v>
      </c>
      <c r="BG26" s="180">
        <v>0</v>
      </c>
      <c r="BH26" s="181">
        <v>0</v>
      </c>
      <c r="BI26" s="164">
        <v>0</v>
      </c>
      <c r="BJ26" s="160">
        <v>0</v>
      </c>
      <c r="BK26" s="144">
        <v>0</v>
      </c>
      <c r="BL26" s="135">
        <v>0</v>
      </c>
      <c r="BM26" s="135">
        <v>0</v>
      </c>
      <c r="BN26" s="135">
        <v>0</v>
      </c>
      <c r="BO26" s="135">
        <v>0</v>
      </c>
      <c r="BP26" s="135">
        <v>0</v>
      </c>
      <c r="BQ26" s="152">
        <v>0</v>
      </c>
      <c r="BR26" s="179">
        <v>0</v>
      </c>
      <c r="BS26" s="180">
        <v>0</v>
      </c>
      <c r="BT26" s="180">
        <v>0</v>
      </c>
      <c r="BU26" s="180">
        <v>0</v>
      </c>
      <c r="BV26" s="180">
        <v>0</v>
      </c>
      <c r="BW26" s="180">
        <v>0</v>
      </c>
      <c r="BX26" s="181">
        <v>0</v>
      </c>
      <c r="BY26" s="164">
        <v>0</v>
      </c>
      <c r="BZ26" s="160">
        <v>0</v>
      </c>
      <c r="CA26" s="144">
        <v>0</v>
      </c>
      <c r="CB26" s="135">
        <v>0</v>
      </c>
      <c r="CC26" s="135">
        <v>0</v>
      </c>
      <c r="CD26" s="135">
        <v>0</v>
      </c>
      <c r="CE26" s="135">
        <v>0</v>
      </c>
      <c r="CF26" s="135">
        <v>0</v>
      </c>
      <c r="CG26" s="152">
        <v>0</v>
      </c>
      <c r="CH26" s="179">
        <v>0</v>
      </c>
      <c r="CI26" s="180">
        <v>0</v>
      </c>
      <c r="CJ26" s="180">
        <v>0</v>
      </c>
      <c r="CK26" s="180">
        <v>0</v>
      </c>
      <c r="CL26" s="180">
        <v>0</v>
      </c>
      <c r="CM26" s="180">
        <v>0</v>
      </c>
      <c r="CN26" s="181">
        <v>0</v>
      </c>
      <c r="CO26" s="164">
        <v>0</v>
      </c>
      <c r="CP26" s="160">
        <v>23</v>
      </c>
      <c r="CQ26" s="144">
        <v>0</v>
      </c>
      <c r="CR26" s="135">
        <v>0</v>
      </c>
      <c r="CS26" s="135">
        <v>0</v>
      </c>
      <c r="CT26" s="135">
        <v>0</v>
      </c>
      <c r="CU26" s="135">
        <v>0</v>
      </c>
      <c r="CV26" s="135">
        <v>0</v>
      </c>
      <c r="CW26" s="152">
        <v>0</v>
      </c>
      <c r="CX26" s="179">
        <v>23</v>
      </c>
      <c r="CY26" s="180">
        <v>0</v>
      </c>
      <c r="CZ26" s="180">
        <v>0</v>
      </c>
      <c r="DA26" s="180">
        <v>23</v>
      </c>
      <c r="DB26" s="180">
        <v>0</v>
      </c>
      <c r="DC26" s="180">
        <v>0</v>
      </c>
      <c r="DD26" s="181">
        <v>10399312</v>
      </c>
      <c r="DE26" s="164">
        <v>10399312</v>
      </c>
      <c r="DF26" s="160">
        <v>0</v>
      </c>
      <c r="DG26" s="144">
        <v>0</v>
      </c>
      <c r="DH26" s="135">
        <v>0</v>
      </c>
      <c r="DI26" s="135">
        <v>0</v>
      </c>
      <c r="DJ26" s="135">
        <v>0</v>
      </c>
      <c r="DK26" s="135">
        <v>0</v>
      </c>
      <c r="DL26" s="135">
        <v>0</v>
      </c>
      <c r="DM26" s="152">
        <v>0</v>
      </c>
      <c r="DN26" s="179">
        <v>0</v>
      </c>
      <c r="DO26" s="180">
        <v>0</v>
      </c>
      <c r="DP26" s="180">
        <v>0</v>
      </c>
      <c r="DQ26" s="180">
        <v>0</v>
      </c>
      <c r="DR26" s="180">
        <v>0</v>
      </c>
      <c r="DS26" s="180">
        <v>0</v>
      </c>
      <c r="DT26" s="181">
        <v>0</v>
      </c>
      <c r="DU26" s="164">
        <v>0</v>
      </c>
      <c r="DV26" s="160">
        <v>0</v>
      </c>
      <c r="DW26" s="144">
        <v>0</v>
      </c>
      <c r="DX26" s="135">
        <v>0</v>
      </c>
      <c r="DY26" s="135">
        <v>0</v>
      </c>
      <c r="DZ26" s="135">
        <v>0</v>
      </c>
      <c r="EA26" s="135">
        <v>0</v>
      </c>
      <c r="EB26" s="135">
        <v>0</v>
      </c>
      <c r="EC26" s="152">
        <v>0</v>
      </c>
      <c r="ED26" s="179">
        <v>0</v>
      </c>
      <c r="EE26" s="180">
        <v>0</v>
      </c>
      <c r="EF26" s="180">
        <v>0</v>
      </c>
      <c r="EG26" s="180">
        <v>0</v>
      </c>
      <c r="EH26" s="180">
        <v>0</v>
      </c>
      <c r="EI26" s="180">
        <v>0</v>
      </c>
      <c r="EJ26" s="181">
        <v>0</v>
      </c>
      <c r="EK26" s="164">
        <v>0</v>
      </c>
      <c r="EL26" s="160">
        <v>0</v>
      </c>
      <c r="EM26" s="144">
        <v>0</v>
      </c>
      <c r="EN26" s="135">
        <v>0</v>
      </c>
      <c r="EO26" s="135">
        <v>0</v>
      </c>
      <c r="EP26" s="135">
        <v>0</v>
      </c>
      <c r="EQ26" s="135">
        <v>0</v>
      </c>
      <c r="ER26" s="135">
        <v>0</v>
      </c>
      <c r="ES26" s="152">
        <v>0</v>
      </c>
      <c r="ET26" s="179">
        <v>0</v>
      </c>
      <c r="EU26" s="180">
        <v>0</v>
      </c>
      <c r="EV26" s="180">
        <v>0</v>
      </c>
      <c r="EW26" s="180">
        <v>0</v>
      </c>
      <c r="EX26" s="180">
        <v>0</v>
      </c>
      <c r="EY26" s="180">
        <v>0</v>
      </c>
      <c r="EZ26" s="181">
        <v>0</v>
      </c>
      <c r="FA26" s="164">
        <v>0</v>
      </c>
      <c r="FB26" s="160">
        <v>0</v>
      </c>
      <c r="FC26" s="144">
        <v>0</v>
      </c>
      <c r="FD26" s="135">
        <v>0</v>
      </c>
      <c r="FE26" s="135">
        <v>0</v>
      </c>
      <c r="FF26" s="135">
        <v>0</v>
      </c>
      <c r="FG26" s="135">
        <v>0</v>
      </c>
      <c r="FH26" s="135">
        <v>0</v>
      </c>
      <c r="FI26" s="152">
        <v>0</v>
      </c>
      <c r="FJ26" s="179">
        <v>0</v>
      </c>
      <c r="FK26" s="180">
        <v>0</v>
      </c>
      <c r="FL26" s="180">
        <v>0</v>
      </c>
      <c r="FM26" s="180">
        <v>0</v>
      </c>
      <c r="FN26" s="180">
        <v>0</v>
      </c>
      <c r="FO26" s="180">
        <v>0</v>
      </c>
      <c r="FP26" s="181">
        <v>0</v>
      </c>
      <c r="FQ26" s="164">
        <v>0</v>
      </c>
      <c r="FR26" s="160">
        <v>0</v>
      </c>
      <c r="FS26" s="144">
        <v>0</v>
      </c>
      <c r="FT26" s="135">
        <v>0</v>
      </c>
      <c r="FU26" s="135">
        <v>0</v>
      </c>
      <c r="FV26" s="135">
        <v>0</v>
      </c>
      <c r="FW26" s="135">
        <v>0</v>
      </c>
      <c r="FX26" s="135">
        <v>0</v>
      </c>
      <c r="FY26" s="152">
        <v>0</v>
      </c>
      <c r="FZ26" s="179">
        <v>0</v>
      </c>
      <c r="GA26" s="180">
        <v>0</v>
      </c>
      <c r="GB26" s="180">
        <v>0</v>
      </c>
      <c r="GC26" s="180">
        <v>0</v>
      </c>
      <c r="GD26" s="180">
        <v>0</v>
      </c>
      <c r="GE26" s="180">
        <v>0</v>
      </c>
      <c r="GF26" s="181">
        <v>0</v>
      </c>
      <c r="GG26" s="164">
        <v>0</v>
      </c>
      <c r="GH26" s="160">
        <v>0</v>
      </c>
      <c r="GI26" s="144">
        <v>0</v>
      </c>
      <c r="GJ26" s="135">
        <v>0</v>
      </c>
      <c r="GK26" s="135">
        <v>0</v>
      </c>
      <c r="GL26" s="135">
        <v>0</v>
      </c>
      <c r="GM26" s="135">
        <v>0</v>
      </c>
      <c r="GN26" s="135">
        <v>0</v>
      </c>
      <c r="GO26" s="152">
        <v>0</v>
      </c>
      <c r="GP26" s="179">
        <v>0</v>
      </c>
      <c r="GQ26" s="180">
        <v>0</v>
      </c>
      <c r="GR26" s="180">
        <v>0</v>
      </c>
      <c r="GS26" s="180">
        <v>0</v>
      </c>
      <c r="GT26" s="180">
        <v>0</v>
      </c>
      <c r="GU26" s="180">
        <v>0</v>
      </c>
      <c r="GV26" s="181">
        <v>0</v>
      </c>
      <c r="GW26" s="164">
        <v>0</v>
      </c>
      <c r="GX26" s="160">
        <v>0</v>
      </c>
      <c r="GY26" s="144">
        <v>0</v>
      </c>
      <c r="GZ26" s="135">
        <v>0</v>
      </c>
      <c r="HA26" s="135">
        <v>0</v>
      </c>
      <c r="HB26" s="135">
        <v>0</v>
      </c>
      <c r="HC26" s="135">
        <v>0</v>
      </c>
      <c r="HD26" s="135">
        <v>0</v>
      </c>
      <c r="HE26" s="152">
        <v>0</v>
      </c>
      <c r="HF26" s="179">
        <v>0</v>
      </c>
      <c r="HG26" s="180">
        <v>0</v>
      </c>
      <c r="HH26" s="180">
        <v>0</v>
      </c>
      <c r="HI26" s="180">
        <v>0</v>
      </c>
      <c r="HJ26" s="180">
        <v>0</v>
      </c>
      <c r="HK26" s="180">
        <v>0</v>
      </c>
      <c r="HL26" s="181">
        <v>0</v>
      </c>
      <c r="HM26" s="164">
        <v>0</v>
      </c>
      <c r="HN26" s="160">
        <v>0</v>
      </c>
      <c r="HO26" s="144">
        <v>0</v>
      </c>
      <c r="HP26" s="135">
        <v>0</v>
      </c>
      <c r="HQ26" s="135">
        <v>0</v>
      </c>
      <c r="HR26" s="135">
        <v>0</v>
      </c>
      <c r="HS26" s="135">
        <v>0</v>
      </c>
      <c r="HT26" s="135">
        <v>0</v>
      </c>
      <c r="HU26" s="152">
        <v>0</v>
      </c>
      <c r="HV26" s="179">
        <v>0</v>
      </c>
      <c r="HW26" s="180">
        <v>0</v>
      </c>
      <c r="HX26" s="180">
        <v>0</v>
      </c>
      <c r="HY26" s="180">
        <v>0</v>
      </c>
      <c r="HZ26" s="180">
        <v>0</v>
      </c>
      <c r="IA26" s="180">
        <v>0</v>
      </c>
      <c r="IB26" s="181">
        <v>0</v>
      </c>
      <c r="IC26" s="164">
        <v>0</v>
      </c>
      <c r="ID26" s="160">
        <v>0</v>
      </c>
      <c r="IE26" s="144">
        <v>0</v>
      </c>
      <c r="IF26" s="135">
        <v>0</v>
      </c>
      <c r="IG26" s="135">
        <v>0</v>
      </c>
      <c r="IH26" s="135">
        <v>0</v>
      </c>
      <c r="II26" s="135">
        <v>0</v>
      </c>
      <c r="IJ26" s="135">
        <v>0</v>
      </c>
      <c r="IK26" s="152">
        <v>0</v>
      </c>
      <c r="IL26" s="179">
        <v>0</v>
      </c>
      <c r="IM26" s="180">
        <v>0</v>
      </c>
      <c r="IN26" s="180">
        <v>0</v>
      </c>
      <c r="IO26" s="180">
        <v>0</v>
      </c>
      <c r="IP26" s="180">
        <v>0</v>
      </c>
      <c r="IQ26" s="180">
        <v>0</v>
      </c>
      <c r="IR26" s="181">
        <v>0</v>
      </c>
      <c r="IS26" s="164">
        <v>0</v>
      </c>
      <c r="IT26" s="160">
        <v>0</v>
      </c>
      <c r="IU26" s="144">
        <v>0</v>
      </c>
      <c r="IV26" s="135">
        <v>0</v>
      </c>
      <c r="IW26" s="135">
        <v>0</v>
      </c>
      <c r="IX26" s="135">
        <v>0</v>
      </c>
      <c r="IY26" s="135">
        <v>0</v>
      </c>
      <c r="IZ26" s="135">
        <v>0</v>
      </c>
      <c r="JA26" s="152">
        <v>0</v>
      </c>
      <c r="JB26" s="179">
        <v>0</v>
      </c>
      <c r="JC26" s="180">
        <v>0</v>
      </c>
      <c r="JD26" s="180">
        <v>0</v>
      </c>
      <c r="JE26" s="180">
        <v>0</v>
      </c>
      <c r="JF26" s="180">
        <v>0</v>
      </c>
      <c r="JG26" s="180">
        <v>0</v>
      </c>
      <c r="JH26" s="181">
        <v>0</v>
      </c>
      <c r="JI26" s="164">
        <v>0</v>
      </c>
      <c r="JJ26" s="160">
        <v>0</v>
      </c>
      <c r="JK26" s="144">
        <v>0</v>
      </c>
      <c r="JL26" s="135">
        <v>0</v>
      </c>
      <c r="JM26" s="135">
        <v>0</v>
      </c>
      <c r="JN26" s="135">
        <v>0</v>
      </c>
      <c r="JO26" s="135">
        <v>0</v>
      </c>
      <c r="JP26" s="135">
        <v>0</v>
      </c>
      <c r="JQ26" s="152">
        <v>0</v>
      </c>
      <c r="JR26" s="179">
        <v>0</v>
      </c>
      <c r="JS26" s="180">
        <v>0</v>
      </c>
      <c r="JT26" s="180">
        <v>0</v>
      </c>
      <c r="JU26" s="180">
        <v>0</v>
      </c>
      <c r="JV26" s="180">
        <v>0</v>
      </c>
      <c r="JW26" s="180">
        <v>0</v>
      </c>
      <c r="JX26" s="181">
        <v>0</v>
      </c>
      <c r="JY26" s="164">
        <v>0</v>
      </c>
      <c r="JZ26" s="160">
        <v>0</v>
      </c>
      <c r="KA26" s="144">
        <v>0</v>
      </c>
      <c r="KB26" s="135">
        <v>0</v>
      </c>
      <c r="KC26" s="135">
        <v>0</v>
      </c>
      <c r="KD26" s="135">
        <v>0</v>
      </c>
      <c r="KE26" s="135">
        <v>0</v>
      </c>
      <c r="KF26" s="135">
        <v>0</v>
      </c>
      <c r="KG26" s="152">
        <v>0</v>
      </c>
      <c r="KH26" s="179">
        <v>0</v>
      </c>
      <c r="KI26" s="180">
        <v>0</v>
      </c>
      <c r="KJ26" s="180">
        <v>0</v>
      </c>
      <c r="KK26" s="180">
        <v>0</v>
      </c>
      <c r="KL26" s="180">
        <v>0</v>
      </c>
      <c r="KM26" s="180">
        <v>0</v>
      </c>
      <c r="KN26" s="181">
        <v>0</v>
      </c>
      <c r="KO26" s="164">
        <v>0</v>
      </c>
      <c r="KP26" s="160">
        <v>0</v>
      </c>
      <c r="KQ26" s="144">
        <v>0</v>
      </c>
      <c r="KR26" s="135">
        <v>0</v>
      </c>
      <c r="KS26" s="135">
        <v>0</v>
      </c>
      <c r="KT26" s="135">
        <v>0</v>
      </c>
      <c r="KU26" s="135">
        <v>0</v>
      </c>
      <c r="KV26" s="135">
        <v>0</v>
      </c>
      <c r="KW26" s="152">
        <v>0</v>
      </c>
      <c r="KX26" s="179">
        <v>0</v>
      </c>
      <c r="KY26" s="180">
        <v>0</v>
      </c>
      <c r="KZ26" s="180">
        <v>0</v>
      </c>
      <c r="LA26" s="180">
        <v>0</v>
      </c>
      <c r="LB26" s="180">
        <v>0</v>
      </c>
      <c r="LC26" s="180">
        <v>0</v>
      </c>
      <c r="LD26" s="181">
        <v>0</v>
      </c>
      <c r="LE26" s="164">
        <v>0</v>
      </c>
    </row>
    <row r="27" spans="2:317" ht="11.45" customHeight="1" outlineLevel="1" x14ac:dyDescent="0.25">
      <c r="B27" s="18" t="s">
        <v>13</v>
      </c>
      <c r="C27" s="153">
        <v>141489</v>
      </c>
      <c r="D27" s="153">
        <v>240497</v>
      </c>
      <c r="E27" s="153">
        <v>280100</v>
      </c>
      <c r="F27" s="153">
        <v>319703</v>
      </c>
      <c r="G27" s="153">
        <v>389138</v>
      </c>
      <c r="H27" s="156">
        <v>0</v>
      </c>
      <c r="I27" s="155">
        <v>0</v>
      </c>
      <c r="J27" s="155">
        <v>0</v>
      </c>
      <c r="K27" s="155">
        <v>0</v>
      </c>
      <c r="L27" s="155">
        <v>0</v>
      </c>
      <c r="N27" s="173">
        <v>0</v>
      </c>
      <c r="O27" s="144">
        <v>0</v>
      </c>
      <c r="P27" s="135">
        <v>0</v>
      </c>
      <c r="Q27" s="135">
        <v>0</v>
      </c>
      <c r="R27" s="135">
        <v>0</v>
      </c>
      <c r="S27" s="135">
        <v>0</v>
      </c>
      <c r="T27" s="135">
        <v>0</v>
      </c>
      <c r="U27" s="152">
        <v>0</v>
      </c>
      <c r="V27" s="178" t="s">
        <v>20</v>
      </c>
      <c r="W27" s="145" t="s">
        <v>20</v>
      </c>
      <c r="X27" s="145" t="s">
        <v>20</v>
      </c>
      <c r="Y27" s="145" t="s">
        <v>20</v>
      </c>
      <c r="Z27" s="145" t="s">
        <v>20</v>
      </c>
      <c r="AA27" s="145" t="s">
        <v>20</v>
      </c>
      <c r="AB27" s="182" t="s">
        <v>20</v>
      </c>
      <c r="AC27" s="164">
        <v>0</v>
      </c>
      <c r="AD27" s="160">
        <v>0</v>
      </c>
      <c r="AE27" s="144">
        <v>0</v>
      </c>
      <c r="AF27" s="135">
        <v>0</v>
      </c>
      <c r="AG27" s="135">
        <v>0</v>
      </c>
      <c r="AH27" s="135">
        <v>0</v>
      </c>
      <c r="AI27" s="135">
        <v>0</v>
      </c>
      <c r="AJ27" s="135">
        <v>0</v>
      </c>
      <c r="AK27" s="152">
        <v>0</v>
      </c>
      <c r="AL27" s="178" t="s">
        <v>20</v>
      </c>
      <c r="AM27" s="145" t="s">
        <v>20</v>
      </c>
      <c r="AN27" s="145" t="s">
        <v>20</v>
      </c>
      <c r="AO27" s="145" t="s">
        <v>20</v>
      </c>
      <c r="AP27" s="145" t="s">
        <v>20</v>
      </c>
      <c r="AQ27" s="145" t="s">
        <v>20</v>
      </c>
      <c r="AR27" s="182" t="s">
        <v>20</v>
      </c>
      <c r="AS27" s="164">
        <v>0</v>
      </c>
      <c r="AT27" s="160">
        <v>0</v>
      </c>
      <c r="AU27" s="144">
        <v>0</v>
      </c>
      <c r="AV27" s="135">
        <v>0</v>
      </c>
      <c r="AW27" s="135">
        <v>0</v>
      </c>
      <c r="AX27" s="135">
        <v>0</v>
      </c>
      <c r="AY27" s="135">
        <v>0</v>
      </c>
      <c r="AZ27" s="135">
        <v>0</v>
      </c>
      <c r="BA27" s="152">
        <v>0</v>
      </c>
      <c r="BB27" s="178" t="s">
        <v>20</v>
      </c>
      <c r="BC27" s="145" t="s">
        <v>20</v>
      </c>
      <c r="BD27" s="145" t="s">
        <v>20</v>
      </c>
      <c r="BE27" s="145" t="s">
        <v>20</v>
      </c>
      <c r="BF27" s="145" t="s">
        <v>20</v>
      </c>
      <c r="BG27" s="145" t="s">
        <v>20</v>
      </c>
      <c r="BH27" s="182" t="s">
        <v>20</v>
      </c>
      <c r="BI27" s="164">
        <v>0</v>
      </c>
      <c r="BJ27" s="160">
        <v>0</v>
      </c>
      <c r="BK27" s="144">
        <v>0</v>
      </c>
      <c r="BL27" s="135">
        <v>0</v>
      </c>
      <c r="BM27" s="135">
        <v>0</v>
      </c>
      <c r="BN27" s="135">
        <v>0</v>
      </c>
      <c r="BO27" s="135">
        <v>0</v>
      </c>
      <c r="BP27" s="135">
        <v>0</v>
      </c>
      <c r="BQ27" s="152">
        <v>0</v>
      </c>
      <c r="BR27" s="178" t="s">
        <v>20</v>
      </c>
      <c r="BS27" s="145" t="s">
        <v>20</v>
      </c>
      <c r="BT27" s="145" t="s">
        <v>20</v>
      </c>
      <c r="BU27" s="145" t="s">
        <v>20</v>
      </c>
      <c r="BV27" s="145" t="s">
        <v>20</v>
      </c>
      <c r="BW27" s="145" t="s">
        <v>20</v>
      </c>
      <c r="BX27" s="182" t="s">
        <v>20</v>
      </c>
      <c r="BY27" s="164">
        <v>0</v>
      </c>
      <c r="BZ27" s="160">
        <v>0</v>
      </c>
      <c r="CA27" s="144">
        <v>0</v>
      </c>
      <c r="CB27" s="135">
        <v>0</v>
      </c>
      <c r="CC27" s="135">
        <v>0</v>
      </c>
      <c r="CD27" s="135">
        <v>0</v>
      </c>
      <c r="CE27" s="135">
        <v>0</v>
      </c>
      <c r="CF27" s="135">
        <v>0</v>
      </c>
      <c r="CG27" s="152">
        <v>0</v>
      </c>
      <c r="CH27" s="178" t="s">
        <v>20</v>
      </c>
      <c r="CI27" s="145" t="s">
        <v>20</v>
      </c>
      <c r="CJ27" s="145" t="s">
        <v>20</v>
      </c>
      <c r="CK27" s="145" t="s">
        <v>20</v>
      </c>
      <c r="CL27" s="145" t="s">
        <v>20</v>
      </c>
      <c r="CM27" s="145" t="s">
        <v>20</v>
      </c>
      <c r="CN27" s="182" t="s">
        <v>20</v>
      </c>
      <c r="CO27" s="164">
        <v>0</v>
      </c>
      <c r="CP27" s="160">
        <v>0</v>
      </c>
      <c r="CQ27" s="144">
        <v>0</v>
      </c>
      <c r="CR27" s="135">
        <v>0</v>
      </c>
      <c r="CS27" s="135">
        <v>0</v>
      </c>
      <c r="CT27" s="135">
        <v>0</v>
      </c>
      <c r="CU27" s="135">
        <v>0</v>
      </c>
      <c r="CV27" s="135">
        <v>0</v>
      </c>
      <c r="CW27" s="152">
        <v>0</v>
      </c>
      <c r="CX27" s="178" t="s">
        <v>20</v>
      </c>
      <c r="CY27" s="145" t="s">
        <v>20</v>
      </c>
      <c r="CZ27" s="145" t="s">
        <v>20</v>
      </c>
      <c r="DA27" s="145" t="s">
        <v>20</v>
      </c>
      <c r="DB27" s="145" t="s">
        <v>20</v>
      </c>
      <c r="DC27" s="145" t="s">
        <v>20</v>
      </c>
      <c r="DD27" s="182" t="s">
        <v>20</v>
      </c>
      <c r="DE27" s="164">
        <v>0</v>
      </c>
      <c r="DF27" s="160">
        <v>0</v>
      </c>
      <c r="DG27" s="144">
        <v>0</v>
      </c>
      <c r="DH27" s="135">
        <v>0</v>
      </c>
      <c r="DI27" s="135">
        <v>0</v>
      </c>
      <c r="DJ27" s="135">
        <v>0</v>
      </c>
      <c r="DK27" s="135">
        <v>0</v>
      </c>
      <c r="DL27" s="135">
        <v>0</v>
      </c>
      <c r="DM27" s="152">
        <v>0</v>
      </c>
      <c r="DN27" s="178" t="s">
        <v>20</v>
      </c>
      <c r="DO27" s="145" t="s">
        <v>20</v>
      </c>
      <c r="DP27" s="145" t="s">
        <v>20</v>
      </c>
      <c r="DQ27" s="145" t="s">
        <v>20</v>
      </c>
      <c r="DR27" s="145" t="s">
        <v>20</v>
      </c>
      <c r="DS27" s="145" t="s">
        <v>20</v>
      </c>
      <c r="DT27" s="182" t="s">
        <v>20</v>
      </c>
      <c r="DU27" s="164">
        <v>0</v>
      </c>
      <c r="DV27" s="160">
        <v>0</v>
      </c>
      <c r="DW27" s="144">
        <v>0</v>
      </c>
      <c r="DX27" s="135">
        <v>0</v>
      </c>
      <c r="DY27" s="135">
        <v>0</v>
      </c>
      <c r="DZ27" s="135">
        <v>0</v>
      </c>
      <c r="EA27" s="135">
        <v>0</v>
      </c>
      <c r="EB27" s="135">
        <v>0</v>
      </c>
      <c r="EC27" s="152">
        <v>0</v>
      </c>
      <c r="ED27" s="178" t="s">
        <v>20</v>
      </c>
      <c r="EE27" s="145" t="s">
        <v>20</v>
      </c>
      <c r="EF27" s="145" t="s">
        <v>20</v>
      </c>
      <c r="EG27" s="145" t="s">
        <v>20</v>
      </c>
      <c r="EH27" s="145" t="s">
        <v>20</v>
      </c>
      <c r="EI27" s="145" t="s">
        <v>20</v>
      </c>
      <c r="EJ27" s="182" t="s">
        <v>20</v>
      </c>
      <c r="EK27" s="164">
        <v>0</v>
      </c>
      <c r="EL27" s="160">
        <v>0</v>
      </c>
      <c r="EM27" s="144">
        <v>0</v>
      </c>
      <c r="EN27" s="135">
        <v>0</v>
      </c>
      <c r="EO27" s="135">
        <v>0</v>
      </c>
      <c r="EP27" s="135">
        <v>0</v>
      </c>
      <c r="EQ27" s="135">
        <v>0</v>
      </c>
      <c r="ER27" s="135">
        <v>0</v>
      </c>
      <c r="ES27" s="152">
        <v>0</v>
      </c>
      <c r="ET27" s="178" t="s">
        <v>20</v>
      </c>
      <c r="EU27" s="145" t="s">
        <v>20</v>
      </c>
      <c r="EV27" s="145" t="s">
        <v>20</v>
      </c>
      <c r="EW27" s="145" t="s">
        <v>20</v>
      </c>
      <c r="EX27" s="145" t="s">
        <v>20</v>
      </c>
      <c r="EY27" s="145" t="s">
        <v>20</v>
      </c>
      <c r="EZ27" s="182" t="s">
        <v>20</v>
      </c>
      <c r="FA27" s="164">
        <v>0</v>
      </c>
      <c r="FB27" s="160">
        <v>0</v>
      </c>
      <c r="FC27" s="144">
        <v>0</v>
      </c>
      <c r="FD27" s="135">
        <v>0</v>
      </c>
      <c r="FE27" s="135">
        <v>0</v>
      </c>
      <c r="FF27" s="135">
        <v>0</v>
      </c>
      <c r="FG27" s="135">
        <v>0</v>
      </c>
      <c r="FH27" s="135">
        <v>0</v>
      </c>
      <c r="FI27" s="152">
        <v>0</v>
      </c>
      <c r="FJ27" s="178" t="s">
        <v>20</v>
      </c>
      <c r="FK27" s="145" t="s">
        <v>20</v>
      </c>
      <c r="FL27" s="145" t="s">
        <v>20</v>
      </c>
      <c r="FM27" s="145" t="s">
        <v>20</v>
      </c>
      <c r="FN27" s="145" t="s">
        <v>20</v>
      </c>
      <c r="FO27" s="145" t="s">
        <v>20</v>
      </c>
      <c r="FP27" s="182" t="s">
        <v>20</v>
      </c>
      <c r="FQ27" s="164">
        <v>0</v>
      </c>
      <c r="FR27" s="160">
        <v>0</v>
      </c>
      <c r="FS27" s="144">
        <v>0</v>
      </c>
      <c r="FT27" s="135">
        <v>0</v>
      </c>
      <c r="FU27" s="135">
        <v>0</v>
      </c>
      <c r="FV27" s="135">
        <v>0</v>
      </c>
      <c r="FW27" s="135">
        <v>0</v>
      </c>
      <c r="FX27" s="135">
        <v>0</v>
      </c>
      <c r="FY27" s="152">
        <v>0</v>
      </c>
      <c r="FZ27" s="178" t="s">
        <v>20</v>
      </c>
      <c r="GA27" s="145" t="s">
        <v>20</v>
      </c>
      <c r="GB27" s="145" t="s">
        <v>20</v>
      </c>
      <c r="GC27" s="145" t="s">
        <v>20</v>
      </c>
      <c r="GD27" s="145" t="s">
        <v>20</v>
      </c>
      <c r="GE27" s="145" t="s">
        <v>20</v>
      </c>
      <c r="GF27" s="182" t="s">
        <v>20</v>
      </c>
      <c r="GG27" s="164">
        <v>0</v>
      </c>
      <c r="GH27" s="160">
        <v>0</v>
      </c>
      <c r="GI27" s="144">
        <v>0</v>
      </c>
      <c r="GJ27" s="135">
        <v>0</v>
      </c>
      <c r="GK27" s="135">
        <v>0</v>
      </c>
      <c r="GL27" s="135">
        <v>0</v>
      </c>
      <c r="GM27" s="135">
        <v>0</v>
      </c>
      <c r="GN27" s="135">
        <v>0</v>
      </c>
      <c r="GO27" s="152">
        <v>0</v>
      </c>
      <c r="GP27" s="178" t="s">
        <v>20</v>
      </c>
      <c r="GQ27" s="145" t="s">
        <v>20</v>
      </c>
      <c r="GR27" s="145" t="s">
        <v>20</v>
      </c>
      <c r="GS27" s="145" t="s">
        <v>20</v>
      </c>
      <c r="GT27" s="145" t="s">
        <v>20</v>
      </c>
      <c r="GU27" s="145" t="s">
        <v>20</v>
      </c>
      <c r="GV27" s="182" t="s">
        <v>20</v>
      </c>
      <c r="GW27" s="164">
        <v>0</v>
      </c>
      <c r="GX27" s="160">
        <v>0</v>
      </c>
      <c r="GY27" s="144">
        <v>0</v>
      </c>
      <c r="GZ27" s="135">
        <v>0</v>
      </c>
      <c r="HA27" s="135">
        <v>0</v>
      </c>
      <c r="HB27" s="135">
        <v>0</v>
      </c>
      <c r="HC27" s="135">
        <v>0</v>
      </c>
      <c r="HD27" s="135">
        <v>0</v>
      </c>
      <c r="HE27" s="152">
        <v>0</v>
      </c>
      <c r="HF27" s="178" t="s">
        <v>20</v>
      </c>
      <c r="HG27" s="145" t="s">
        <v>20</v>
      </c>
      <c r="HH27" s="145" t="s">
        <v>20</v>
      </c>
      <c r="HI27" s="145" t="s">
        <v>20</v>
      </c>
      <c r="HJ27" s="145" t="s">
        <v>20</v>
      </c>
      <c r="HK27" s="145" t="s">
        <v>20</v>
      </c>
      <c r="HL27" s="182" t="s">
        <v>20</v>
      </c>
      <c r="HM27" s="164">
        <v>0</v>
      </c>
      <c r="HN27" s="160">
        <v>0</v>
      </c>
      <c r="HO27" s="144">
        <v>0</v>
      </c>
      <c r="HP27" s="135">
        <v>0</v>
      </c>
      <c r="HQ27" s="135">
        <v>0</v>
      </c>
      <c r="HR27" s="135">
        <v>0</v>
      </c>
      <c r="HS27" s="135">
        <v>0</v>
      </c>
      <c r="HT27" s="135">
        <v>0</v>
      </c>
      <c r="HU27" s="152">
        <v>0</v>
      </c>
      <c r="HV27" s="178" t="s">
        <v>20</v>
      </c>
      <c r="HW27" s="145" t="s">
        <v>20</v>
      </c>
      <c r="HX27" s="145" t="s">
        <v>20</v>
      </c>
      <c r="HY27" s="145" t="s">
        <v>20</v>
      </c>
      <c r="HZ27" s="145" t="s">
        <v>20</v>
      </c>
      <c r="IA27" s="145" t="s">
        <v>20</v>
      </c>
      <c r="IB27" s="182" t="s">
        <v>20</v>
      </c>
      <c r="IC27" s="164">
        <v>0</v>
      </c>
      <c r="ID27" s="160">
        <v>0</v>
      </c>
      <c r="IE27" s="144">
        <v>0</v>
      </c>
      <c r="IF27" s="135">
        <v>0</v>
      </c>
      <c r="IG27" s="135">
        <v>0</v>
      </c>
      <c r="IH27" s="135">
        <v>0</v>
      </c>
      <c r="II27" s="135">
        <v>0</v>
      </c>
      <c r="IJ27" s="135">
        <v>0</v>
      </c>
      <c r="IK27" s="152">
        <v>0</v>
      </c>
      <c r="IL27" s="178" t="s">
        <v>20</v>
      </c>
      <c r="IM27" s="145" t="s">
        <v>20</v>
      </c>
      <c r="IN27" s="145" t="s">
        <v>20</v>
      </c>
      <c r="IO27" s="145" t="s">
        <v>20</v>
      </c>
      <c r="IP27" s="145" t="s">
        <v>20</v>
      </c>
      <c r="IQ27" s="145" t="s">
        <v>20</v>
      </c>
      <c r="IR27" s="182" t="s">
        <v>20</v>
      </c>
      <c r="IS27" s="164">
        <v>0</v>
      </c>
      <c r="IT27" s="160">
        <v>0</v>
      </c>
      <c r="IU27" s="144">
        <v>0</v>
      </c>
      <c r="IV27" s="135">
        <v>0</v>
      </c>
      <c r="IW27" s="135">
        <v>0</v>
      </c>
      <c r="IX27" s="135">
        <v>0</v>
      </c>
      <c r="IY27" s="135">
        <v>0</v>
      </c>
      <c r="IZ27" s="135">
        <v>0</v>
      </c>
      <c r="JA27" s="152">
        <v>0</v>
      </c>
      <c r="JB27" s="178" t="s">
        <v>20</v>
      </c>
      <c r="JC27" s="145" t="s">
        <v>20</v>
      </c>
      <c r="JD27" s="145" t="s">
        <v>20</v>
      </c>
      <c r="JE27" s="145" t="s">
        <v>20</v>
      </c>
      <c r="JF27" s="145" t="s">
        <v>20</v>
      </c>
      <c r="JG27" s="145" t="s">
        <v>20</v>
      </c>
      <c r="JH27" s="182" t="s">
        <v>20</v>
      </c>
      <c r="JI27" s="164">
        <v>0</v>
      </c>
      <c r="JJ27" s="160">
        <v>0</v>
      </c>
      <c r="JK27" s="144">
        <v>0</v>
      </c>
      <c r="JL27" s="135">
        <v>0</v>
      </c>
      <c r="JM27" s="135">
        <v>0</v>
      </c>
      <c r="JN27" s="135">
        <v>0</v>
      </c>
      <c r="JO27" s="135">
        <v>0</v>
      </c>
      <c r="JP27" s="135">
        <v>0</v>
      </c>
      <c r="JQ27" s="152">
        <v>0</v>
      </c>
      <c r="JR27" s="178" t="s">
        <v>20</v>
      </c>
      <c r="JS27" s="145" t="s">
        <v>20</v>
      </c>
      <c r="JT27" s="145" t="s">
        <v>20</v>
      </c>
      <c r="JU27" s="145" t="s">
        <v>20</v>
      </c>
      <c r="JV27" s="145" t="s">
        <v>20</v>
      </c>
      <c r="JW27" s="145" t="s">
        <v>20</v>
      </c>
      <c r="JX27" s="182" t="s">
        <v>20</v>
      </c>
      <c r="JY27" s="164">
        <v>0</v>
      </c>
      <c r="JZ27" s="160">
        <v>0</v>
      </c>
      <c r="KA27" s="144">
        <v>0</v>
      </c>
      <c r="KB27" s="135">
        <v>0</v>
      </c>
      <c r="KC27" s="135">
        <v>0</v>
      </c>
      <c r="KD27" s="135">
        <v>0</v>
      </c>
      <c r="KE27" s="135">
        <v>0</v>
      </c>
      <c r="KF27" s="135">
        <v>0</v>
      </c>
      <c r="KG27" s="152">
        <v>0</v>
      </c>
      <c r="KH27" s="178" t="s">
        <v>20</v>
      </c>
      <c r="KI27" s="145" t="s">
        <v>20</v>
      </c>
      <c r="KJ27" s="145" t="s">
        <v>20</v>
      </c>
      <c r="KK27" s="145" t="s">
        <v>20</v>
      </c>
      <c r="KL27" s="145" t="s">
        <v>20</v>
      </c>
      <c r="KM27" s="145" t="s">
        <v>20</v>
      </c>
      <c r="KN27" s="182" t="s">
        <v>20</v>
      </c>
      <c r="KO27" s="164">
        <v>0</v>
      </c>
      <c r="KP27" s="160">
        <v>0</v>
      </c>
      <c r="KQ27" s="144">
        <v>0</v>
      </c>
      <c r="KR27" s="135">
        <v>0</v>
      </c>
      <c r="KS27" s="135">
        <v>0</v>
      </c>
      <c r="KT27" s="135">
        <v>0</v>
      </c>
      <c r="KU27" s="135">
        <v>0</v>
      </c>
      <c r="KV27" s="135">
        <v>0</v>
      </c>
      <c r="KW27" s="152">
        <v>0</v>
      </c>
      <c r="KX27" s="178" t="s">
        <v>20</v>
      </c>
      <c r="KY27" s="145" t="s">
        <v>20</v>
      </c>
      <c r="KZ27" s="145" t="s">
        <v>20</v>
      </c>
      <c r="LA27" s="145" t="s">
        <v>20</v>
      </c>
      <c r="LB27" s="145" t="s">
        <v>20</v>
      </c>
      <c r="LC27" s="145" t="s">
        <v>20</v>
      </c>
      <c r="LD27" s="182" t="s">
        <v>20</v>
      </c>
      <c r="LE27" s="164">
        <v>0</v>
      </c>
    </row>
    <row r="28" spans="2:317" ht="40.5" x14ac:dyDescent="0.3">
      <c r="B28" s="143" t="s">
        <v>97</v>
      </c>
      <c r="C28" s="138"/>
      <c r="D28" s="138"/>
      <c r="E28" s="138"/>
      <c r="F28" s="138"/>
      <c r="G28" s="138"/>
      <c r="H28" s="148"/>
      <c r="I28" s="138"/>
      <c r="J28" s="138"/>
      <c r="K28" s="138"/>
      <c r="L28" s="138"/>
      <c r="N28" s="146">
        <v>14343</v>
      </c>
      <c r="O28" s="147">
        <v>15</v>
      </c>
      <c r="P28" s="146"/>
      <c r="Q28" s="146"/>
      <c r="R28" s="146"/>
      <c r="S28" s="146"/>
      <c r="T28" s="146"/>
      <c r="U28" s="151">
        <v>5679135</v>
      </c>
      <c r="V28" s="147">
        <v>14328</v>
      </c>
      <c r="W28" s="146"/>
      <c r="X28" s="146"/>
      <c r="Y28" s="146"/>
      <c r="Z28" s="146"/>
      <c r="AA28" s="146"/>
      <c r="AB28" s="151">
        <v>7519645071</v>
      </c>
      <c r="AC28" s="163">
        <v>7525324206</v>
      </c>
      <c r="AD28" s="147">
        <v>224</v>
      </c>
      <c r="AE28" s="147">
        <v>0</v>
      </c>
      <c r="AF28" s="146"/>
      <c r="AG28" s="146"/>
      <c r="AH28" s="146"/>
      <c r="AI28" s="146"/>
      <c r="AJ28" s="146"/>
      <c r="AK28" s="151">
        <v>0</v>
      </c>
      <c r="AL28" s="147">
        <v>224</v>
      </c>
      <c r="AM28" s="146"/>
      <c r="AN28" s="146"/>
      <c r="AO28" s="146"/>
      <c r="AP28" s="146"/>
      <c r="AQ28" s="146"/>
      <c r="AR28" s="151">
        <v>105483360</v>
      </c>
      <c r="AS28" s="163">
        <v>105483360</v>
      </c>
      <c r="AT28" s="147">
        <v>207</v>
      </c>
      <c r="AU28" s="147">
        <v>0</v>
      </c>
      <c r="AV28" s="146"/>
      <c r="AW28" s="146"/>
      <c r="AX28" s="146"/>
      <c r="AY28" s="146"/>
      <c r="AZ28" s="146"/>
      <c r="BA28" s="151">
        <v>0</v>
      </c>
      <c r="BB28" s="147">
        <v>207</v>
      </c>
      <c r="BC28" s="146"/>
      <c r="BD28" s="146"/>
      <c r="BE28" s="146"/>
      <c r="BF28" s="146"/>
      <c r="BG28" s="146"/>
      <c r="BH28" s="151">
        <v>105218355</v>
      </c>
      <c r="BI28" s="163">
        <v>105218355</v>
      </c>
      <c r="BJ28" s="147">
        <v>591</v>
      </c>
      <c r="BK28" s="147">
        <v>0</v>
      </c>
      <c r="BL28" s="146"/>
      <c r="BM28" s="146"/>
      <c r="BN28" s="146"/>
      <c r="BO28" s="146"/>
      <c r="BP28" s="146"/>
      <c r="BQ28" s="151">
        <v>0</v>
      </c>
      <c r="BR28" s="147">
        <v>591</v>
      </c>
      <c r="BS28" s="146"/>
      <c r="BT28" s="146"/>
      <c r="BU28" s="146"/>
      <c r="BV28" s="146"/>
      <c r="BW28" s="146"/>
      <c r="BX28" s="151">
        <v>322652727</v>
      </c>
      <c r="BY28" s="163">
        <v>322652727</v>
      </c>
      <c r="BZ28" s="147">
        <v>5027</v>
      </c>
      <c r="CA28" s="147">
        <v>0</v>
      </c>
      <c r="CB28" s="146"/>
      <c r="CC28" s="146"/>
      <c r="CD28" s="146"/>
      <c r="CE28" s="146"/>
      <c r="CF28" s="146"/>
      <c r="CG28" s="151">
        <v>0</v>
      </c>
      <c r="CH28" s="147">
        <v>5027</v>
      </c>
      <c r="CI28" s="146"/>
      <c r="CJ28" s="146"/>
      <c r="CK28" s="146"/>
      <c r="CL28" s="146"/>
      <c r="CM28" s="146"/>
      <c r="CN28" s="151">
        <v>2738031369</v>
      </c>
      <c r="CO28" s="163">
        <v>2738031369</v>
      </c>
      <c r="CP28" s="147">
        <v>1238</v>
      </c>
      <c r="CQ28" s="147">
        <v>0</v>
      </c>
      <c r="CR28" s="146"/>
      <c r="CS28" s="146"/>
      <c r="CT28" s="146"/>
      <c r="CU28" s="146"/>
      <c r="CV28" s="146"/>
      <c r="CW28" s="151">
        <v>0</v>
      </c>
      <c r="CX28" s="147">
        <v>1238</v>
      </c>
      <c r="CY28" s="146"/>
      <c r="CZ28" s="146"/>
      <c r="DA28" s="146"/>
      <c r="DB28" s="146"/>
      <c r="DC28" s="146"/>
      <c r="DD28" s="151">
        <v>626801608</v>
      </c>
      <c r="DE28" s="163">
        <v>626801608</v>
      </c>
      <c r="DF28" s="147">
        <v>1930</v>
      </c>
      <c r="DG28" s="147">
        <v>0</v>
      </c>
      <c r="DH28" s="146"/>
      <c r="DI28" s="146"/>
      <c r="DJ28" s="146"/>
      <c r="DK28" s="146"/>
      <c r="DL28" s="146"/>
      <c r="DM28" s="151">
        <v>0</v>
      </c>
      <c r="DN28" s="147">
        <v>1930</v>
      </c>
      <c r="DO28" s="146"/>
      <c r="DP28" s="146"/>
      <c r="DQ28" s="146"/>
      <c r="DR28" s="146"/>
      <c r="DS28" s="146"/>
      <c r="DT28" s="151">
        <v>977779687</v>
      </c>
      <c r="DU28" s="163">
        <v>977779687</v>
      </c>
      <c r="DV28" s="147">
        <v>309</v>
      </c>
      <c r="DW28" s="147">
        <v>0</v>
      </c>
      <c r="DX28" s="146"/>
      <c r="DY28" s="146"/>
      <c r="DZ28" s="146"/>
      <c r="EA28" s="146"/>
      <c r="EB28" s="146"/>
      <c r="EC28" s="151">
        <v>0</v>
      </c>
      <c r="ED28" s="147">
        <v>309</v>
      </c>
      <c r="EE28" s="146"/>
      <c r="EF28" s="146"/>
      <c r="EG28" s="146"/>
      <c r="EH28" s="146"/>
      <c r="EI28" s="146"/>
      <c r="EJ28" s="151">
        <v>157977615</v>
      </c>
      <c r="EK28" s="163">
        <v>157977615</v>
      </c>
      <c r="EL28" s="147">
        <v>494</v>
      </c>
      <c r="EM28" s="147">
        <v>15</v>
      </c>
      <c r="EN28" s="146"/>
      <c r="EO28" s="146"/>
      <c r="EP28" s="146"/>
      <c r="EQ28" s="146"/>
      <c r="ER28" s="146"/>
      <c r="ES28" s="151">
        <v>5679135</v>
      </c>
      <c r="ET28" s="147">
        <v>479</v>
      </c>
      <c r="EU28" s="146"/>
      <c r="EV28" s="146"/>
      <c r="EW28" s="146"/>
      <c r="EX28" s="146"/>
      <c r="EY28" s="146"/>
      <c r="EZ28" s="151">
        <v>240494841</v>
      </c>
      <c r="FA28" s="163">
        <v>246173976</v>
      </c>
      <c r="FB28" s="147">
        <v>1613</v>
      </c>
      <c r="FC28" s="147">
        <v>0</v>
      </c>
      <c r="FD28" s="146"/>
      <c r="FE28" s="146"/>
      <c r="FF28" s="146"/>
      <c r="FG28" s="146"/>
      <c r="FH28" s="146"/>
      <c r="FI28" s="151">
        <v>0</v>
      </c>
      <c r="FJ28" s="147">
        <v>1613</v>
      </c>
      <c r="FK28" s="146"/>
      <c r="FL28" s="146"/>
      <c r="FM28" s="146"/>
      <c r="FN28" s="146"/>
      <c r="FO28" s="146"/>
      <c r="FP28" s="151">
        <v>822187535</v>
      </c>
      <c r="FQ28" s="163">
        <v>822187535</v>
      </c>
      <c r="FR28" s="147">
        <v>163</v>
      </c>
      <c r="FS28" s="147">
        <v>0</v>
      </c>
      <c r="FT28" s="146"/>
      <c r="FU28" s="146"/>
      <c r="FV28" s="146"/>
      <c r="FW28" s="146"/>
      <c r="FX28" s="146"/>
      <c r="FY28" s="151">
        <v>0</v>
      </c>
      <c r="FZ28" s="147">
        <v>163</v>
      </c>
      <c r="GA28" s="146"/>
      <c r="GB28" s="146"/>
      <c r="GC28" s="146"/>
      <c r="GD28" s="146"/>
      <c r="GE28" s="146"/>
      <c r="GF28" s="151">
        <v>93879113</v>
      </c>
      <c r="GG28" s="163">
        <v>93879113</v>
      </c>
      <c r="GH28" s="147">
        <v>297</v>
      </c>
      <c r="GI28" s="147">
        <v>0</v>
      </c>
      <c r="GJ28" s="146"/>
      <c r="GK28" s="146"/>
      <c r="GL28" s="146"/>
      <c r="GM28" s="146"/>
      <c r="GN28" s="146"/>
      <c r="GO28" s="151">
        <v>0</v>
      </c>
      <c r="GP28" s="147">
        <v>297</v>
      </c>
      <c r="GQ28" s="146"/>
      <c r="GR28" s="146"/>
      <c r="GS28" s="146"/>
      <c r="GT28" s="146"/>
      <c r="GU28" s="146"/>
      <c r="GV28" s="151">
        <v>157248321</v>
      </c>
      <c r="GW28" s="163">
        <v>157248321</v>
      </c>
      <c r="GX28" s="147">
        <v>348</v>
      </c>
      <c r="GY28" s="147">
        <v>0</v>
      </c>
      <c r="GZ28" s="146"/>
      <c r="HA28" s="146"/>
      <c r="HB28" s="146"/>
      <c r="HC28" s="146"/>
      <c r="HD28" s="146"/>
      <c r="HE28" s="151">
        <v>0</v>
      </c>
      <c r="HF28" s="147">
        <v>348</v>
      </c>
      <c r="HG28" s="146"/>
      <c r="HH28" s="146"/>
      <c r="HI28" s="146"/>
      <c r="HJ28" s="146"/>
      <c r="HK28" s="146"/>
      <c r="HL28" s="151">
        <v>188939124</v>
      </c>
      <c r="HM28" s="163">
        <v>188939124</v>
      </c>
      <c r="HN28" s="147">
        <v>82</v>
      </c>
      <c r="HO28" s="147">
        <v>0</v>
      </c>
      <c r="HP28" s="146"/>
      <c r="HQ28" s="146"/>
      <c r="HR28" s="146"/>
      <c r="HS28" s="146"/>
      <c r="HT28" s="146"/>
      <c r="HU28" s="151">
        <v>0</v>
      </c>
      <c r="HV28" s="147">
        <v>82</v>
      </c>
      <c r="HW28" s="146"/>
      <c r="HX28" s="146"/>
      <c r="HY28" s="146"/>
      <c r="HZ28" s="146"/>
      <c r="IA28" s="146"/>
      <c r="IB28" s="151">
        <v>39845030</v>
      </c>
      <c r="IC28" s="163">
        <v>39845030</v>
      </c>
      <c r="ID28" s="147">
        <v>417</v>
      </c>
      <c r="IE28" s="147">
        <v>0</v>
      </c>
      <c r="IF28" s="146"/>
      <c r="IG28" s="146"/>
      <c r="IH28" s="146"/>
      <c r="II28" s="146"/>
      <c r="IJ28" s="146"/>
      <c r="IK28" s="151">
        <v>0</v>
      </c>
      <c r="IL28" s="147">
        <v>417</v>
      </c>
      <c r="IM28" s="146"/>
      <c r="IN28" s="146"/>
      <c r="IO28" s="146"/>
      <c r="IP28" s="146"/>
      <c r="IQ28" s="146"/>
      <c r="IR28" s="151">
        <v>200724824</v>
      </c>
      <c r="IS28" s="163">
        <v>200724824</v>
      </c>
      <c r="IT28" s="147">
        <v>126</v>
      </c>
      <c r="IU28" s="147">
        <v>0</v>
      </c>
      <c r="IV28" s="146"/>
      <c r="IW28" s="146"/>
      <c r="IX28" s="146"/>
      <c r="IY28" s="146"/>
      <c r="IZ28" s="146"/>
      <c r="JA28" s="151">
        <v>0</v>
      </c>
      <c r="JB28" s="147">
        <v>126</v>
      </c>
      <c r="JC28" s="146"/>
      <c r="JD28" s="146"/>
      <c r="JE28" s="146"/>
      <c r="JF28" s="146"/>
      <c r="JG28" s="146"/>
      <c r="JH28" s="151">
        <v>71730070</v>
      </c>
      <c r="JI28" s="163">
        <v>71730070</v>
      </c>
      <c r="JJ28" s="147">
        <v>596</v>
      </c>
      <c r="JK28" s="147">
        <v>0</v>
      </c>
      <c r="JL28" s="146"/>
      <c r="JM28" s="146"/>
      <c r="JN28" s="146"/>
      <c r="JO28" s="146"/>
      <c r="JP28" s="146"/>
      <c r="JQ28" s="151">
        <v>0</v>
      </c>
      <c r="JR28" s="147">
        <v>596</v>
      </c>
      <c r="JS28" s="146"/>
      <c r="JT28" s="146"/>
      <c r="JU28" s="146"/>
      <c r="JV28" s="146"/>
      <c r="JW28" s="146"/>
      <c r="JX28" s="151">
        <v>317704638</v>
      </c>
      <c r="JY28" s="163">
        <v>317704638</v>
      </c>
      <c r="JZ28" s="147">
        <v>378</v>
      </c>
      <c r="KA28" s="147">
        <v>0</v>
      </c>
      <c r="KB28" s="146"/>
      <c r="KC28" s="146"/>
      <c r="KD28" s="146"/>
      <c r="KE28" s="146"/>
      <c r="KF28" s="146"/>
      <c r="KG28" s="151">
        <v>0</v>
      </c>
      <c r="KH28" s="147">
        <v>378</v>
      </c>
      <c r="KI28" s="146"/>
      <c r="KJ28" s="146"/>
      <c r="KK28" s="146"/>
      <c r="KL28" s="146"/>
      <c r="KM28" s="146"/>
      <c r="KN28" s="151">
        <v>205832364</v>
      </c>
      <c r="KO28" s="163">
        <v>205832364</v>
      </c>
      <c r="KP28" s="147">
        <v>303</v>
      </c>
      <c r="KQ28" s="147">
        <v>0</v>
      </c>
      <c r="KR28" s="146"/>
      <c r="KS28" s="146"/>
      <c r="KT28" s="146"/>
      <c r="KU28" s="146"/>
      <c r="KV28" s="146"/>
      <c r="KW28" s="151">
        <v>0</v>
      </c>
      <c r="KX28" s="147">
        <v>303</v>
      </c>
      <c r="KY28" s="146"/>
      <c r="KZ28" s="146"/>
      <c r="LA28" s="146"/>
      <c r="LB28" s="146"/>
      <c r="LC28" s="146"/>
      <c r="LD28" s="151">
        <v>147114490</v>
      </c>
      <c r="LE28" s="163">
        <v>147114490</v>
      </c>
    </row>
    <row r="29" spans="2:317" ht="13.5" outlineLevel="1" x14ac:dyDescent="0.25">
      <c r="B29" s="18" t="s">
        <v>15</v>
      </c>
      <c r="C29" s="153">
        <v>487696</v>
      </c>
      <c r="D29" s="153">
        <v>698333</v>
      </c>
      <c r="E29" s="153">
        <v>782587</v>
      </c>
      <c r="F29" s="153">
        <v>866842</v>
      </c>
      <c r="G29" s="153">
        <v>977703</v>
      </c>
      <c r="H29" s="154">
        <v>509640</v>
      </c>
      <c r="I29" s="153">
        <v>720276</v>
      </c>
      <c r="J29" s="153">
        <v>804531</v>
      </c>
      <c r="K29" s="153">
        <v>888786</v>
      </c>
      <c r="L29" s="153">
        <v>999647</v>
      </c>
      <c r="N29" s="173">
        <v>0</v>
      </c>
      <c r="O29" s="144">
        <v>0</v>
      </c>
      <c r="P29" s="135">
        <v>0</v>
      </c>
      <c r="Q29" s="135">
        <v>0</v>
      </c>
      <c r="R29" s="135">
        <v>0</v>
      </c>
      <c r="S29" s="135">
        <v>0</v>
      </c>
      <c r="T29" s="135">
        <v>0</v>
      </c>
      <c r="U29" s="152">
        <v>0</v>
      </c>
      <c r="V29" s="179">
        <v>0</v>
      </c>
      <c r="W29" s="180">
        <v>0</v>
      </c>
      <c r="X29" s="180">
        <v>0</v>
      </c>
      <c r="Y29" s="180">
        <v>0</v>
      </c>
      <c r="Z29" s="180">
        <v>0</v>
      </c>
      <c r="AA29" s="180">
        <v>0</v>
      </c>
      <c r="AB29" s="181">
        <v>0</v>
      </c>
      <c r="AC29" s="164">
        <v>0</v>
      </c>
      <c r="AD29" s="160">
        <v>0</v>
      </c>
      <c r="AE29" s="144">
        <v>0</v>
      </c>
      <c r="AF29" s="135">
        <v>0</v>
      </c>
      <c r="AG29" s="135">
        <v>0</v>
      </c>
      <c r="AH29" s="135">
        <v>0</v>
      </c>
      <c r="AI29" s="135">
        <v>0</v>
      </c>
      <c r="AJ29" s="135">
        <v>0</v>
      </c>
      <c r="AK29" s="152">
        <v>0</v>
      </c>
      <c r="AL29" s="179">
        <v>0</v>
      </c>
      <c r="AM29" s="180">
        <v>0</v>
      </c>
      <c r="AN29" s="180">
        <v>0</v>
      </c>
      <c r="AO29" s="180">
        <v>0</v>
      </c>
      <c r="AP29" s="180">
        <v>0</v>
      </c>
      <c r="AQ29" s="180">
        <v>0</v>
      </c>
      <c r="AR29" s="181">
        <v>0</v>
      </c>
      <c r="AS29" s="164">
        <v>0</v>
      </c>
      <c r="AT29" s="160">
        <v>0</v>
      </c>
      <c r="AU29" s="144">
        <v>0</v>
      </c>
      <c r="AV29" s="135">
        <v>0</v>
      </c>
      <c r="AW29" s="135">
        <v>0</v>
      </c>
      <c r="AX29" s="135">
        <v>0</v>
      </c>
      <c r="AY29" s="135">
        <v>0</v>
      </c>
      <c r="AZ29" s="135">
        <v>0</v>
      </c>
      <c r="BA29" s="152">
        <v>0</v>
      </c>
      <c r="BB29" s="179">
        <v>0</v>
      </c>
      <c r="BC29" s="180">
        <v>0</v>
      </c>
      <c r="BD29" s="180">
        <v>0</v>
      </c>
      <c r="BE29" s="180">
        <v>0</v>
      </c>
      <c r="BF29" s="180">
        <v>0</v>
      </c>
      <c r="BG29" s="180">
        <v>0</v>
      </c>
      <c r="BH29" s="181">
        <v>0</v>
      </c>
      <c r="BI29" s="164">
        <v>0</v>
      </c>
      <c r="BJ29" s="160">
        <v>0</v>
      </c>
      <c r="BK29" s="144">
        <v>0</v>
      </c>
      <c r="BL29" s="135">
        <v>0</v>
      </c>
      <c r="BM29" s="135">
        <v>0</v>
      </c>
      <c r="BN29" s="135">
        <v>0</v>
      </c>
      <c r="BO29" s="135">
        <v>0</v>
      </c>
      <c r="BP29" s="135">
        <v>0</v>
      </c>
      <c r="BQ29" s="152">
        <v>0</v>
      </c>
      <c r="BR29" s="179">
        <v>0</v>
      </c>
      <c r="BS29" s="180">
        <v>0</v>
      </c>
      <c r="BT29" s="180">
        <v>0</v>
      </c>
      <c r="BU29" s="180">
        <v>0</v>
      </c>
      <c r="BV29" s="180">
        <v>0</v>
      </c>
      <c r="BW29" s="180">
        <v>0</v>
      </c>
      <c r="BX29" s="181">
        <v>0</v>
      </c>
      <c r="BY29" s="164">
        <v>0</v>
      </c>
      <c r="BZ29" s="160">
        <v>0</v>
      </c>
      <c r="CA29" s="144">
        <v>0</v>
      </c>
      <c r="CB29" s="135">
        <v>0</v>
      </c>
      <c r="CC29" s="135">
        <v>0</v>
      </c>
      <c r="CD29" s="135">
        <v>0</v>
      </c>
      <c r="CE29" s="135">
        <v>0</v>
      </c>
      <c r="CF29" s="135">
        <v>0</v>
      </c>
      <c r="CG29" s="152">
        <v>0</v>
      </c>
      <c r="CH29" s="179">
        <v>0</v>
      </c>
      <c r="CI29" s="180">
        <v>0</v>
      </c>
      <c r="CJ29" s="180">
        <v>0</v>
      </c>
      <c r="CK29" s="180">
        <v>0</v>
      </c>
      <c r="CL29" s="180">
        <v>0</v>
      </c>
      <c r="CM29" s="180">
        <v>0</v>
      </c>
      <c r="CN29" s="181">
        <v>0</v>
      </c>
      <c r="CO29" s="164">
        <v>0</v>
      </c>
      <c r="CP29" s="160">
        <v>0</v>
      </c>
      <c r="CQ29" s="144">
        <v>0</v>
      </c>
      <c r="CR29" s="135">
        <v>0</v>
      </c>
      <c r="CS29" s="135">
        <v>0</v>
      </c>
      <c r="CT29" s="135">
        <v>0</v>
      </c>
      <c r="CU29" s="135">
        <v>0</v>
      </c>
      <c r="CV29" s="135">
        <v>0</v>
      </c>
      <c r="CW29" s="152">
        <v>0</v>
      </c>
      <c r="CX29" s="179">
        <v>0</v>
      </c>
      <c r="CY29" s="180">
        <v>0</v>
      </c>
      <c r="CZ29" s="180">
        <v>0</v>
      </c>
      <c r="DA29" s="180">
        <v>0</v>
      </c>
      <c r="DB29" s="180">
        <v>0</v>
      </c>
      <c r="DC29" s="180">
        <v>0</v>
      </c>
      <c r="DD29" s="181">
        <v>0</v>
      </c>
      <c r="DE29" s="164">
        <v>0</v>
      </c>
      <c r="DF29" s="160">
        <v>0</v>
      </c>
      <c r="DG29" s="144">
        <v>0</v>
      </c>
      <c r="DH29" s="135">
        <v>0</v>
      </c>
      <c r="DI29" s="135">
        <v>0</v>
      </c>
      <c r="DJ29" s="135">
        <v>0</v>
      </c>
      <c r="DK29" s="135">
        <v>0</v>
      </c>
      <c r="DL29" s="135">
        <v>0</v>
      </c>
      <c r="DM29" s="152">
        <v>0</v>
      </c>
      <c r="DN29" s="179">
        <v>0</v>
      </c>
      <c r="DO29" s="180">
        <v>0</v>
      </c>
      <c r="DP29" s="180">
        <v>0</v>
      </c>
      <c r="DQ29" s="180">
        <v>0</v>
      </c>
      <c r="DR29" s="180">
        <v>0</v>
      </c>
      <c r="DS29" s="180">
        <v>0</v>
      </c>
      <c r="DT29" s="181">
        <v>0</v>
      </c>
      <c r="DU29" s="164">
        <v>0</v>
      </c>
      <c r="DV29" s="160">
        <v>0</v>
      </c>
      <c r="DW29" s="144">
        <v>0</v>
      </c>
      <c r="DX29" s="135">
        <v>0</v>
      </c>
      <c r="DY29" s="135">
        <v>0</v>
      </c>
      <c r="DZ29" s="135">
        <v>0</v>
      </c>
      <c r="EA29" s="135">
        <v>0</v>
      </c>
      <c r="EB29" s="135">
        <v>0</v>
      </c>
      <c r="EC29" s="152">
        <v>0</v>
      </c>
      <c r="ED29" s="179">
        <v>0</v>
      </c>
      <c r="EE29" s="180">
        <v>0</v>
      </c>
      <c r="EF29" s="180">
        <v>0</v>
      </c>
      <c r="EG29" s="180">
        <v>0</v>
      </c>
      <c r="EH29" s="180">
        <v>0</v>
      </c>
      <c r="EI29" s="180">
        <v>0</v>
      </c>
      <c r="EJ29" s="181">
        <v>0</v>
      </c>
      <c r="EK29" s="164">
        <v>0</v>
      </c>
      <c r="EL29" s="160">
        <v>0</v>
      </c>
      <c r="EM29" s="144">
        <v>0</v>
      </c>
      <c r="EN29" s="135">
        <v>0</v>
      </c>
      <c r="EO29" s="135">
        <v>0</v>
      </c>
      <c r="EP29" s="135">
        <v>0</v>
      </c>
      <c r="EQ29" s="135">
        <v>0</v>
      </c>
      <c r="ER29" s="135">
        <v>0</v>
      </c>
      <c r="ES29" s="152">
        <v>0</v>
      </c>
      <c r="ET29" s="179">
        <v>0</v>
      </c>
      <c r="EU29" s="180">
        <v>0</v>
      </c>
      <c r="EV29" s="180">
        <v>0</v>
      </c>
      <c r="EW29" s="180">
        <v>0</v>
      </c>
      <c r="EX29" s="180">
        <v>0</v>
      </c>
      <c r="EY29" s="180">
        <v>0</v>
      </c>
      <c r="EZ29" s="181">
        <v>0</v>
      </c>
      <c r="FA29" s="164">
        <v>0</v>
      </c>
      <c r="FB29" s="160">
        <v>0</v>
      </c>
      <c r="FC29" s="144">
        <v>0</v>
      </c>
      <c r="FD29" s="135">
        <v>0</v>
      </c>
      <c r="FE29" s="135">
        <v>0</v>
      </c>
      <c r="FF29" s="135">
        <v>0</v>
      </c>
      <c r="FG29" s="135">
        <v>0</v>
      </c>
      <c r="FH29" s="135">
        <v>0</v>
      </c>
      <c r="FI29" s="152">
        <v>0</v>
      </c>
      <c r="FJ29" s="179">
        <v>0</v>
      </c>
      <c r="FK29" s="180">
        <v>0</v>
      </c>
      <c r="FL29" s="180">
        <v>0</v>
      </c>
      <c r="FM29" s="180">
        <v>0</v>
      </c>
      <c r="FN29" s="180">
        <v>0</v>
      </c>
      <c r="FO29" s="180">
        <v>0</v>
      </c>
      <c r="FP29" s="181">
        <v>0</v>
      </c>
      <c r="FQ29" s="164">
        <v>0</v>
      </c>
      <c r="FR29" s="160">
        <v>0</v>
      </c>
      <c r="FS29" s="144">
        <v>0</v>
      </c>
      <c r="FT29" s="135">
        <v>0</v>
      </c>
      <c r="FU29" s="135">
        <v>0</v>
      </c>
      <c r="FV29" s="135">
        <v>0</v>
      </c>
      <c r="FW29" s="135">
        <v>0</v>
      </c>
      <c r="FX29" s="135">
        <v>0</v>
      </c>
      <c r="FY29" s="152">
        <v>0</v>
      </c>
      <c r="FZ29" s="179">
        <v>0</v>
      </c>
      <c r="GA29" s="180">
        <v>0</v>
      </c>
      <c r="GB29" s="180">
        <v>0</v>
      </c>
      <c r="GC29" s="180">
        <v>0</v>
      </c>
      <c r="GD29" s="180">
        <v>0</v>
      </c>
      <c r="GE29" s="180">
        <v>0</v>
      </c>
      <c r="GF29" s="181">
        <v>0</v>
      </c>
      <c r="GG29" s="164">
        <v>0</v>
      </c>
      <c r="GH29" s="160">
        <v>0</v>
      </c>
      <c r="GI29" s="144">
        <v>0</v>
      </c>
      <c r="GJ29" s="135">
        <v>0</v>
      </c>
      <c r="GK29" s="135">
        <v>0</v>
      </c>
      <c r="GL29" s="135">
        <v>0</v>
      </c>
      <c r="GM29" s="135">
        <v>0</v>
      </c>
      <c r="GN29" s="135">
        <v>0</v>
      </c>
      <c r="GO29" s="152">
        <v>0</v>
      </c>
      <c r="GP29" s="179">
        <v>0</v>
      </c>
      <c r="GQ29" s="180">
        <v>0</v>
      </c>
      <c r="GR29" s="180">
        <v>0</v>
      </c>
      <c r="GS29" s="180">
        <v>0</v>
      </c>
      <c r="GT29" s="180">
        <v>0</v>
      </c>
      <c r="GU29" s="180">
        <v>0</v>
      </c>
      <c r="GV29" s="181">
        <v>0</v>
      </c>
      <c r="GW29" s="164">
        <v>0</v>
      </c>
      <c r="GX29" s="160">
        <v>0</v>
      </c>
      <c r="GY29" s="144">
        <v>0</v>
      </c>
      <c r="GZ29" s="135">
        <v>0</v>
      </c>
      <c r="HA29" s="135">
        <v>0</v>
      </c>
      <c r="HB29" s="135">
        <v>0</v>
      </c>
      <c r="HC29" s="135">
        <v>0</v>
      </c>
      <c r="HD29" s="135">
        <v>0</v>
      </c>
      <c r="HE29" s="152">
        <v>0</v>
      </c>
      <c r="HF29" s="179">
        <v>0</v>
      </c>
      <c r="HG29" s="180">
        <v>0</v>
      </c>
      <c r="HH29" s="180">
        <v>0</v>
      </c>
      <c r="HI29" s="180">
        <v>0</v>
      </c>
      <c r="HJ29" s="180">
        <v>0</v>
      </c>
      <c r="HK29" s="180">
        <v>0</v>
      </c>
      <c r="HL29" s="181">
        <v>0</v>
      </c>
      <c r="HM29" s="164">
        <v>0</v>
      </c>
      <c r="HN29" s="160">
        <v>0</v>
      </c>
      <c r="HO29" s="144">
        <v>0</v>
      </c>
      <c r="HP29" s="135">
        <v>0</v>
      </c>
      <c r="HQ29" s="135">
        <v>0</v>
      </c>
      <c r="HR29" s="135">
        <v>0</v>
      </c>
      <c r="HS29" s="135">
        <v>0</v>
      </c>
      <c r="HT29" s="135">
        <v>0</v>
      </c>
      <c r="HU29" s="152">
        <v>0</v>
      </c>
      <c r="HV29" s="179">
        <v>0</v>
      </c>
      <c r="HW29" s="180">
        <v>0</v>
      </c>
      <c r="HX29" s="180">
        <v>0</v>
      </c>
      <c r="HY29" s="180">
        <v>0</v>
      </c>
      <c r="HZ29" s="180">
        <v>0</v>
      </c>
      <c r="IA29" s="180">
        <v>0</v>
      </c>
      <c r="IB29" s="181">
        <v>0</v>
      </c>
      <c r="IC29" s="164">
        <v>0</v>
      </c>
      <c r="ID29" s="160">
        <v>0</v>
      </c>
      <c r="IE29" s="144">
        <v>0</v>
      </c>
      <c r="IF29" s="135">
        <v>0</v>
      </c>
      <c r="IG29" s="135">
        <v>0</v>
      </c>
      <c r="IH29" s="135">
        <v>0</v>
      </c>
      <c r="II29" s="135">
        <v>0</v>
      </c>
      <c r="IJ29" s="135">
        <v>0</v>
      </c>
      <c r="IK29" s="152">
        <v>0</v>
      </c>
      <c r="IL29" s="179">
        <v>0</v>
      </c>
      <c r="IM29" s="180">
        <v>0</v>
      </c>
      <c r="IN29" s="180">
        <v>0</v>
      </c>
      <c r="IO29" s="180">
        <v>0</v>
      </c>
      <c r="IP29" s="180">
        <v>0</v>
      </c>
      <c r="IQ29" s="180">
        <v>0</v>
      </c>
      <c r="IR29" s="181">
        <v>0</v>
      </c>
      <c r="IS29" s="164">
        <v>0</v>
      </c>
      <c r="IT29" s="160">
        <v>0</v>
      </c>
      <c r="IU29" s="144">
        <v>0</v>
      </c>
      <c r="IV29" s="135">
        <v>0</v>
      </c>
      <c r="IW29" s="135">
        <v>0</v>
      </c>
      <c r="IX29" s="135">
        <v>0</v>
      </c>
      <c r="IY29" s="135">
        <v>0</v>
      </c>
      <c r="IZ29" s="135">
        <v>0</v>
      </c>
      <c r="JA29" s="152">
        <v>0</v>
      </c>
      <c r="JB29" s="179">
        <v>0</v>
      </c>
      <c r="JC29" s="180">
        <v>0</v>
      </c>
      <c r="JD29" s="180">
        <v>0</v>
      </c>
      <c r="JE29" s="180">
        <v>0</v>
      </c>
      <c r="JF29" s="180">
        <v>0</v>
      </c>
      <c r="JG29" s="180">
        <v>0</v>
      </c>
      <c r="JH29" s="181">
        <v>0</v>
      </c>
      <c r="JI29" s="164">
        <v>0</v>
      </c>
      <c r="JJ29" s="160">
        <v>0</v>
      </c>
      <c r="JK29" s="144">
        <v>0</v>
      </c>
      <c r="JL29" s="135">
        <v>0</v>
      </c>
      <c r="JM29" s="135">
        <v>0</v>
      </c>
      <c r="JN29" s="135">
        <v>0</v>
      </c>
      <c r="JO29" s="135">
        <v>0</v>
      </c>
      <c r="JP29" s="135">
        <v>0</v>
      </c>
      <c r="JQ29" s="152">
        <v>0</v>
      </c>
      <c r="JR29" s="179">
        <v>0</v>
      </c>
      <c r="JS29" s="180">
        <v>0</v>
      </c>
      <c r="JT29" s="180">
        <v>0</v>
      </c>
      <c r="JU29" s="180">
        <v>0</v>
      </c>
      <c r="JV29" s="180">
        <v>0</v>
      </c>
      <c r="JW29" s="180">
        <v>0</v>
      </c>
      <c r="JX29" s="181">
        <v>0</v>
      </c>
      <c r="JY29" s="164">
        <v>0</v>
      </c>
      <c r="JZ29" s="160">
        <v>0</v>
      </c>
      <c r="KA29" s="144">
        <v>0</v>
      </c>
      <c r="KB29" s="135">
        <v>0</v>
      </c>
      <c r="KC29" s="135">
        <v>0</v>
      </c>
      <c r="KD29" s="135">
        <v>0</v>
      </c>
      <c r="KE29" s="135">
        <v>0</v>
      </c>
      <c r="KF29" s="135">
        <v>0</v>
      </c>
      <c r="KG29" s="152">
        <v>0</v>
      </c>
      <c r="KH29" s="179">
        <v>0</v>
      </c>
      <c r="KI29" s="180">
        <v>0</v>
      </c>
      <c r="KJ29" s="180">
        <v>0</v>
      </c>
      <c r="KK29" s="180">
        <v>0</v>
      </c>
      <c r="KL29" s="180">
        <v>0</v>
      </c>
      <c r="KM29" s="180">
        <v>0</v>
      </c>
      <c r="KN29" s="181">
        <v>0</v>
      </c>
      <c r="KO29" s="164">
        <v>0</v>
      </c>
      <c r="KP29" s="160">
        <v>0</v>
      </c>
      <c r="KQ29" s="144">
        <v>0</v>
      </c>
      <c r="KR29" s="135">
        <v>0</v>
      </c>
      <c r="KS29" s="135">
        <v>0</v>
      </c>
      <c r="KT29" s="135">
        <v>0</v>
      </c>
      <c r="KU29" s="135">
        <v>0</v>
      </c>
      <c r="KV29" s="135">
        <v>0</v>
      </c>
      <c r="KW29" s="152">
        <v>0</v>
      </c>
      <c r="KX29" s="179">
        <v>0</v>
      </c>
      <c r="KY29" s="180">
        <v>0</v>
      </c>
      <c r="KZ29" s="180">
        <v>0</v>
      </c>
      <c r="LA29" s="180">
        <v>0</v>
      </c>
      <c r="LB29" s="180">
        <v>0</v>
      </c>
      <c r="LC29" s="180">
        <v>0</v>
      </c>
      <c r="LD29" s="181">
        <v>0</v>
      </c>
      <c r="LE29" s="164">
        <v>0</v>
      </c>
    </row>
    <row r="30" spans="2:317" ht="13.5" outlineLevel="1" x14ac:dyDescent="0.25">
      <c r="B30" s="18" t="s">
        <v>18</v>
      </c>
      <c r="C30" s="153">
        <v>487696</v>
      </c>
      <c r="D30" s="153">
        <v>698333</v>
      </c>
      <c r="E30" s="153">
        <v>782587</v>
      </c>
      <c r="F30" s="153">
        <v>866842</v>
      </c>
      <c r="G30" s="153">
        <v>977703</v>
      </c>
      <c r="H30" s="154">
        <v>384228</v>
      </c>
      <c r="I30" s="153">
        <v>542205</v>
      </c>
      <c r="J30" s="153">
        <v>605396</v>
      </c>
      <c r="K30" s="153">
        <v>668587</v>
      </c>
      <c r="L30" s="153">
        <v>751733</v>
      </c>
      <c r="N30" s="173">
        <v>0</v>
      </c>
      <c r="O30" s="144">
        <v>0</v>
      </c>
      <c r="P30" s="135">
        <v>0</v>
      </c>
      <c r="Q30" s="135">
        <v>0</v>
      </c>
      <c r="R30" s="135">
        <v>0</v>
      </c>
      <c r="S30" s="135">
        <v>0</v>
      </c>
      <c r="T30" s="135">
        <v>0</v>
      </c>
      <c r="U30" s="152">
        <v>0</v>
      </c>
      <c r="V30" s="179">
        <v>0</v>
      </c>
      <c r="W30" s="180">
        <v>0</v>
      </c>
      <c r="X30" s="180">
        <v>0</v>
      </c>
      <c r="Y30" s="180">
        <v>0</v>
      </c>
      <c r="Z30" s="180">
        <v>0</v>
      </c>
      <c r="AA30" s="180">
        <v>0</v>
      </c>
      <c r="AB30" s="181">
        <v>0</v>
      </c>
      <c r="AC30" s="164">
        <v>0</v>
      </c>
      <c r="AD30" s="160">
        <v>0</v>
      </c>
      <c r="AE30" s="144">
        <v>0</v>
      </c>
      <c r="AF30" s="135">
        <v>0</v>
      </c>
      <c r="AG30" s="135">
        <v>0</v>
      </c>
      <c r="AH30" s="135">
        <v>0</v>
      </c>
      <c r="AI30" s="135">
        <v>0</v>
      </c>
      <c r="AJ30" s="135">
        <v>0</v>
      </c>
      <c r="AK30" s="152">
        <v>0</v>
      </c>
      <c r="AL30" s="179">
        <v>0</v>
      </c>
      <c r="AM30" s="180">
        <v>0</v>
      </c>
      <c r="AN30" s="180">
        <v>0</v>
      </c>
      <c r="AO30" s="180">
        <v>0</v>
      </c>
      <c r="AP30" s="180">
        <v>0</v>
      </c>
      <c r="AQ30" s="180">
        <v>0</v>
      </c>
      <c r="AR30" s="181">
        <v>0</v>
      </c>
      <c r="AS30" s="164">
        <v>0</v>
      </c>
      <c r="AT30" s="160">
        <v>0</v>
      </c>
      <c r="AU30" s="144">
        <v>0</v>
      </c>
      <c r="AV30" s="135">
        <v>0</v>
      </c>
      <c r="AW30" s="135">
        <v>0</v>
      </c>
      <c r="AX30" s="135">
        <v>0</v>
      </c>
      <c r="AY30" s="135">
        <v>0</v>
      </c>
      <c r="AZ30" s="135">
        <v>0</v>
      </c>
      <c r="BA30" s="152">
        <v>0</v>
      </c>
      <c r="BB30" s="179">
        <v>0</v>
      </c>
      <c r="BC30" s="180">
        <v>0</v>
      </c>
      <c r="BD30" s="180">
        <v>0</v>
      </c>
      <c r="BE30" s="180">
        <v>0</v>
      </c>
      <c r="BF30" s="180">
        <v>0</v>
      </c>
      <c r="BG30" s="180">
        <v>0</v>
      </c>
      <c r="BH30" s="181">
        <v>0</v>
      </c>
      <c r="BI30" s="164">
        <v>0</v>
      </c>
      <c r="BJ30" s="160">
        <v>0</v>
      </c>
      <c r="BK30" s="144">
        <v>0</v>
      </c>
      <c r="BL30" s="135">
        <v>0</v>
      </c>
      <c r="BM30" s="135">
        <v>0</v>
      </c>
      <c r="BN30" s="135">
        <v>0</v>
      </c>
      <c r="BO30" s="135">
        <v>0</v>
      </c>
      <c r="BP30" s="135">
        <v>0</v>
      </c>
      <c r="BQ30" s="152">
        <v>0</v>
      </c>
      <c r="BR30" s="179">
        <v>0</v>
      </c>
      <c r="BS30" s="180">
        <v>0</v>
      </c>
      <c r="BT30" s="180">
        <v>0</v>
      </c>
      <c r="BU30" s="180">
        <v>0</v>
      </c>
      <c r="BV30" s="180">
        <v>0</v>
      </c>
      <c r="BW30" s="180">
        <v>0</v>
      </c>
      <c r="BX30" s="181">
        <v>0</v>
      </c>
      <c r="BY30" s="164">
        <v>0</v>
      </c>
      <c r="BZ30" s="160">
        <v>0</v>
      </c>
      <c r="CA30" s="144">
        <v>0</v>
      </c>
      <c r="CB30" s="135">
        <v>0</v>
      </c>
      <c r="CC30" s="135">
        <v>0</v>
      </c>
      <c r="CD30" s="135">
        <v>0</v>
      </c>
      <c r="CE30" s="135">
        <v>0</v>
      </c>
      <c r="CF30" s="135">
        <v>0</v>
      </c>
      <c r="CG30" s="152">
        <v>0</v>
      </c>
      <c r="CH30" s="179">
        <v>0</v>
      </c>
      <c r="CI30" s="180">
        <v>0</v>
      </c>
      <c r="CJ30" s="180">
        <v>0</v>
      </c>
      <c r="CK30" s="180">
        <v>0</v>
      </c>
      <c r="CL30" s="180">
        <v>0</v>
      </c>
      <c r="CM30" s="180">
        <v>0</v>
      </c>
      <c r="CN30" s="181">
        <v>0</v>
      </c>
      <c r="CO30" s="164">
        <v>0</v>
      </c>
      <c r="CP30" s="160">
        <v>0</v>
      </c>
      <c r="CQ30" s="144">
        <v>0</v>
      </c>
      <c r="CR30" s="135">
        <v>0</v>
      </c>
      <c r="CS30" s="135">
        <v>0</v>
      </c>
      <c r="CT30" s="135">
        <v>0</v>
      </c>
      <c r="CU30" s="135">
        <v>0</v>
      </c>
      <c r="CV30" s="135">
        <v>0</v>
      </c>
      <c r="CW30" s="152">
        <v>0</v>
      </c>
      <c r="CX30" s="179">
        <v>0</v>
      </c>
      <c r="CY30" s="180">
        <v>0</v>
      </c>
      <c r="CZ30" s="180">
        <v>0</v>
      </c>
      <c r="DA30" s="180">
        <v>0</v>
      </c>
      <c r="DB30" s="180">
        <v>0</v>
      </c>
      <c r="DC30" s="180">
        <v>0</v>
      </c>
      <c r="DD30" s="181">
        <v>0</v>
      </c>
      <c r="DE30" s="164">
        <v>0</v>
      </c>
      <c r="DF30" s="160">
        <v>0</v>
      </c>
      <c r="DG30" s="144">
        <v>0</v>
      </c>
      <c r="DH30" s="135">
        <v>0</v>
      </c>
      <c r="DI30" s="135">
        <v>0</v>
      </c>
      <c r="DJ30" s="135">
        <v>0</v>
      </c>
      <c r="DK30" s="135">
        <v>0</v>
      </c>
      <c r="DL30" s="135">
        <v>0</v>
      </c>
      <c r="DM30" s="152">
        <v>0</v>
      </c>
      <c r="DN30" s="179">
        <v>0</v>
      </c>
      <c r="DO30" s="180">
        <v>0</v>
      </c>
      <c r="DP30" s="180">
        <v>0</v>
      </c>
      <c r="DQ30" s="180">
        <v>0</v>
      </c>
      <c r="DR30" s="180">
        <v>0</v>
      </c>
      <c r="DS30" s="180">
        <v>0</v>
      </c>
      <c r="DT30" s="181">
        <v>0</v>
      </c>
      <c r="DU30" s="164">
        <v>0</v>
      </c>
      <c r="DV30" s="160">
        <v>0</v>
      </c>
      <c r="DW30" s="144">
        <v>0</v>
      </c>
      <c r="DX30" s="135">
        <v>0</v>
      </c>
      <c r="DY30" s="135">
        <v>0</v>
      </c>
      <c r="DZ30" s="135">
        <v>0</v>
      </c>
      <c r="EA30" s="135">
        <v>0</v>
      </c>
      <c r="EB30" s="135">
        <v>0</v>
      </c>
      <c r="EC30" s="152">
        <v>0</v>
      </c>
      <c r="ED30" s="179">
        <v>0</v>
      </c>
      <c r="EE30" s="180">
        <v>0</v>
      </c>
      <c r="EF30" s="180">
        <v>0</v>
      </c>
      <c r="EG30" s="180">
        <v>0</v>
      </c>
      <c r="EH30" s="180">
        <v>0</v>
      </c>
      <c r="EI30" s="180">
        <v>0</v>
      </c>
      <c r="EJ30" s="181">
        <v>0</v>
      </c>
      <c r="EK30" s="164">
        <v>0</v>
      </c>
      <c r="EL30" s="160">
        <v>0</v>
      </c>
      <c r="EM30" s="144">
        <v>0</v>
      </c>
      <c r="EN30" s="135">
        <v>0</v>
      </c>
      <c r="EO30" s="135">
        <v>0</v>
      </c>
      <c r="EP30" s="135">
        <v>0</v>
      </c>
      <c r="EQ30" s="135">
        <v>0</v>
      </c>
      <c r="ER30" s="135">
        <v>0</v>
      </c>
      <c r="ES30" s="152">
        <v>0</v>
      </c>
      <c r="ET30" s="179">
        <v>0</v>
      </c>
      <c r="EU30" s="180">
        <v>0</v>
      </c>
      <c r="EV30" s="180">
        <v>0</v>
      </c>
      <c r="EW30" s="180">
        <v>0</v>
      </c>
      <c r="EX30" s="180">
        <v>0</v>
      </c>
      <c r="EY30" s="180">
        <v>0</v>
      </c>
      <c r="EZ30" s="181">
        <v>0</v>
      </c>
      <c r="FA30" s="164">
        <v>0</v>
      </c>
      <c r="FB30" s="160">
        <v>0</v>
      </c>
      <c r="FC30" s="144">
        <v>0</v>
      </c>
      <c r="FD30" s="135">
        <v>0</v>
      </c>
      <c r="FE30" s="135">
        <v>0</v>
      </c>
      <c r="FF30" s="135">
        <v>0</v>
      </c>
      <c r="FG30" s="135">
        <v>0</v>
      </c>
      <c r="FH30" s="135">
        <v>0</v>
      </c>
      <c r="FI30" s="152">
        <v>0</v>
      </c>
      <c r="FJ30" s="179">
        <v>0</v>
      </c>
      <c r="FK30" s="180">
        <v>0</v>
      </c>
      <c r="FL30" s="180">
        <v>0</v>
      </c>
      <c r="FM30" s="180">
        <v>0</v>
      </c>
      <c r="FN30" s="180">
        <v>0</v>
      </c>
      <c r="FO30" s="180">
        <v>0</v>
      </c>
      <c r="FP30" s="181">
        <v>0</v>
      </c>
      <c r="FQ30" s="164">
        <v>0</v>
      </c>
      <c r="FR30" s="160">
        <v>0</v>
      </c>
      <c r="FS30" s="144">
        <v>0</v>
      </c>
      <c r="FT30" s="135">
        <v>0</v>
      </c>
      <c r="FU30" s="135">
        <v>0</v>
      </c>
      <c r="FV30" s="135">
        <v>0</v>
      </c>
      <c r="FW30" s="135">
        <v>0</v>
      </c>
      <c r="FX30" s="135">
        <v>0</v>
      </c>
      <c r="FY30" s="152">
        <v>0</v>
      </c>
      <c r="FZ30" s="179">
        <v>0</v>
      </c>
      <c r="GA30" s="180">
        <v>0</v>
      </c>
      <c r="GB30" s="180">
        <v>0</v>
      </c>
      <c r="GC30" s="180">
        <v>0</v>
      </c>
      <c r="GD30" s="180">
        <v>0</v>
      </c>
      <c r="GE30" s="180">
        <v>0</v>
      </c>
      <c r="GF30" s="181">
        <v>0</v>
      </c>
      <c r="GG30" s="164">
        <v>0</v>
      </c>
      <c r="GH30" s="160">
        <v>0</v>
      </c>
      <c r="GI30" s="144">
        <v>0</v>
      </c>
      <c r="GJ30" s="135">
        <v>0</v>
      </c>
      <c r="GK30" s="135">
        <v>0</v>
      </c>
      <c r="GL30" s="135">
        <v>0</v>
      </c>
      <c r="GM30" s="135">
        <v>0</v>
      </c>
      <c r="GN30" s="135">
        <v>0</v>
      </c>
      <c r="GO30" s="152">
        <v>0</v>
      </c>
      <c r="GP30" s="179">
        <v>0</v>
      </c>
      <c r="GQ30" s="180">
        <v>0</v>
      </c>
      <c r="GR30" s="180">
        <v>0</v>
      </c>
      <c r="GS30" s="180">
        <v>0</v>
      </c>
      <c r="GT30" s="180">
        <v>0</v>
      </c>
      <c r="GU30" s="180">
        <v>0</v>
      </c>
      <c r="GV30" s="181">
        <v>0</v>
      </c>
      <c r="GW30" s="164">
        <v>0</v>
      </c>
      <c r="GX30" s="160">
        <v>0</v>
      </c>
      <c r="GY30" s="144">
        <v>0</v>
      </c>
      <c r="GZ30" s="135">
        <v>0</v>
      </c>
      <c r="HA30" s="135">
        <v>0</v>
      </c>
      <c r="HB30" s="135">
        <v>0</v>
      </c>
      <c r="HC30" s="135">
        <v>0</v>
      </c>
      <c r="HD30" s="135">
        <v>0</v>
      </c>
      <c r="HE30" s="152">
        <v>0</v>
      </c>
      <c r="HF30" s="179">
        <v>0</v>
      </c>
      <c r="HG30" s="180">
        <v>0</v>
      </c>
      <c r="HH30" s="180">
        <v>0</v>
      </c>
      <c r="HI30" s="180">
        <v>0</v>
      </c>
      <c r="HJ30" s="180">
        <v>0</v>
      </c>
      <c r="HK30" s="180">
        <v>0</v>
      </c>
      <c r="HL30" s="181">
        <v>0</v>
      </c>
      <c r="HM30" s="164">
        <v>0</v>
      </c>
      <c r="HN30" s="160">
        <v>0</v>
      </c>
      <c r="HO30" s="144">
        <v>0</v>
      </c>
      <c r="HP30" s="135">
        <v>0</v>
      </c>
      <c r="HQ30" s="135">
        <v>0</v>
      </c>
      <c r="HR30" s="135">
        <v>0</v>
      </c>
      <c r="HS30" s="135">
        <v>0</v>
      </c>
      <c r="HT30" s="135">
        <v>0</v>
      </c>
      <c r="HU30" s="152">
        <v>0</v>
      </c>
      <c r="HV30" s="179">
        <v>0</v>
      </c>
      <c r="HW30" s="180">
        <v>0</v>
      </c>
      <c r="HX30" s="180">
        <v>0</v>
      </c>
      <c r="HY30" s="180">
        <v>0</v>
      </c>
      <c r="HZ30" s="180">
        <v>0</v>
      </c>
      <c r="IA30" s="180">
        <v>0</v>
      </c>
      <c r="IB30" s="181">
        <v>0</v>
      </c>
      <c r="IC30" s="164">
        <v>0</v>
      </c>
      <c r="ID30" s="160">
        <v>0</v>
      </c>
      <c r="IE30" s="144">
        <v>0</v>
      </c>
      <c r="IF30" s="135">
        <v>0</v>
      </c>
      <c r="IG30" s="135">
        <v>0</v>
      </c>
      <c r="IH30" s="135">
        <v>0</v>
      </c>
      <c r="II30" s="135">
        <v>0</v>
      </c>
      <c r="IJ30" s="135">
        <v>0</v>
      </c>
      <c r="IK30" s="152">
        <v>0</v>
      </c>
      <c r="IL30" s="179">
        <v>0</v>
      </c>
      <c r="IM30" s="180">
        <v>0</v>
      </c>
      <c r="IN30" s="180">
        <v>0</v>
      </c>
      <c r="IO30" s="180">
        <v>0</v>
      </c>
      <c r="IP30" s="180">
        <v>0</v>
      </c>
      <c r="IQ30" s="180">
        <v>0</v>
      </c>
      <c r="IR30" s="181">
        <v>0</v>
      </c>
      <c r="IS30" s="164">
        <v>0</v>
      </c>
      <c r="IT30" s="160">
        <v>0</v>
      </c>
      <c r="IU30" s="144">
        <v>0</v>
      </c>
      <c r="IV30" s="135">
        <v>0</v>
      </c>
      <c r="IW30" s="135">
        <v>0</v>
      </c>
      <c r="IX30" s="135">
        <v>0</v>
      </c>
      <c r="IY30" s="135">
        <v>0</v>
      </c>
      <c r="IZ30" s="135">
        <v>0</v>
      </c>
      <c r="JA30" s="152">
        <v>0</v>
      </c>
      <c r="JB30" s="179">
        <v>0</v>
      </c>
      <c r="JC30" s="180">
        <v>0</v>
      </c>
      <c r="JD30" s="180">
        <v>0</v>
      </c>
      <c r="JE30" s="180">
        <v>0</v>
      </c>
      <c r="JF30" s="180">
        <v>0</v>
      </c>
      <c r="JG30" s="180">
        <v>0</v>
      </c>
      <c r="JH30" s="181">
        <v>0</v>
      </c>
      <c r="JI30" s="164">
        <v>0</v>
      </c>
      <c r="JJ30" s="160">
        <v>0</v>
      </c>
      <c r="JK30" s="144">
        <v>0</v>
      </c>
      <c r="JL30" s="135">
        <v>0</v>
      </c>
      <c r="JM30" s="135">
        <v>0</v>
      </c>
      <c r="JN30" s="135">
        <v>0</v>
      </c>
      <c r="JO30" s="135">
        <v>0</v>
      </c>
      <c r="JP30" s="135">
        <v>0</v>
      </c>
      <c r="JQ30" s="152">
        <v>0</v>
      </c>
      <c r="JR30" s="179">
        <v>0</v>
      </c>
      <c r="JS30" s="180">
        <v>0</v>
      </c>
      <c r="JT30" s="180">
        <v>0</v>
      </c>
      <c r="JU30" s="180">
        <v>0</v>
      </c>
      <c r="JV30" s="180">
        <v>0</v>
      </c>
      <c r="JW30" s="180">
        <v>0</v>
      </c>
      <c r="JX30" s="181">
        <v>0</v>
      </c>
      <c r="JY30" s="164">
        <v>0</v>
      </c>
      <c r="JZ30" s="160">
        <v>0</v>
      </c>
      <c r="KA30" s="144">
        <v>0</v>
      </c>
      <c r="KB30" s="135">
        <v>0</v>
      </c>
      <c r="KC30" s="135">
        <v>0</v>
      </c>
      <c r="KD30" s="135">
        <v>0</v>
      </c>
      <c r="KE30" s="135">
        <v>0</v>
      </c>
      <c r="KF30" s="135">
        <v>0</v>
      </c>
      <c r="KG30" s="152">
        <v>0</v>
      </c>
      <c r="KH30" s="179">
        <v>0</v>
      </c>
      <c r="KI30" s="180">
        <v>0</v>
      </c>
      <c r="KJ30" s="180">
        <v>0</v>
      </c>
      <c r="KK30" s="180">
        <v>0</v>
      </c>
      <c r="KL30" s="180">
        <v>0</v>
      </c>
      <c r="KM30" s="180">
        <v>0</v>
      </c>
      <c r="KN30" s="181">
        <v>0</v>
      </c>
      <c r="KO30" s="164">
        <v>0</v>
      </c>
      <c r="KP30" s="160">
        <v>0</v>
      </c>
      <c r="KQ30" s="144">
        <v>0</v>
      </c>
      <c r="KR30" s="135">
        <v>0</v>
      </c>
      <c r="KS30" s="135">
        <v>0</v>
      </c>
      <c r="KT30" s="135">
        <v>0</v>
      </c>
      <c r="KU30" s="135">
        <v>0</v>
      </c>
      <c r="KV30" s="135">
        <v>0</v>
      </c>
      <c r="KW30" s="152">
        <v>0</v>
      </c>
      <c r="KX30" s="179">
        <v>0</v>
      </c>
      <c r="KY30" s="180">
        <v>0</v>
      </c>
      <c r="KZ30" s="180">
        <v>0</v>
      </c>
      <c r="LA30" s="180">
        <v>0</v>
      </c>
      <c r="LB30" s="180">
        <v>0</v>
      </c>
      <c r="LC30" s="180">
        <v>0</v>
      </c>
      <c r="LD30" s="181">
        <v>0</v>
      </c>
      <c r="LE30" s="164">
        <v>0</v>
      </c>
    </row>
    <row r="31" spans="2:317" ht="13.5" outlineLevel="1" x14ac:dyDescent="0.25">
      <c r="B31" s="18" t="s">
        <v>16</v>
      </c>
      <c r="C31" s="153">
        <v>720505</v>
      </c>
      <c r="D31" s="153">
        <v>931141</v>
      </c>
      <c r="E31" s="153">
        <v>1015396</v>
      </c>
      <c r="F31" s="153">
        <v>1099651</v>
      </c>
      <c r="G31" s="153">
        <v>1210512</v>
      </c>
      <c r="H31" s="154">
        <v>742449</v>
      </c>
      <c r="I31" s="153">
        <v>953085</v>
      </c>
      <c r="J31" s="153">
        <v>1037340</v>
      </c>
      <c r="K31" s="153">
        <v>1121594</v>
      </c>
      <c r="L31" s="153">
        <v>1232456</v>
      </c>
      <c r="N31" s="173">
        <v>0</v>
      </c>
      <c r="O31" s="144">
        <v>0</v>
      </c>
      <c r="P31" s="135">
        <v>0</v>
      </c>
      <c r="Q31" s="135">
        <v>0</v>
      </c>
      <c r="R31" s="135">
        <v>0</v>
      </c>
      <c r="S31" s="135">
        <v>0</v>
      </c>
      <c r="T31" s="135">
        <v>0</v>
      </c>
      <c r="U31" s="152">
        <v>0</v>
      </c>
      <c r="V31" s="179">
        <v>0</v>
      </c>
      <c r="W31" s="180">
        <v>0</v>
      </c>
      <c r="X31" s="180">
        <v>0</v>
      </c>
      <c r="Y31" s="180">
        <v>0</v>
      </c>
      <c r="Z31" s="180">
        <v>0</v>
      </c>
      <c r="AA31" s="180">
        <v>0</v>
      </c>
      <c r="AB31" s="181">
        <v>0</v>
      </c>
      <c r="AC31" s="164">
        <v>0</v>
      </c>
      <c r="AD31" s="160">
        <v>0</v>
      </c>
      <c r="AE31" s="144">
        <v>0</v>
      </c>
      <c r="AF31" s="135">
        <v>0</v>
      </c>
      <c r="AG31" s="135">
        <v>0</v>
      </c>
      <c r="AH31" s="135">
        <v>0</v>
      </c>
      <c r="AI31" s="135">
        <v>0</v>
      </c>
      <c r="AJ31" s="135">
        <v>0</v>
      </c>
      <c r="AK31" s="152">
        <v>0</v>
      </c>
      <c r="AL31" s="179">
        <v>0</v>
      </c>
      <c r="AM31" s="180">
        <v>0</v>
      </c>
      <c r="AN31" s="180">
        <v>0</v>
      </c>
      <c r="AO31" s="180">
        <v>0</v>
      </c>
      <c r="AP31" s="180">
        <v>0</v>
      </c>
      <c r="AQ31" s="180">
        <v>0</v>
      </c>
      <c r="AR31" s="181">
        <v>0</v>
      </c>
      <c r="AS31" s="164">
        <v>0</v>
      </c>
      <c r="AT31" s="160">
        <v>0</v>
      </c>
      <c r="AU31" s="144">
        <v>0</v>
      </c>
      <c r="AV31" s="135">
        <v>0</v>
      </c>
      <c r="AW31" s="135">
        <v>0</v>
      </c>
      <c r="AX31" s="135">
        <v>0</v>
      </c>
      <c r="AY31" s="135">
        <v>0</v>
      </c>
      <c r="AZ31" s="135">
        <v>0</v>
      </c>
      <c r="BA31" s="152">
        <v>0</v>
      </c>
      <c r="BB31" s="179">
        <v>0</v>
      </c>
      <c r="BC31" s="180">
        <v>0</v>
      </c>
      <c r="BD31" s="180">
        <v>0</v>
      </c>
      <c r="BE31" s="180">
        <v>0</v>
      </c>
      <c r="BF31" s="180">
        <v>0</v>
      </c>
      <c r="BG31" s="180">
        <v>0</v>
      </c>
      <c r="BH31" s="181">
        <v>0</v>
      </c>
      <c r="BI31" s="164">
        <v>0</v>
      </c>
      <c r="BJ31" s="160">
        <v>0</v>
      </c>
      <c r="BK31" s="144">
        <v>0</v>
      </c>
      <c r="BL31" s="135">
        <v>0</v>
      </c>
      <c r="BM31" s="135">
        <v>0</v>
      </c>
      <c r="BN31" s="135">
        <v>0</v>
      </c>
      <c r="BO31" s="135">
        <v>0</v>
      </c>
      <c r="BP31" s="135">
        <v>0</v>
      </c>
      <c r="BQ31" s="152">
        <v>0</v>
      </c>
      <c r="BR31" s="179">
        <v>0</v>
      </c>
      <c r="BS31" s="180">
        <v>0</v>
      </c>
      <c r="BT31" s="180">
        <v>0</v>
      </c>
      <c r="BU31" s="180">
        <v>0</v>
      </c>
      <c r="BV31" s="180">
        <v>0</v>
      </c>
      <c r="BW31" s="180">
        <v>0</v>
      </c>
      <c r="BX31" s="181">
        <v>0</v>
      </c>
      <c r="BY31" s="164">
        <v>0</v>
      </c>
      <c r="BZ31" s="160">
        <v>0</v>
      </c>
      <c r="CA31" s="144">
        <v>0</v>
      </c>
      <c r="CB31" s="135">
        <v>0</v>
      </c>
      <c r="CC31" s="135">
        <v>0</v>
      </c>
      <c r="CD31" s="135">
        <v>0</v>
      </c>
      <c r="CE31" s="135">
        <v>0</v>
      </c>
      <c r="CF31" s="135">
        <v>0</v>
      </c>
      <c r="CG31" s="152">
        <v>0</v>
      </c>
      <c r="CH31" s="179">
        <v>0</v>
      </c>
      <c r="CI31" s="180">
        <v>0</v>
      </c>
      <c r="CJ31" s="180">
        <v>0</v>
      </c>
      <c r="CK31" s="180">
        <v>0</v>
      </c>
      <c r="CL31" s="180">
        <v>0</v>
      </c>
      <c r="CM31" s="180">
        <v>0</v>
      </c>
      <c r="CN31" s="181">
        <v>0</v>
      </c>
      <c r="CO31" s="164">
        <v>0</v>
      </c>
      <c r="CP31" s="160">
        <v>0</v>
      </c>
      <c r="CQ31" s="144">
        <v>0</v>
      </c>
      <c r="CR31" s="135">
        <v>0</v>
      </c>
      <c r="CS31" s="135">
        <v>0</v>
      </c>
      <c r="CT31" s="135">
        <v>0</v>
      </c>
      <c r="CU31" s="135">
        <v>0</v>
      </c>
      <c r="CV31" s="135">
        <v>0</v>
      </c>
      <c r="CW31" s="152">
        <v>0</v>
      </c>
      <c r="CX31" s="179">
        <v>0</v>
      </c>
      <c r="CY31" s="180">
        <v>0</v>
      </c>
      <c r="CZ31" s="180">
        <v>0</v>
      </c>
      <c r="DA31" s="180">
        <v>0</v>
      </c>
      <c r="DB31" s="180">
        <v>0</v>
      </c>
      <c r="DC31" s="180">
        <v>0</v>
      </c>
      <c r="DD31" s="181">
        <v>0</v>
      </c>
      <c r="DE31" s="164">
        <v>0</v>
      </c>
      <c r="DF31" s="160">
        <v>0</v>
      </c>
      <c r="DG31" s="144">
        <v>0</v>
      </c>
      <c r="DH31" s="135">
        <v>0</v>
      </c>
      <c r="DI31" s="135">
        <v>0</v>
      </c>
      <c r="DJ31" s="135">
        <v>0</v>
      </c>
      <c r="DK31" s="135">
        <v>0</v>
      </c>
      <c r="DL31" s="135">
        <v>0</v>
      </c>
      <c r="DM31" s="152">
        <v>0</v>
      </c>
      <c r="DN31" s="179">
        <v>0</v>
      </c>
      <c r="DO31" s="180">
        <v>0</v>
      </c>
      <c r="DP31" s="180">
        <v>0</v>
      </c>
      <c r="DQ31" s="180">
        <v>0</v>
      </c>
      <c r="DR31" s="180">
        <v>0</v>
      </c>
      <c r="DS31" s="180">
        <v>0</v>
      </c>
      <c r="DT31" s="181">
        <v>0</v>
      </c>
      <c r="DU31" s="164">
        <v>0</v>
      </c>
      <c r="DV31" s="160">
        <v>0</v>
      </c>
      <c r="DW31" s="144">
        <v>0</v>
      </c>
      <c r="DX31" s="135">
        <v>0</v>
      </c>
      <c r="DY31" s="135">
        <v>0</v>
      </c>
      <c r="DZ31" s="135">
        <v>0</v>
      </c>
      <c r="EA31" s="135">
        <v>0</v>
      </c>
      <c r="EB31" s="135">
        <v>0</v>
      </c>
      <c r="EC31" s="152">
        <v>0</v>
      </c>
      <c r="ED31" s="179">
        <v>0</v>
      </c>
      <c r="EE31" s="180">
        <v>0</v>
      </c>
      <c r="EF31" s="180">
        <v>0</v>
      </c>
      <c r="EG31" s="180">
        <v>0</v>
      </c>
      <c r="EH31" s="180">
        <v>0</v>
      </c>
      <c r="EI31" s="180">
        <v>0</v>
      </c>
      <c r="EJ31" s="181">
        <v>0</v>
      </c>
      <c r="EK31" s="164">
        <v>0</v>
      </c>
      <c r="EL31" s="160">
        <v>0</v>
      </c>
      <c r="EM31" s="144">
        <v>0</v>
      </c>
      <c r="EN31" s="135">
        <v>0</v>
      </c>
      <c r="EO31" s="135">
        <v>0</v>
      </c>
      <c r="EP31" s="135">
        <v>0</v>
      </c>
      <c r="EQ31" s="135">
        <v>0</v>
      </c>
      <c r="ER31" s="135">
        <v>0</v>
      </c>
      <c r="ES31" s="152">
        <v>0</v>
      </c>
      <c r="ET31" s="179">
        <v>0</v>
      </c>
      <c r="EU31" s="180">
        <v>0</v>
      </c>
      <c r="EV31" s="180">
        <v>0</v>
      </c>
      <c r="EW31" s="180">
        <v>0</v>
      </c>
      <c r="EX31" s="180">
        <v>0</v>
      </c>
      <c r="EY31" s="180">
        <v>0</v>
      </c>
      <c r="EZ31" s="181">
        <v>0</v>
      </c>
      <c r="FA31" s="164">
        <v>0</v>
      </c>
      <c r="FB31" s="160">
        <v>0</v>
      </c>
      <c r="FC31" s="144">
        <v>0</v>
      </c>
      <c r="FD31" s="135">
        <v>0</v>
      </c>
      <c r="FE31" s="135">
        <v>0</v>
      </c>
      <c r="FF31" s="135">
        <v>0</v>
      </c>
      <c r="FG31" s="135">
        <v>0</v>
      </c>
      <c r="FH31" s="135">
        <v>0</v>
      </c>
      <c r="FI31" s="152">
        <v>0</v>
      </c>
      <c r="FJ31" s="179">
        <v>0</v>
      </c>
      <c r="FK31" s="180">
        <v>0</v>
      </c>
      <c r="FL31" s="180">
        <v>0</v>
      </c>
      <c r="FM31" s="180">
        <v>0</v>
      </c>
      <c r="FN31" s="180">
        <v>0</v>
      </c>
      <c r="FO31" s="180">
        <v>0</v>
      </c>
      <c r="FP31" s="181">
        <v>0</v>
      </c>
      <c r="FQ31" s="164">
        <v>0</v>
      </c>
      <c r="FR31" s="160">
        <v>0</v>
      </c>
      <c r="FS31" s="144">
        <v>0</v>
      </c>
      <c r="FT31" s="135">
        <v>0</v>
      </c>
      <c r="FU31" s="135">
        <v>0</v>
      </c>
      <c r="FV31" s="135">
        <v>0</v>
      </c>
      <c r="FW31" s="135">
        <v>0</v>
      </c>
      <c r="FX31" s="135">
        <v>0</v>
      </c>
      <c r="FY31" s="152">
        <v>0</v>
      </c>
      <c r="FZ31" s="179">
        <v>0</v>
      </c>
      <c r="GA31" s="180">
        <v>0</v>
      </c>
      <c r="GB31" s="180">
        <v>0</v>
      </c>
      <c r="GC31" s="180">
        <v>0</v>
      </c>
      <c r="GD31" s="180">
        <v>0</v>
      </c>
      <c r="GE31" s="180">
        <v>0</v>
      </c>
      <c r="GF31" s="181">
        <v>0</v>
      </c>
      <c r="GG31" s="164">
        <v>0</v>
      </c>
      <c r="GH31" s="160">
        <v>0</v>
      </c>
      <c r="GI31" s="144">
        <v>0</v>
      </c>
      <c r="GJ31" s="135">
        <v>0</v>
      </c>
      <c r="GK31" s="135">
        <v>0</v>
      </c>
      <c r="GL31" s="135">
        <v>0</v>
      </c>
      <c r="GM31" s="135">
        <v>0</v>
      </c>
      <c r="GN31" s="135">
        <v>0</v>
      </c>
      <c r="GO31" s="152">
        <v>0</v>
      </c>
      <c r="GP31" s="179">
        <v>0</v>
      </c>
      <c r="GQ31" s="180">
        <v>0</v>
      </c>
      <c r="GR31" s="180">
        <v>0</v>
      </c>
      <c r="GS31" s="180">
        <v>0</v>
      </c>
      <c r="GT31" s="180">
        <v>0</v>
      </c>
      <c r="GU31" s="180">
        <v>0</v>
      </c>
      <c r="GV31" s="181">
        <v>0</v>
      </c>
      <c r="GW31" s="164">
        <v>0</v>
      </c>
      <c r="GX31" s="160">
        <v>0</v>
      </c>
      <c r="GY31" s="144">
        <v>0</v>
      </c>
      <c r="GZ31" s="135">
        <v>0</v>
      </c>
      <c r="HA31" s="135">
        <v>0</v>
      </c>
      <c r="HB31" s="135">
        <v>0</v>
      </c>
      <c r="HC31" s="135">
        <v>0</v>
      </c>
      <c r="HD31" s="135">
        <v>0</v>
      </c>
      <c r="HE31" s="152">
        <v>0</v>
      </c>
      <c r="HF31" s="179">
        <v>0</v>
      </c>
      <c r="HG31" s="180">
        <v>0</v>
      </c>
      <c r="HH31" s="180">
        <v>0</v>
      </c>
      <c r="HI31" s="180">
        <v>0</v>
      </c>
      <c r="HJ31" s="180">
        <v>0</v>
      </c>
      <c r="HK31" s="180">
        <v>0</v>
      </c>
      <c r="HL31" s="181">
        <v>0</v>
      </c>
      <c r="HM31" s="164">
        <v>0</v>
      </c>
      <c r="HN31" s="160">
        <v>0</v>
      </c>
      <c r="HO31" s="144">
        <v>0</v>
      </c>
      <c r="HP31" s="135">
        <v>0</v>
      </c>
      <c r="HQ31" s="135">
        <v>0</v>
      </c>
      <c r="HR31" s="135">
        <v>0</v>
      </c>
      <c r="HS31" s="135">
        <v>0</v>
      </c>
      <c r="HT31" s="135">
        <v>0</v>
      </c>
      <c r="HU31" s="152">
        <v>0</v>
      </c>
      <c r="HV31" s="179">
        <v>0</v>
      </c>
      <c r="HW31" s="180">
        <v>0</v>
      </c>
      <c r="HX31" s="180">
        <v>0</v>
      </c>
      <c r="HY31" s="180">
        <v>0</v>
      </c>
      <c r="HZ31" s="180">
        <v>0</v>
      </c>
      <c r="IA31" s="180">
        <v>0</v>
      </c>
      <c r="IB31" s="181">
        <v>0</v>
      </c>
      <c r="IC31" s="164">
        <v>0</v>
      </c>
      <c r="ID31" s="160">
        <v>0</v>
      </c>
      <c r="IE31" s="144">
        <v>0</v>
      </c>
      <c r="IF31" s="135">
        <v>0</v>
      </c>
      <c r="IG31" s="135">
        <v>0</v>
      </c>
      <c r="IH31" s="135">
        <v>0</v>
      </c>
      <c r="II31" s="135">
        <v>0</v>
      </c>
      <c r="IJ31" s="135">
        <v>0</v>
      </c>
      <c r="IK31" s="152">
        <v>0</v>
      </c>
      <c r="IL31" s="179">
        <v>0</v>
      </c>
      <c r="IM31" s="180">
        <v>0</v>
      </c>
      <c r="IN31" s="180">
        <v>0</v>
      </c>
      <c r="IO31" s="180">
        <v>0</v>
      </c>
      <c r="IP31" s="180">
        <v>0</v>
      </c>
      <c r="IQ31" s="180">
        <v>0</v>
      </c>
      <c r="IR31" s="181">
        <v>0</v>
      </c>
      <c r="IS31" s="164">
        <v>0</v>
      </c>
      <c r="IT31" s="160">
        <v>0</v>
      </c>
      <c r="IU31" s="144">
        <v>0</v>
      </c>
      <c r="IV31" s="135">
        <v>0</v>
      </c>
      <c r="IW31" s="135">
        <v>0</v>
      </c>
      <c r="IX31" s="135">
        <v>0</v>
      </c>
      <c r="IY31" s="135">
        <v>0</v>
      </c>
      <c r="IZ31" s="135">
        <v>0</v>
      </c>
      <c r="JA31" s="152">
        <v>0</v>
      </c>
      <c r="JB31" s="179">
        <v>0</v>
      </c>
      <c r="JC31" s="180">
        <v>0</v>
      </c>
      <c r="JD31" s="180">
        <v>0</v>
      </c>
      <c r="JE31" s="180">
        <v>0</v>
      </c>
      <c r="JF31" s="180">
        <v>0</v>
      </c>
      <c r="JG31" s="180">
        <v>0</v>
      </c>
      <c r="JH31" s="181">
        <v>0</v>
      </c>
      <c r="JI31" s="164">
        <v>0</v>
      </c>
      <c r="JJ31" s="160">
        <v>0</v>
      </c>
      <c r="JK31" s="144">
        <v>0</v>
      </c>
      <c r="JL31" s="135">
        <v>0</v>
      </c>
      <c r="JM31" s="135">
        <v>0</v>
      </c>
      <c r="JN31" s="135">
        <v>0</v>
      </c>
      <c r="JO31" s="135">
        <v>0</v>
      </c>
      <c r="JP31" s="135">
        <v>0</v>
      </c>
      <c r="JQ31" s="152">
        <v>0</v>
      </c>
      <c r="JR31" s="179">
        <v>0</v>
      </c>
      <c r="JS31" s="180">
        <v>0</v>
      </c>
      <c r="JT31" s="180">
        <v>0</v>
      </c>
      <c r="JU31" s="180">
        <v>0</v>
      </c>
      <c r="JV31" s="180">
        <v>0</v>
      </c>
      <c r="JW31" s="180">
        <v>0</v>
      </c>
      <c r="JX31" s="181">
        <v>0</v>
      </c>
      <c r="JY31" s="164">
        <v>0</v>
      </c>
      <c r="JZ31" s="160">
        <v>0</v>
      </c>
      <c r="KA31" s="144">
        <v>0</v>
      </c>
      <c r="KB31" s="135">
        <v>0</v>
      </c>
      <c r="KC31" s="135">
        <v>0</v>
      </c>
      <c r="KD31" s="135">
        <v>0</v>
      </c>
      <c r="KE31" s="135">
        <v>0</v>
      </c>
      <c r="KF31" s="135">
        <v>0</v>
      </c>
      <c r="KG31" s="152">
        <v>0</v>
      </c>
      <c r="KH31" s="179">
        <v>0</v>
      </c>
      <c r="KI31" s="180">
        <v>0</v>
      </c>
      <c r="KJ31" s="180">
        <v>0</v>
      </c>
      <c r="KK31" s="180">
        <v>0</v>
      </c>
      <c r="KL31" s="180">
        <v>0</v>
      </c>
      <c r="KM31" s="180">
        <v>0</v>
      </c>
      <c r="KN31" s="181">
        <v>0</v>
      </c>
      <c r="KO31" s="164">
        <v>0</v>
      </c>
      <c r="KP31" s="160">
        <v>0</v>
      </c>
      <c r="KQ31" s="144">
        <v>0</v>
      </c>
      <c r="KR31" s="135">
        <v>0</v>
      </c>
      <c r="KS31" s="135">
        <v>0</v>
      </c>
      <c r="KT31" s="135">
        <v>0</v>
      </c>
      <c r="KU31" s="135">
        <v>0</v>
      </c>
      <c r="KV31" s="135">
        <v>0</v>
      </c>
      <c r="KW31" s="152">
        <v>0</v>
      </c>
      <c r="KX31" s="179">
        <v>0</v>
      </c>
      <c r="KY31" s="180">
        <v>0</v>
      </c>
      <c r="KZ31" s="180">
        <v>0</v>
      </c>
      <c r="LA31" s="180">
        <v>0</v>
      </c>
      <c r="LB31" s="180">
        <v>0</v>
      </c>
      <c r="LC31" s="180">
        <v>0</v>
      </c>
      <c r="LD31" s="181">
        <v>0</v>
      </c>
      <c r="LE31" s="164">
        <v>0</v>
      </c>
    </row>
    <row r="32" spans="2:317" ht="13.5" outlineLevel="1" x14ac:dyDescent="0.25">
      <c r="B32" s="18" t="s">
        <v>8</v>
      </c>
      <c r="C32" s="153">
        <v>565299</v>
      </c>
      <c r="D32" s="153">
        <v>775936</v>
      </c>
      <c r="E32" s="153">
        <v>860190</v>
      </c>
      <c r="F32" s="153">
        <v>944445</v>
      </c>
      <c r="G32" s="153">
        <v>1055306</v>
      </c>
      <c r="H32" s="154">
        <v>355543</v>
      </c>
      <c r="I32" s="153">
        <v>481924</v>
      </c>
      <c r="J32" s="153">
        <v>532477</v>
      </c>
      <c r="K32" s="153">
        <v>583030</v>
      </c>
      <c r="L32" s="153">
        <v>649547</v>
      </c>
      <c r="N32" s="173">
        <v>171</v>
      </c>
      <c r="O32" s="144">
        <v>0</v>
      </c>
      <c r="P32" s="135">
        <v>0</v>
      </c>
      <c r="Q32" s="135">
        <v>0</v>
      </c>
      <c r="R32" s="135">
        <v>0</v>
      </c>
      <c r="S32" s="135">
        <v>0</v>
      </c>
      <c r="T32" s="135">
        <v>0</v>
      </c>
      <c r="U32" s="152">
        <v>0</v>
      </c>
      <c r="V32" s="179">
        <v>171</v>
      </c>
      <c r="W32" s="180">
        <v>0</v>
      </c>
      <c r="X32" s="180">
        <v>35</v>
      </c>
      <c r="Y32" s="180">
        <v>135</v>
      </c>
      <c r="Z32" s="180">
        <v>0</v>
      </c>
      <c r="AA32" s="180">
        <v>1</v>
      </c>
      <c r="AB32" s="181">
        <v>89401282</v>
      </c>
      <c r="AC32" s="164">
        <v>89401282</v>
      </c>
      <c r="AD32" s="160">
        <v>15</v>
      </c>
      <c r="AE32" s="144">
        <v>0</v>
      </c>
      <c r="AF32" s="135">
        <v>0</v>
      </c>
      <c r="AG32" s="135">
        <v>0</v>
      </c>
      <c r="AH32" s="135">
        <v>0</v>
      </c>
      <c r="AI32" s="135">
        <v>0</v>
      </c>
      <c r="AJ32" s="135">
        <v>0</v>
      </c>
      <c r="AK32" s="152">
        <v>0</v>
      </c>
      <c r="AL32" s="179">
        <v>15</v>
      </c>
      <c r="AM32" s="180">
        <v>0</v>
      </c>
      <c r="AN32" s="180">
        <v>15</v>
      </c>
      <c r="AO32" s="180">
        <v>0</v>
      </c>
      <c r="AP32" s="180">
        <v>0</v>
      </c>
      <c r="AQ32" s="180">
        <v>0</v>
      </c>
      <c r="AR32" s="181">
        <v>7228860</v>
      </c>
      <c r="AS32" s="164">
        <v>7228860</v>
      </c>
      <c r="AT32" s="160">
        <v>0</v>
      </c>
      <c r="AU32" s="144">
        <v>0</v>
      </c>
      <c r="AV32" s="135">
        <v>0</v>
      </c>
      <c r="AW32" s="135">
        <v>0</v>
      </c>
      <c r="AX32" s="135">
        <v>0</v>
      </c>
      <c r="AY32" s="135">
        <v>0</v>
      </c>
      <c r="AZ32" s="135">
        <v>0</v>
      </c>
      <c r="BA32" s="152">
        <v>0</v>
      </c>
      <c r="BB32" s="179">
        <v>0</v>
      </c>
      <c r="BC32" s="180">
        <v>0</v>
      </c>
      <c r="BD32" s="180">
        <v>0</v>
      </c>
      <c r="BE32" s="180">
        <v>0</v>
      </c>
      <c r="BF32" s="180">
        <v>0</v>
      </c>
      <c r="BG32" s="180">
        <v>0</v>
      </c>
      <c r="BH32" s="181">
        <v>0</v>
      </c>
      <c r="BI32" s="164">
        <v>0</v>
      </c>
      <c r="BJ32" s="160">
        <v>33</v>
      </c>
      <c r="BK32" s="144">
        <v>0</v>
      </c>
      <c r="BL32" s="135">
        <v>0</v>
      </c>
      <c r="BM32" s="135">
        <v>0</v>
      </c>
      <c r="BN32" s="135">
        <v>0</v>
      </c>
      <c r="BO32" s="135">
        <v>0</v>
      </c>
      <c r="BP32" s="135">
        <v>0</v>
      </c>
      <c r="BQ32" s="152">
        <v>0</v>
      </c>
      <c r="BR32" s="179">
        <v>33</v>
      </c>
      <c r="BS32" s="180">
        <v>0</v>
      </c>
      <c r="BT32" s="180">
        <v>0</v>
      </c>
      <c r="BU32" s="180">
        <v>33</v>
      </c>
      <c r="BV32" s="180">
        <v>0</v>
      </c>
      <c r="BW32" s="180">
        <v>0</v>
      </c>
      <c r="BX32" s="181">
        <v>17571741</v>
      </c>
      <c r="BY32" s="164">
        <v>17571741</v>
      </c>
      <c r="BZ32" s="160">
        <v>0</v>
      </c>
      <c r="CA32" s="144">
        <v>0</v>
      </c>
      <c r="CB32" s="135">
        <v>0</v>
      </c>
      <c r="CC32" s="135">
        <v>0</v>
      </c>
      <c r="CD32" s="135">
        <v>0</v>
      </c>
      <c r="CE32" s="135">
        <v>0</v>
      </c>
      <c r="CF32" s="135">
        <v>0</v>
      </c>
      <c r="CG32" s="152">
        <v>0</v>
      </c>
      <c r="CH32" s="179">
        <v>0</v>
      </c>
      <c r="CI32" s="180">
        <v>0</v>
      </c>
      <c r="CJ32" s="180">
        <v>0</v>
      </c>
      <c r="CK32" s="180">
        <v>0</v>
      </c>
      <c r="CL32" s="180">
        <v>0</v>
      </c>
      <c r="CM32" s="180">
        <v>0</v>
      </c>
      <c r="CN32" s="181">
        <v>0</v>
      </c>
      <c r="CO32" s="164">
        <v>0</v>
      </c>
      <c r="CP32" s="160">
        <v>2</v>
      </c>
      <c r="CQ32" s="144">
        <v>0</v>
      </c>
      <c r="CR32" s="135">
        <v>0</v>
      </c>
      <c r="CS32" s="135">
        <v>0</v>
      </c>
      <c r="CT32" s="135">
        <v>0</v>
      </c>
      <c r="CU32" s="135">
        <v>0</v>
      </c>
      <c r="CV32" s="135">
        <v>0</v>
      </c>
      <c r="CW32" s="152">
        <v>0</v>
      </c>
      <c r="CX32" s="179">
        <v>2</v>
      </c>
      <c r="CY32" s="180">
        <v>0</v>
      </c>
      <c r="CZ32" s="180">
        <v>0</v>
      </c>
      <c r="DA32" s="180">
        <v>1</v>
      </c>
      <c r="DB32" s="180">
        <v>0</v>
      </c>
      <c r="DC32" s="180">
        <v>1</v>
      </c>
      <c r="DD32" s="181">
        <v>1182024</v>
      </c>
      <c r="DE32" s="164">
        <v>1182024</v>
      </c>
      <c r="DF32" s="160">
        <v>32</v>
      </c>
      <c r="DG32" s="144">
        <v>0</v>
      </c>
      <c r="DH32" s="135">
        <v>0</v>
      </c>
      <c r="DI32" s="135">
        <v>0</v>
      </c>
      <c r="DJ32" s="135">
        <v>0</v>
      </c>
      <c r="DK32" s="135">
        <v>0</v>
      </c>
      <c r="DL32" s="135">
        <v>0</v>
      </c>
      <c r="DM32" s="152">
        <v>0</v>
      </c>
      <c r="DN32" s="179">
        <v>32</v>
      </c>
      <c r="DO32" s="180">
        <v>0</v>
      </c>
      <c r="DP32" s="180">
        <v>20</v>
      </c>
      <c r="DQ32" s="180">
        <v>12</v>
      </c>
      <c r="DR32" s="180">
        <v>0</v>
      </c>
      <c r="DS32" s="180">
        <v>0</v>
      </c>
      <c r="DT32" s="181">
        <v>16028204</v>
      </c>
      <c r="DU32" s="164">
        <v>16028204</v>
      </c>
      <c r="DV32" s="160">
        <v>0</v>
      </c>
      <c r="DW32" s="144">
        <v>0</v>
      </c>
      <c r="DX32" s="135">
        <v>0</v>
      </c>
      <c r="DY32" s="135">
        <v>0</v>
      </c>
      <c r="DZ32" s="135">
        <v>0</v>
      </c>
      <c r="EA32" s="135">
        <v>0</v>
      </c>
      <c r="EB32" s="135">
        <v>0</v>
      </c>
      <c r="EC32" s="152">
        <v>0</v>
      </c>
      <c r="ED32" s="179">
        <v>0</v>
      </c>
      <c r="EE32" s="180">
        <v>0</v>
      </c>
      <c r="EF32" s="180">
        <v>0</v>
      </c>
      <c r="EG32" s="180">
        <v>0</v>
      </c>
      <c r="EH32" s="180">
        <v>0</v>
      </c>
      <c r="EI32" s="180">
        <v>0</v>
      </c>
      <c r="EJ32" s="181">
        <v>0</v>
      </c>
      <c r="EK32" s="164">
        <v>0</v>
      </c>
      <c r="EL32" s="160">
        <v>0</v>
      </c>
      <c r="EM32" s="144">
        <v>0</v>
      </c>
      <c r="EN32" s="135">
        <v>0</v>
      </c>
      <c r="EO32" s="135">
        <v>0</v>
      </c>
      <c r="EP32" s="135">
        <v>0</v>
      </c>
      <c r="EQ32" s="135">
        <v>0</v>
      </c>
      <c r="ER32" s="135">
        <v>0</v>
      </c>
      <c r="ES32" s="152">
        <v>0</v>
      </c>
      <c r="ET32" s="179">
        <v>0</v>
      </c>
      <c r="EU32" s="180">
        <v>0</v>
      </c>
      <c r="EV32" s="180">
        <v>0</v>
      </c>
      <c r="EW32" s="180">
        <v>0</v>
      </c>
      <c r="EX32" s="180">
        <v>0</v>
      </c>
      <c r="EY32" s="180">
        <v>0</v>
      </c>
      <c r="EZ32" s="181">
        <v>0</v>
      </c>
      <c r="FA32" s="164">
        <v>0</v>
      </c>
      <c r="FB32" s="160">
        <v>15</v>
      </c>
      <c r="FC32" s="144">
        <v>0</v>
      </c>
      <c r="FD32" s="135">
        <v>0</v>
      </c>
      <c r="FE32" s="135">
        <v>0</v>
      </c>
      <c r="FF32" s="135">
        <v>0</v>
      </c>
      <c r="FG32" s="135">
        <v>0</v>
      </c>
      <c r="FH32" s="135">
        <v>0</v>
      </c>
      <c r="FI32" s="152">
        <v>0</v>
      </c>
      <c r="FJ32" s="179">
        <v>15</v>
      </c>
      <c r="FK32" s="180">
        <v>0</v>
      </c>
      <c r="FL32" s="180">
        <v>0</v>
      </c>
      <c r="FM32" s="180">
        <v>15</v>
      </c>
      <c r="FN32" s="180">
        <v>0</v>
      </c>
      <c r="FO32" s="180">
        <v>0</v>
      </c>
      <c r="FP32" s="181">
        <v>7987155</v>
      </c>
      <c r="FQ32" s="164">
        <v>7987155</v>
      </c>
      <c r="FR32" s="160">
        <v>0</v>
      </c>
      <c r="FS32" s="144">
        <v>0</v>
      </c>
      <c r="FT32" s="135">
        <v>0</v>
      </c>
      <c r="FU32" s="135">
        <v>0</v>
      </c>
      <c r="FV32" s="135">
        <v>0</v>
      </c>
      <c r="FW32" s="135">
        <v>0</v>
      </c>
      <c r="FX32" s="135">
        <v>0</v>
      </c>
      <c r="FY32" s="152">
        <v>0</v>
      </c>
      <c r="FZ32" s="179">
        <v>0</v>
      </c>
      <c r="GA32" s="180">
        <v>0</v>
      </c>
      <c r="GB32" s="180">
        <v>0</v>
      </c>
      <c r="GC32" s="180">
        <v>0</v>
      </c>
      <c r="GD32" s="180">
        <v>0</v>
      </c>
      <c r="GE32" s="180">
        <v>0</v>
      </c>
      <c r="GF32" s="181">
        <v>0</v>
      </c>
      <c r="GG32" s="164">
        <v>0</v>
      </c>
      <c r="GH32" s="160">
        <v>0</v>
      </c>
      <c r="GI32" s="144">
        <v>0</v>
      </c>
      <c r="GJ32" s="135">
        <v>0</v>
      </c>
      <c r="GK32" s="135">
        <v>0</v>
      </c>
      <c r="GL32" s="135">
        <v>0</v>
      </c>
      <c r="GM32" s="135">
        <v>0</v>
      </c>
      <c r="GN32" s="135">
        <v>0</v>
      </c>
      <c r="GO32" s="152">
        <v>0</v>
      </c>
      <c r="GP32" s="179">
        <v>0</v>
      </c>
      <c r="GQ32" s="180">
        <v>0</v>
      </c>
      <c r="GR32" s="180">
        <v>0</v>
      </c>
      <c r="GS32" s="180">
        <v>0</v>
      </c>
      <c r="GT32" s="180">
        <v>0</v>
      </c>
      <c r="GU32" s="180">
        <v>0</v>
      </c>
      <c r="GV32" s="181">
        <v>0</v>
      </c>
      <c r="GW32" s="164">
        <v>0</v>
      </c>
      <c r="GX32" s="160">
        <v>0</v>
      </c>
      <c r="GY32" s="144">
        <v>0</v>
      </c>
      <c r="GZ32" s="135">
        <v>0</v>
      </c>
      <c r="HA32" s="135">
        <v>0</v>
      </c>
      <c r="HB32" s="135">
        <v>0</v>
      </c>
      <c r="HC32" s="135">
        <v>0</v>
      </c>
      <c r="HD32" s="135">
        <v>0</v>
      </c>
      <c r="HE32" s="152">
        <v>0</v>
      </c>
      <c r="HF32" s="179">
        <v>0</v>
      </c>
      <c r="HG32" s="180">
        <v>0</v>
      </c>
      <c r="HH32" s="180">
        <v>0</v>
      </c>
      <c r="HI32" s="180">
        <v>0</v>
      </c>
      <c r="HJ32" s="180">
        <v>0</v>
      </c>
      <c r="HK32" s="180">
        <v>0</v>
      </c>
      <c r="HL32" s="181">
        <v>0</v>
      </c>
      <c r="HM32" s="164">
        <v>0</v>
      </c>
      <c r="HN32" s="160">
        <v>0</v>
      </c>
      <c r="HO32" s="144">
        <v>0</v>
      </c>
      <c r="HP32" s="135">
        <v>0</v>
      </c>
      <c r="HQ32" s="135">
        <v>0</v>
      </c>
      <c r="HR32" s="135">
        <v>0</v>
      </c>
      <c r="HS32" s="135">
        <v>0</v>
      </c>
      <c r="HT32" s="135">
        <v>0</v>
      </c>
      <c r="HU32" s="152">
        <v>0</v>
      </c>
      <c r="HV32" s="179">
        <v>0</v>
      </c>
      <c r="HW32" s="180">
        <v>0</v>
      </c>
      <c r="HX32" s="180">
        <v>0</v>
      </c>
      <c r="HY32" s="180">
        <v>0</v>
      </c>
      <c r="HZ32" s="180">
        <v>0</v>
      </c>
      <c r="IA32" s="180">
        <v>0</v>
      </c>
      <c r="IB32" s="181">
        <v>0</v>
      </c>
      <c r="IC32" s="164">
        <v>0</v>
      </c>
      <c r="ID32" s="160">
        <v>0</v>
      </c>
      <c r="IE32" s="144">
        <v>0</v>
      </c>
      <c r="IF32" s="135">
        <v>0</v>
      </c>
      <c r="IG32" s="135">
        <v>0</v>
      </c>
      <c r="IH32" s="135">
        <v>0</v>
      </c>
      <c r="II32" s="135">
        <v>0</v>
      </c>
      <c r="IJ32" s="135">
        <v>0</v>
      </c>
      <c r="IK32" s="152">
        <v>0</v>
      </c>
      <c r="IL32" s="179">
        <v>0</v>
      </c>
      <c r="IM32" s="180">
        <v>0</v>
      </c>
      <c r="IN32" s="180">
        <v>0</v>
      </c>
      <c r="IO32" s="180">
        <v>0</v>
      </c>
      <c r="IP32" s="180">
        <v>0</v>
      </c>
      <c r="IQ32" s="180">
        <v>0</v>
      </c>
      <c r="IR32" s="181">
        <v>0</v>
      </c>
      <c r="IS32" s="164">
        <v>0</v>
      </c>
      <c r="IT32" s="160">
        <v>0</v>
      </c>
      <c r="IU32" s="144">
        <v>0</v>
      </c>
      <c r="IV32" s="135">
        <v>0</v>
      </c>
      <c r="IW32" s="135">
        <v>0</v>
      </c>
      <c r="IX32" s="135">
        <v>0</v>
      </c>
      <c r="IY32" s="135">
        <v>0</v>
      </c>
      <c r="IZ32" s="135">
        <v>0</v>
      </c>
      <c r="JA32" s="152">
        <v>0</v>
      </c>
      <c r="JB32" s="179">
        <v>0</v>
      </c>
      <c r="JC32" s="180">
        <v>0</v>
      </c>
      <c r="JD32" s="180">
        <v>0</v>
      </c>
      <c r="JE32" s="180">
        <v>0</v>
      </c>
      <c r="JF32" s="180">
        <v>0</v>
      </c>
      <c r="JG32" s="180">
        <v>0</v>
      </c>
      <c r="JH32" s="181">
        <v>0</v>
      </c>
      <c r="JI32" s="164">
        <v>0</v>
      </c>
      <c r="JJ32" s="160">
        <v>74</v>
      </c>
      <c r="JK32" s="144">
        <v>0</v>
      </c>
      <c r="JL32" s="135">
        <v>0</v>
      </c>
      <c r="JM32" s="135">
        <v>0</v>
      </c>
      <c r="JN32" s="135">
        <v>0</v>
      </c>
      <c r="JO32" s="135">
        <v>0</v>
      </c>
      <c r="JP32" s="135">
        <v>0</v>
      </c>
      <c r="JQ32" s="152">
        <v>0</v>
      </c>
      <c r="JR32" s="179">
        <v>74</v>
      </c>
      <c r="JS32" s="180">
        <v>0</v>
      </c>
      <c r="JT32" s="180">
        <v>0</v>
      </c>
      <c r="JU32" s="180">
        <v>74</v>
      </c>
      <c r="JV32" s="180">
        <v>0</v>
      </c>
      <c r="JW32" s="180">
        <v>0</v>
      </c>
      <c r="JX32" s="181">
        <v>39403298</v>
      </c>
      <c r="JY32" s="164">
        <v>39403298</v>
      </c>
      <c r="JZ32" s="160">
        <v>0</v>
      </c>
      <c r="KA32" s="144">
        <v>0</v>
      </c>
      <c r="KB32" s="135">
        <v>0</v>
      </c>
      <c r="KC32" s="135">
        <v>0</v>
      </c>
      <c r="KD32" s="135">
        <v>0</v>
      </c>
      <c r="KE32" s="135">
        <v>0</v>
      </c>
      <c r="KF32" s="135">
        <v>0</v>
      </c>
      <c r="KG32" s="152">
        <v>0</v>
      </c>
      <c r="KH32" s="179">
        <v>0</v>
      </c>
      <c r="KI32" s="180">
        <v>0</v>
      </c>
      <c r="KJ32" s="180">
        <v>0</v>
      </c>
      <c r="KK32" s="180">
        <v>0</v>
      </c>
      <c r="KL32" s="180">
        <v>0</v>
      </c>
      <c r="KM32" s="180">
        <v>0</v>
      </c>
      <c r="KN32" s="181">
        <v>0</v>
      </c>
      <c r="KO32" s="164">
        <v>0</v>
      </c>
      <c r="KP32" s="160">
        <v>0</v>
      </c>
      <c r="KQ32" s="144">
        <v>0</v>
      </c>
      <c r="KR32" s="135">
        <v>0</v>
      </c>
      <c r="KS32" s="135">
        <v>0</v>
      </c>
      <c r="KT32" s="135">
        <v>0</v>
      </c>
      <c r="KU32" s="135">
        <v>0</v>
      </c>
      <c r="KV32" s="135">
        <v>0</v>
      </c>
      <c r="KW32" s="152">
        <v>0</v>
      </c>
      <c r="KX32" s="179">
        <v>0</v>
      </c>
      <c r="KY32" s="180">
        <v>0</v>
      </c>
      <c r="KZ32" s="180">
        <v>0</v>
      </c>
      <c r="LA32" s="180">
        <v>0</v>
      </c>
      <c r="LB32" s="180">
        <v>0</v>
      </c>
      <c r="LC32" s="180">
        <v>0</v>
      </c>
      <c r="LD32" s="181">
        <v>0</v>
      </c>
      <c r="LE32" s="164">
        <v>0</v>
      </c>
    </row>
    <row r="33" spans="2:317" ht="13.5" outlineLevel="1" x14ac:dyDescent="0.25">
      <c r="B33" s="18" t="s">
        <v>7</v>
      </c>
      <c r="C33" s="153">
        <v>487696</v>
      </c>
      <c r="D33" s="153">
        <v>698333</v>
      </c>
      <c r="E33" s="153">
        <v>782587</v>
      </c>
      <c r="F33" s="153">
        <v>866842</v>
      </c>
      <c r="G33" s="153">
        <v>977703</v>
      </c>
      <c r="H33" s="154">
        <v>308981</v>
      </c>
      <c r="I33" s="153">
        <v>435363</v>
      </c>
      <c r="J33" s="153">
        <v>485915</v>
      </c>
      <c r="K33" s="153">
        <v>536468</v>
      </c>
      <c r="L33" s="153">
        <v>602985</v>
      </c>
      <c r="N33" s="173">
        <v>10727</v>
      </c>
      <c r="O33" s="144">
        <v>0</v>
      </c>
      <c r="P33" s="135">
        <v>0</v>
      </c>
      <c r="Q33" s="135">
        <v>0</v>
      </c>
      <c r="R33" s="135">
        <v>0</v>
      </c>
      <c r="S33" s="135">
        <v>0</v>
      </c>
      <c r="T33" s="135">
        <v>0</v>
      </c>
      <c r="U33" s="152">
        <v>0</v>
      </c>
      <c r="V33" s="179">
        <v>10727</v>
      </c>
      <c r="W33" s="180">
        <v>0</v>
      </c>
      <c r="X33" s="180">
        <v>2120</v>
      </c>
      <c r="Y33" s="180">
        <v>8607</v>
      </c>
      <c r="Z33" s="180">
        <v>0</v>
      </c>
      <c r="AA33" s="180">
        <v>0</v>
      </c>
      <c r="AB33" s="181">
        <v>5105239965</v>
      </c>
      <c r="AC33" s="164">
        <v>5105239965</v>
      </c>
      <c r="AD33" s="160">
        <v>170</v>
      </c>
      <c r="AE33" s="144">
        <v>0</v>
      </c>
      <c r="AF33" s="135">
        <v>0</v>
      </c>
      <c r="AG33" s="135">
        <v>0</v>
      </c>
      <c r="AH33" s="135">
        <v>0</v>
      </c>
      <c r="AI33" s="135">
        <v>0</v>
      </c>
      <c r="AJ33" s="135">
        <v>0</v>
      </c>
      <c r="AK33" s="152">
        <v>0</v>
      </c>
      <c r="AL33" s="179">
        <v>170</v>
      </c>
      <c r="AM33" s="180">
        <v>0</v>
      </c>
      <c r="AN33" s="180">
        <v>170</v>
      </c>
      <c r="AO33" s="180">
        <v>0</v>
      </c>
      <c r="AP33" s="180">
        <v>0</v>
      </c>
      <c r="AQ33" s="180">
        <v>0</v>
      </c>
      <c r="AR33" s="181">
        <v>74011710</v>
      </c>
      <c r="AS33" s="164">
        <v>74011710</v>
      </c>
      <c r="AT33" s="160">
        <v>145</v>
      </c>
      <c r="AU33" s="144">
        <v>0</v>
      </c>
      <c r="AV33" s="135">
        <v>0</v>
      </c>
      <c r="AW33" s="135">
        <v>0</v>
      </c>
      <c r="AX33" s="135">
        <v>0</v>
      </c>
      <c r="AY33" s="135">
        <v>0</v>
      </c>
      <c r="AZ33" s="135">
        <v>0</v>
      </c>
      <c r="BA33" s="152">
        <v>0</v>
      </c>
      <c r="BB33" s="179">
        <v>145</v>
      </c>
      <c r="BC33" s="180">
        <v>0</v>
      </c>
      <c r="BD33" s="180">
        <v>0</v>
      </c>
      <c r="BE33" s="180">
        <v>145</v>
      </c>
      <c r="BF33" s="180">
        <v>0</v>
      </c>
      <c r="BG33" s="180">
        <v>0</v>
      </c>
      <c r="BH33" s="181">
        <v>70457675</v>
      </c>
      <c r="BI33" s="164">
        <v>70457675</v>
      </c>
      <c r="BJ33" s="160">
        <v>405</v>
      </c>
      <c r="BK33" s="144">
        <v>0</v>
      </c>
      <c r="BL33" s="135">
        <v>0</v>
      </c>
      <c r="BM33" s="135">
        <v>0</v>
      </c>
      <c r="BN33" s="135">
        <v>0</v>
      </c>
      <c r="BO33" s="135">
        <v>0</v>
      </c>
      <c r="BP33" s="135">
        <v>0</v>
      </c>
      <c r="BQ33" s="152">
        <v>0</v>
      </c>
      <c r="BR33" s="179">
        <v>405</v>
      </c>
      <c r="BS33" s="180">
        <v>0</v>
      </c>
      <c r="BT33" s="180">
        <v>0</v>
      </c>
      <c r="BU33" s="180">
        <v>405</v>
      </c>
      <c r="BV33" s="180">
        <v>0</v>
      </c>
      <c r="BW33" s="180">
        <v>0</v>
      </c>
      <c r="BX33" s="181">
        <v>196795575</v>
      </c>
      <c r="BY33" s="164">
        <v>196795575</v>
      </c>
      <c r="BZ33" s="160">
        <v>3526</v>
      </c>
      <c r="CA33" s="144">
        <v>0</v>
      </c>
      <c r="CB33" s="135">
        <v>0</v>
      </c>
      <c r="CC33" s="135">
        <v>0</v>
      </c>
      <c r="CD33" s="135">
        <v>0</v>
      </c>
      <c r="CE33" s="135">
        <v>0</v>
      </c>
      <c r="CF33" s="135">
        <v>0</v>
      </c>
      <c r="CG33" s="152">
        <v>0</v>
      </c>
      <c r="CH33" s="179">
        <v>3526</v>
      </c>
      <c r="CI33" s="180">
        <v>0</v>
      </c>
      <c r="CJ33" s="180">
        <v>0</v>
      </c>
      <c r="CK33" s="180">
        <v>3526</v>
      </c>
      <c r="CL33" s="180">
        <v>0</v>
      </c>
      <c r="CM33" s="180">
        <v>0</v>
      </c>
      <c r="CN33" s="181">
        <v>1713336290</v>
      </c>
      <c r="CO33" s="164">
        <v>1713336290</v>
      </c>
      <c r="CP33" s="160">
        <v>1148</v>
      </c>
      <c r="CQ33" s="144">
        <v>0</v>
      </c>
      <c r="CR33" s="135">
        <v>0</v>
      </c>
      <c r="CS33" s="135">
        <v>0</v>
      </c>
      <c r="CT33" s="135">
        <v>0</v>
      </c>
      <c r="CU33" s="135">
        <v>0</v>
      </c>
      <c r="CV33" s="135">
        <v>0</v>
      </c>
      <c r="CW33" s="152">
        <v>0</v>
      </c>
      <c r="CX33" s="179">
        <v>1148</v>
      </c>
      <c r="CY33" s="180">
        <v>0</v>
      </c>
      <c r="CZ33" s="180">
        <v>76</v>
      </c>
      <c r="DA33" s="180">
        <v>1072</v>
      </c>
      <c r="DB33" s="180">
        <v>0</v>
      </c>
      <c r="DC33" s="180">
        <v>0</v>
      </c>
      <c r="DD33" s="181">
        <v>553988468</v>
      </c>
      <c r="DE33" s="164">
        <v>553988468</v>
      </c>
      <c r="DF33" s="160">
        <v>1298</v>
      </c>
      <c r="DG33" s="144">
        <v>0</v>
      </c>
      <c r="DH33" s="135">
        <v>0</v>
      </c>
      <c r="DI33" s="135">
        <v>0</v>
      </c>
      <c r="DJ33" s="135">
        <v>0</v>
      </c>
      <c r="DK33" s="135">
        <v>0</v>
      </c>
      <c r="DL33" s="135">
        <v>0</v>
      </c>
      <c r="DM33" s="152">
        <v>0</v>
      </c>
      <c r="DN33" s="179">
        <v>1298</v>
      </c>
      <c r="DO33" s="180">
        <v>0</v>
      </c>
      <c r="DP33" s="180">
        <v>1298</v>
      </c>
      <c r="DQ33" s="180">
        <v>0</v>
      </c>
      <c r="DR33" s="180">
        <v>0</v>
      </c>
      <c r="DS33" s="180">
        <v>0</v>
      </c>
      <c r="DT33" s="181">
        <v>565101174</v>
      </c>
      <c r="DU33" s="164">
        <v>565101174</v>
      </c>
      <c r="DV33" s="160">
        <v>279</v>
      </c>
      <c r="DW33" s="144">
        <v>0</v>
      </c>
      <c r="DX33" s="135">
        <v>0</v>
      </c>
      <c r="DY33" s="135">
        <v>0</v>
      </c>
      <c r="DZ33" s="135">
        <v>0</v>
      </c>
      <c r="EA33" s="135">
        <v>0</v>
      </c>
      <c r="EB33" s="135">
        <v>0</v>
      </c>
      <c r="EC33" s="152">
        <v>0</v>
      </c>
      <c r="ED33" s="179">
        <v>279</v>
      </c>
      <c r="EE33" s="180">
        <v>0</v>
      </c>
      <c r="EF33" s="180">
        <v>0</v>
      </c>
      <c r="EG33" s="180">
        <v>279</v>
      </c>
      <c r="EH33" s="180">
        <v>0</v>
      </c>
      <c r="EI33" s="180">
        <v>0</v>
      </c>
      <c r="EJ33" s="181">
        <v>135570285</v>
      </c>
      <c r="EK33" s="164">
        <v>135570285</v>
      </c>
      <c r="EL33" s="160">
        <v>267</v>
      </c>
      <c r="EM33" s="144">
        <v>0</v>
      </c>
      <c r="EN33" s="135">
        <v>0</v>
      </c>
      <c r="EO33" s="135">
        <v>0</v>
      </c>
      <c r="EP33" s="135">
        <v>0</v>
      </c>
      <c r="EQ33" s="135">
        <v>0</v>
      </c>
      <c r="ER33" s="135">
        <v>0</v>
      </c>
      <c r="ES33" s="152">
        <v>0</v>
      </c>
      <c r="ET33" s="179">
        <v>267</v>
      </c>
      <c r="EU33" s="180">
        <v>0</v>
      </c>
      <c r="EV33" s="180">
        <v>0</v>
      </c>
      <c r="EW33" s="180">
        <v>267</v>
      </c>
      <c r="EX33" s="180">
        <v>0</v>
      </c>
      <c r="EY33" s="180">
        <v>0</v>
      </c>
      <c r="EZ33" s="181">
        <v>129739305</v>
      </c>
      <c r="FA33" s="164">
        <v>129739305</v>
      </c>
      <c r="FB33" s="160">
        <v>1417</v>
      </c>
      <c r="FC33" s="144">
        <v>0</v>
      </c>
      <c r="FD33" s="135">
        <v>0</v>
      </c>
      <c r="FE33" s="135">
        <v>0</v>
      </c>
      <c r="FF33" s="135">
        <v>0</v>
      </c>
      <c r="FG33" s="135">
        <v>0</v>
      </c>
      <c r="FH33" s="135">
        <v>0</v>
      </c>
      <c r="FI33" s="152">
        <v>0</v>
      </c>
      <c r="FJ33" s="179">
        <v>1417</v>
      </c>
      <c r="FK33" s="180">
        <v>0</v>
      </c>
      <c r="FL33" s="180">
        <v>0</v>
      </c>
      <c r="FM33" s="180">
        <v>1417</v>
      </c>
      <c r="FN33" s="180">
        <v>0</v>
      </c>
      <c r="FO33" s="180">
        <v>0</v>
      </c>
      <c r="FP33" s="181">
        <v>688541555</v>
      </c>
      <c r="FQ33" s="164">
        <v>688541555</v>
      </c>
      <c r="FR33" s="160">
        <v>121</v>
      </c>
      <c r="FS33" s="144">
        <v>0</v>
      </c>
      <c r="FT33" s="135">
        <v>0</v>
      </c>
      <c r="FU33" s="135">
        <v>0</v>
      </c>
      <c r="FV33" s="135">
        <v>0</v>
      </c>
      <c r="FW33" s="135">
        <v>0</v>
      </c>
      <c r="FX33" s="135">
        <v>0</v>
      </c>
      <c r="FY33" s="152">
        <v>0</v>
      </c>
      <c r="FZ33" s="179">
        <v>121</v>
      </c>
      <c r="GA33" s="180">
        <v>0</v>
      </c>
      <c r="GB33" s="180">
        <v>0</v>
      </c>
      <c r="GC33" s="180">
        <v>121</v>
      </c>
      <c r="GD33" s="180">
        <v>0</v>
      </c>
      <c r="GE33" s="180">
        <v>0</v>
      </c>
      <c r="GF33" s="181">
        <v>58795715</v>
      </c>
      <c r="GG33" s="164">
        <v>58795715</v>
      </c>
      <c r="GH33" s="160">
        <v>258</v>
      </c>
      <c r="GI33" s="144">
        <v>0</v>
      </c>
      <c r="GJ33" s="135">
        <v>0</v>
      </c>
      <c r="GK33" s="135">
        <v>0</v>
      </c>
      <c r="GL33" s="135">
        <v>0</v>
      </c>
      <c r="GM33" s="135">
        <v>0</v>
      </c>
      <c r="GN33" s="135">
        <v>0</v>
      </c>
      <c r="GO33" s="152">
        <v>0</v>
      </c>
      <c r="GP33" s="179">
        <v>258</v>
      </c>
      <c r="GQ33" s="180">
        <v>0</v>
      </c>
      <c r="GR33" s="180">
        <v>16</v>
      </c>
      <c r="GS33" s="180">
        <v>242</v>
      </c>
      <c r="GT33" s="180">
        <v>0</v>
      </c>
      <c r="GU33" s="180">
        <v>0</v>
      </c>
      <c r="GV33" s="181">
        <v>124557238</v>
      </c>
      <c r="GW33" s="164">
        <v>124557238</v>
      </c>
      <c r="GX33" s="160">
        <v>266</v>
      </c>
      <c r="GY33" s="144">
        <v>0</v>
      </c>
      <c r="GZ33" s="135">
        <v>0</v>
      </c>
      <c r="HA33" s="135">
        <v>0</v>
      </c>
      <c r="HB33" s="135">
        <v>0</v>
      </c>
      <c r="HC33" s="135">
        <v>0</v>
      </c>
      <c r="HD33" s="135">
        <v>0</v>
      </c>
      <c r="HE33" s="152">
        <v>0</v>
      </c>
      <c r="HF33" s="179">
        <v>266</v>
      </c>
      <c r="HG33" s="180">
        <v>0</v>
      </c>
      <c r="HH33" s="180">
        <v>0</v>
      </c>
      <c r="HI33" s="180">
        <v>266</v>
      </c>
      <c r="HJ33" s="180">
        <v>0</v>
      </c>
      <c r="HK33" s="180">
        <v>0</v>
      </c>
      <c r="HL33" s="181">
        <v>129253390</v>
      </c>
      <c r="HM33" s="164">
        <v>129253390</v>
      </c>
      <c r="HN33" s="160">
        <v>82</v>
      </c>
      <c r="HO33" s="144">
        <v>0</v>
      </c>
      <c r="HP33" s="135">
        <v>0</v>
      </c>
      <c r="HQ33" s="135">
        <v>0</v>
      </c>
      <c r="HR33" s="135">
        <v>0</v>
      </c>
      <c r="HS33" s="135">
        <v>0</v>
      </c>
      <c r="HT33" s="135">
        <v>0</v>
      </c>
      <c r="HU33" s="152">
        <v>0</v>
      </c>
      <c r="HV33" s="179">
        <v>82</v>
      </c>
      <c r="HW33" s="180">
        <v>0</v>
      </c>
      <c r="HX33" s="180">
        <v>0</v>
      </c>
      <c r="HY33" s="180">
        <v>82</v>
      </c>
      <c r="HZ33" s="180">
        <v>0</v>
      </c>
      <c r="IA33" s="180">
        <v>0</v>
      </c>
      <c r="IB33" s="181">
        <v>39845030</v>
      </c>
      <c r="IC33" s="164">
        <v>39845030</v>
      </c>
      <c r="ID33" s="160">
        <v>328</v>
      </c>
      <c r="IE33" s="144">
        <v>0</v>
      </c>
      <c r="IF33" s="135">
        <v>0</v>
      </c>
      <c r="IG33" s="135">
        <v>0</v>
      </c>
      <c r="IH33" s="135">
        <v>0</v>
      </c>
      <c r="II33" s="135">
        <v>0</v>
      </c>
      <c r="IJ33" s="135">
        <v>0</v>
      </c>
      <c r="IK33" s="152">
        <v>0</v>
      </c>
      <c r="IL33" s="179">
        <v>328</v>
      </c>
      <c r="IM33" s="180">
        <v>0</v>
      </c>
      <c r="IN33" s="180">
        <v>328</v>
      </c>
      <c r="IO33" s="180">
        <v>0</v>
      </c>
      <c r="IP33" s="180">
        <v>0</v>
      </c>
      <c r="IQ33" s="180">
        <v>0</v>
      </c>
      <c r="IR33" s="181">
        <v>142799064</v>
      </c>
      <c r="IS33" s="164">
        <v>142799064</v>
      </c>
      <c r="IT33" s="160">
        <v>84</v>
      </c>
      <c r="IU33" s="144">
        <v>0</v>
      </c>
      <c r="IV33" s="135">
        <v>0</v>
      </c>
      <c r="IW33" s="135">
        <v>0</v>
      </c>
      <c r="IX33" s="135">
        <v>0</v>
      </c>
      <c r="IY33" s="135">
        <v>0</v>
      </c>
      <c r="IZ33" s="135">
        <v>0</v>
      </c>
      <c r="JA33" s="152">
        <v>0</v>
      </c>
      <c r="JB33" s="179">
        <v>84</v>
      </c>
      <c r="JC33" s="180">
        <v>0</v>
      </c>
      <c r="JD33" s="180">
        <v>0</v>
      </c>
      <c r="JE33" s="180">
        <v>84</v>
      </c>
      <c r="JF33" s="180">
        <v>0</v>
      </c>
      <c r="JG33" s="180">
        <v>0</v>
      </c>
      <c r="JH33" s="181">
        <v>40816860</v>
      </c>
      <c r="JI33" s="164">
        <v>40816860</v>
      </c>
      <c r="JJ33" s="160">
        <v>417</v>
      </c>
      <c r="JK33" s="144">
        <v>0</v>
      </c>
      <c r="JL33" s="135">
        <v>0</v>
      </c>
      <c r="JM33" s="135">
        <v>0</v>
      </c>
      <c r="JN33" s="135">
        <v>0</v>
      </c>
      <c r="JO33" s="135">
        <v>0</v>
      </c>
      <c r="JP33" s="135">
        <v>0</v>
      </c>
      <c r="JQ33" s="152">
        <v>0</v>
      </c>
      <c r="JR33" s="179">
        <v>417</v>
      </c>
      <c r="JS33" s="180">
        <v>0</v>
      </c>
      <c r="JT33" s="180">
        <v>0</v>
      </c>
      <c r="JU33" s="180">
        <v>417</v>
      </c>
      <c r="JV33" s="180">
        <v>0</v>
      </c>
      <c r="JW33" s="180">
        <v>0</v>
      </c>
      <c r="JX33" s="181">
        <v>202626555</v>
      </c>
      <c r="JY33" s="164">
        <v>202626555</v>
      </c>
      <c r="JZ33" s="160">
        <v>284</v>
      </c>
      <c r="KA33" s="144">
        <v>0</v>
      </c>
      <c r="KB33" s="135">
        <v>0</v>
      </c>
      <c r="KC33" s="135">
        <v>0</v>
      </c>
      <c r="KD33" s="135">
        <v>0</v>
      </c>
      <c r="KE33" s="135">
        <v>0</v>
      </c>
      <c r="KF33" s="135">
        <v>0</v>
      </c>
      <c r="KG33" s="152">
        <v>0</v>
      </c>
      <c r="KH33" s="179">
        <v>284</v>
      </c>
      <c r="KI33" s="180">
        <v>0</v>
      </c>
      <c r="KJ33" s="180">
        <v>0</v>
      </c>
      <c r="KK33" s="180">
        <v>284</v>
      </c>
      <c r="KL33" s="180">
        <v>0</v>
      </c>
      <c r="KM33" s="180">
        <v>0</v>
      </c>
      <c r="KN33" s="181">
        <v>137999860</v>
      </c>
      <c r="KO33" s="164">
        <v>137999860</v>
      </c>
      <c r="KP33" s="160">
        <v>232</v>
      </c>
      <c r="KQ33" s="144">
        <v>0</v>
      </c>
      <c r="KR33" s="135">
        <v>0</v>
      </c>
      <c r="KS33" s="135">
        <v>0</v>
      </c>
      <c r="KT33" s="135">
        <v>0</v>
      </c>
      <c r="KU33" s="135">
        <v>0</v>
      </c>
      <c r="KV33" s="135">
        <v>0</v>
      </c>
      <c r="KW33" s="152">
        <v>0</v>
      </c>
      <c r="KX33" s="179">
        <v>232</v>
      </c>
      <c r="KY33" s="180">
        <v>0</v>
      </c>
      <c r="KZ33" s="180">
        <v>232</v>
      </c>
      <c r="LA33" s="180">
        <v>0</v>
      </c>
      <c r="LB33" s="180">
        <v>0</v>
      </c>
      <c r="LC33" s="180">
        <v>0</v>
      </c>
      <c r="LD33" s="181">
        <v>101004216</v>
      </c>
      <c r="LE33" s="164">
        <v>101004216</v>
      </c>
    </row>
    <row r="34" spans="2:317" ht="13.5" outlineLevel="1" x14ac:dyDescent="0.25">
      <c r="B34" s="18" t="s">
        <v>10</v>
      </c>
      <c r="C34" s="155">
        <v>0</v>
      </c>
      <c r="D34" s="155">
        <v>0</v>
      </c>
      <c r="E34" s="155">
        <v>0</v>
      </c>
      <c r="F34" s="155">
        <v>0</v>
      </c>
      <c r="G34" s="155">
        <v>0</v>
      </c>
      <c r="H34" s="154">
        <v>258816</v>
      </c>
      <c r="I34" s="153">
        <v>364134</v>
      </c>
      <c r="J34" s="153">
        <v>406262</v>
      </c>
      <c r="K34" s="153">
        <v>448389</v>
      </c>
      <c r="L34" s="153">
        <v>503820</v>
      </c>
      <c r="N34" s="173">
        <v>62</v>
      </c>
      <c r="O34" s="178" t="s">
        <v>20</v>
      </c>
      <c r="P34" s="145" t="s">
        <v>20</v>
      </c>
      <c r="Q34" s="145" t="s">
        <v>20</v>
      </c>
      <c r="R34" s="145" t="s">
        <v>20</v>
      </c>
      <c r="S34" s="145" t="s">
        <v>20</v>
      </c>
      <c r="T34" s="145" t="s">
        <v>20</v>
      </c>
      <c r="U34" s="182" t="s">
        <v>20</v>
      </c>
      <c r="V34" s="179">
        <v>62</v>
      </c>
      <c r="W34" s="180">
        <v>0</v>
      </c>
      <c r="X34" s="180">
        <v>0</v>
      </c>
      <c r="Y34" s="180">
        <v>62</v>
      </c>
      <c r="Z34" s="180">
        <v>0</v>
      </c>
      <c r="AA34" s="180">
        <v>0</v>
      </c>
      <c r="AB34" s="181">
        <v>25188244</v>
      </c>
      <c r="AC34" s="164">
        <v>25188244</v>
      </c>
      <c r="AD34" s="160">
        <v>0</v>
      </c>
      <c r="AE34" s="178" t="s">
        <v>20</v>
      </c>
      <c r="AF34" s="145" t="s">
        <v>20</v>
      </c>
      <c r="AG34" s="145" t="s">
        <v>20</v>
      </c>
      <c r="AH34" s="145" t="s">
        <v>20</v>
      </c>
      <c r="AI34" s="145" t="s">
        <v>20</v>
      </c>
      <c r="AJ34" s="145" t="s">
        <v>20</v>
      </c>
      <c r="AK34" s="182" t="s">
        <v>20</v>
      </c>
      <c r="AL34" s="179">
        <v>0</v>
      </c>
      <c r="AM34" s="180">
        <v>0</v>
      </c>
      <c r="AN34" s="180">
        <v>0</v>
      </c>
      <c r="AO34" s="180">
        <v>0</v>
      </c>
      <c r="AP34" s="180">
        <v>0</v>
      </c>
      <c r="AQ34" s="180">
        <v>0</v>
      </c>
      <c r="AR34" s="181">
        <v>0</v>
      </c>
      <c r="AS34" s="164">
        <v>0</v>
      </c>
      <c r="AT34" s="160">
        <v>26</v>
      </c>
      <c r="AU34" s="178" t="s">
        <v>20</v>
      </c>
      <c r="AV34" s="145" t="s">
        <v>20</v>
      </c>
      <c r="AW34" s="145" t="s">
        <v>20</v>
      </c>
      <c r="AX34" s="145" t="s">
        <v>20</v>
      </c>
      <c r="AY34" s="145" t="s">
        <v>20</v>
      </c>
      <c r="AZ34" s="145" t="s">
        <v>20</v>
      </c>
      <c r="BA34" s="182" t="s">
        <v>20</v>
      </c>
      <c r="BB34" s="179">
        <v>26</v>
      </c>
      <c r="BC34" s="180">
        <v>0</v>
      </c>
      <c r="BD34" s="180">
        <v>0</v>
      </c>
      <c r="BE34" s="180">
        <v>26</v>
      </c>
      <c r="BF34" s="180">
        <v>0</v>
      </c>
      <c r="BG34" s="180">
        <v>0</v>
      </c>
      <c r="BH34" s="181">
        <v>10562812</v>
      </c>
      <c r="BI34" s="164">
        <v>10562812</v>
      </c>
      <c r="BJ34" s="160">
        <v>0</v>
      </c>
      <c r="BK34" s="178" t="s">
        <v>20</v>
      </c>
      <c r="BL34" s="145" t="s">
        <v>20</v>
      </c>
      <c r="BM34" s="145" t="s">
        <v>20</v>
      </c>
      <c r="BN34" s="145" t="s">
        <v>20</v>
      </c>
      <c r="BO34" s="145" t="s">
        <v>20</v>
      </c>
      <c r="BP34" s="145" t="s">
        <v>20</v>
      </c>
      <c r="BQ34" s="182" t="s">
        <v>20</v>
      </c>
      <c r="BR34" s="179">
        <v>0</v>
      </c>
      <c r="BS34" s="180">
        <v>0</v>
      </c>
      <c r="BT34" s="180">
        <v>0</v>
      </c>
      <c r="BU34" s="180">
        <v>0</v>
      </c>
      <c r="BV34" s="180">
        <v>0</v>
      </c>
      <c r="BW34" s="180">
        <v>0</v>
      </c>
      <c r="BX34" s="181">
        <v>0</v>
      </c>
      <c r="BY34" s="164">
        <v>0</v>
      </c>
      <c r="BZ34" s="160">
        <v>0</v>
      </c>
      <c r="CA34" s="178" t="s">
        <v>20</v>
      </c>
      <c r="CB34" s="145" t="s">
        <v>20</v>
      </c>
      <c r="CC34" s="145" t="s">
        <v>20</v>
      </c>
      <c r="CD34" s="145" t="s">
        <v>20</v>
      </c>
      <c r="CE34" s="145" t="s">
        <v>20</v>
      </c>
      <c r="CF34" s="145" t="s">
        <v>20</v>
      </c>
      <c r="CG34" s="182" t="s">
        <v>20</v>
      </c>
      <c r="CH34" s="179">
        <v>0</v>
      </c>
      <c r="CI34" s="180">
        <v>0</v>
      </c>
      <c r="CJ34" s="180">
        <v>0</v>
      </c>
      <c r="CK34" s="180">
        <v>0</v>
      </c>
      <c r="CL34" s="180">
        <v>0</v>
      </c>
      <c r="CM34" s="180">
        <v>0</v>
      </c>
      <c r="CN34" s="181">
        <v>0</v>
      </c>
      <c r="CO34" s="164">
        <v>0</v>
      </c>
      <c r="CP34" s="160">
        <v>0</v>
      </c>
      <c r="CQ34" s="178" t="s">
        <v>20</v>
      </c>
      <c r="CR34" s="145" t="s">
        <v>20</v>
      </c>
      <c r="CS34" s="145" t="s">
        <v>20</v>
      </c>
      <c r="CT34" s="145" t="s">
        <v>20</v>
      </c>
      <c r="CU34" s="145" t="s">
        <v>20</v>
      </c>
      <c r="CV34" s="145" t="s">
        <v>20</v>
      </c>
      <c r="CW34" s="182" t="s">
        <v>20</v>
      </c>
      <c r="CX34" s="179">
        <v>0</v>
      </c>
      <c r="CY34" s="180">
        <v>0</v>
      </c>
      <c r="CZ34" s="180">
        <v>0</v>
      </c>
      <c r="DA34" s="180">
        <v>0</v>
      </c>
      <c r="DB34" s="180">
        <v>0</v>
      </c>
      <c r="DC34" s="180">
        <v>0</v>
      </c>
      <c r="DD34" s="181">
        <v>0</v>
      </c>
      <c r="DE34" s="164">
        <v>0</v>
      </c>
      <c r="DF34" s="160">
        <v>0</v>
      </c>
      <c r="DG34" s="178" t="s">
        <v>20</v>
      </c>
      <c r="DH34" s="145" t="s">
        <v>20</v>
      </c>
      <c r="DI34" s="145" t="s">
        <v>20</v>
      </c>
      <c r="DJ34" s="145" t="s">
        <v>20</v>
      </c>
      <c r="DK34" s="145" t="s">
        <v>20</v>
      </c>
      <c r="DL34" s="145" t="s">
        <v>20</v>
      </c>
      <c r="DM34" s="182" t="s">
        <v>20</v>
      </c>
      <c r="DN34" s="179">
        <v>0</v>
      </c>
      <c r="DO34" s="180">
        <v>0</v>
      </c>
      <c r="DP34" s="180">
        <v>0</v>
      </c>
      <c r="DQ34" s="180">
        <v>0</v>
      </c>
      <c r="DR34" s="180">
        <v>0</v>
      </c>
      <c r="DS34" s="180">
        <v>0</v>
      </c>
      <c r="DT34" s="181">
        <v>0</v>
      </c>
      <c r="DU34" s="164">
        <v>0</v>
      </c>
      <c r="DV34" s="160">
        <v>0</v>
      </c>
      <c r="DW34" s="178" t="s">
        <v>20</v>
      </c>
      <c r="DX34" s="145" t="s">
        <v>20</v>
      </c>
      <c r="DY34" s="145" t="s">
        <v>20</v>
      </c>
      <c r="DZ34" s="145" t="s">
        <v>20</v>
      </c>
      <c r="EA34" s="145" t="s">
        <v>20</v>
      </c>
      <c r="EB34" s="145" t="s">
        <v>20</v>
      </c>
      <c r="EC34" s="182" t="s">
        <v>20</v>
      </c>
      <c r="ED34" s="179">
        <v>0</v>
      </c>
      <c r="EE34" s="180">
        <v>0</v>
      </c>
      <c r="EF34" s="180">
        <v>0</v>
      </c>
      <c r="EG34" s="180">
        <v>0</v>
      </c>
      <c r="EH34" s="180">
        <v>0</v>
      </c>
      <c r="EI34" s="180">
        <v>0</v>
      </c>
      <c r="EJ34" s="181">
        <v>0</v>
      </c>
      <c r="EK34" s="164">
        <v>0</v>
      </c>
      <c r="EL34" s="160">
        <v>36</v>
      </c>
      <c r="EM34" s="178" t="s">
        <v>20</v>
      </c>
      <c r="EN34" s="145" t="s">
        <v>20</v>
      </c>
      <c r="EO34" s="145" t="s">
        <v>20</v>
      </c>
      <c r="EP34" s="145" t="s">
        <v>20</v>
      </c>
      <c r="EQ34" s="145" t="s">
        <v>20</v>
      </c>
      <c r="ER34" s="145" t="s">
        <v>20</v>
      </c>
      <c r="ES34" s="182" t="s">
        <v>20</v>
      </c>
      <c r="ET34" s="179">
        <v>36</v>
      </c>
      <c r="EU34" s="180">
        <v>0</v>
      </c>
      <c r="EV34" s="180">
        <v>0</v>
      </c>
      <c r="EW34" s="180">
        <v>36</v>
      </c>
      <c r="EX34" s="180">
        <v>0</v>
      </c>
      <c r="EY34" s="180">
        <v>0</v>
      </c>
      <c r="EZ34" s="181">
        <v>14625432</v>
      </c>
      <c r="FA34" s="164">
        <v>14625432</v>
      </c>
      <c r="FB34" s="160">
        <v>0</v>
      </c>
      <c r="FC34" s="178" t="s">
        <v>20</v>
      </c>
      <c r="FD34" s="145" t="s">
        <v>20</v>
      </c>
      <c r="FE34" s="145" t="s">
        <v>20</v>
      </c>
      <c r="FF34" s="145" t="s">
        <v>20</v>
      </c>
      <c r="FG34" s="145" t="s">
        <v>20</v>
      </c>
      <c r="FH34" s="145" t="s">
        <v>20</v>
      </c>
      <c r="FI34" s="182" t="s">
        <v>20</v>
      </c>
      <c r="FJ34" s="179">
        <v>0</v>
      </c>
      <c r="FK34" s="180">
        <v>0</v>
      </c>
      <c r="FL34" s="180">
        <v>0</v>
      </c>
      <c r="FM34" s="180">
        <v>0</v>
      </c>
      <c r="FN34" s="180">
        <v>0</v>
      </c>
      <c r="FO34" s="180">
        <v>0</v>
      </c>
      <c r="FP34" s="181">
        <v>0</v>
      </c>
      <c r="FQ34" s="164">
        <v>0</v>
      </c>
      <c r="FR34" s="160">
        <v>0</v>
      </c>
      <c r="FS34" s="178" t="s">
        <v>20</v>
      </c>
      <c r="FT34" s="145" t="s">
        <v>20</v>
      </c>
      <c r="FU34" s="145" t="s">
        <v>20</v>
      </c>
      <c r="FV34" s="145" t="s">
        <v>20</v>
      </c>
      <c r="FW34" s="145" t="s">
        <v>20</v>
      </c>
      <c r="FX34" s="145" t="s">
        <v>20</v>
      </c>
      <c r="FY34" s="182" t="s">
        <v>20</v>
      </c>
      <c r="FZ34" s="179">
        <v>0</v>
      </c>
      <c r="GA34" s="180">
        <v>0</v>
      </c>
      <c r="GB34" s="180">
        <v>0</v>
      </c>
      <c r="GC34" s="180">
        <v>0</v>
      </c>
      <c r="GD34" s="180">
        <v>0</v>
      </c>
      <c r="GE34" s="180">
        <v>0</v>
      </c>
      <c r="GF34" s="181">
        <v>0</v>
      </c>
      <c r="GG34" s="164">
        <v>0</v>
      </c>
      <c r="GH34" s="160">
        <v>0</v>
      </c>
      <c r="GI34" s="178" t="s">
        <v>20</v>
      </c>
      <c r="GJ34" s="145" t="s">
        <v>20</v>
      </c>
      <c r="GK34" s="145" t="s">
        <v>20</v>
      </c>
      <c r="GL34" s="145" t="s">
        <v>20</v>
      </c>
      <c r="GM34" s="145" t="s">
        <v>20</v>
      </c>
      <c r="GN34" s="145" t="s">
        <v>20</v>
      </c>
      <c r="GO34" s="182" t="s">
        <v>20</v>
      </c>
      <c r="GP34" s="179">
        <v>0</v>
      </c>
      <c r="GQ34" s="180">
        <v>0</v>
      </c>
      <c r="GR34" s="180">
        <v>0</v>
      </c>
      <c r="GS34" s="180">
        <v>0</v>
      </c>
      <c r="GT34" s="180">
        <v>0</v>
      </c>
      <c r="GU34" s="180">
        <v>0</v>
      </c>
      <c r="GV34" s="181">
        <v>0</v>
      </c>
      <c r="GW34" s="164">
        <v>0</v>
      </c>
      <c r="GX34" s="160">
        <v>0</v>
      </c>
      <c r="GY34" s="178" t="s">
        <v>20</v>
      </c>
      <c r="GZ34" s="145" t="s">
        <v>20</v>
      </c>
      <c r="HA34" s="145" t="s">
        <v>20</v>
      </c>
      <c r="HB34" s="145" t="s">
        <v>20</v>
      </c>
      <c r="HC34" s="145" t="s">
        <v>20</v>
      </c>
      <c r="HD34" s="145" t="s">
        <v>20</v>
      </c>
      <c r="HE34" s="182" t="s">
        <v>20</v>
      </c>
      <c r="HF34" s="179">
        <v>0</v>
      </c>
      <c r="HG34" s="180">
        <v>0</v>
      </c>
      <c r="HH34" s="180">
        <v>0</v>
      </c>
      <c r="HI34" s="180">
        <v>0</v>
      </c>
      <c r="HJ34" s="180">
        <v>0</v>
      </c>
      <c r="HK34" s="180">
        <v>0</v>
      </c>
      <c r="HL34" s="181">
        <v>0</v>
      </c>
      <c r="HM34" s="164">
        <v>0</v>
      </c>
      <c r="HN34" s="160">
        <v>0</v>
      </c>
      <c r="HO34" s="178" t="s">
        <v>20</v>
      </c>
      <c r="HP34" s="145" t="s">
        <v>20</v>
      </c>
      <c r="HQ34" s="145" t="s">
        <v>20</v>
      </c>
      <c r="HR34" s="145" t="s">
        <v>20</v>
      </c>
      <c r="HS34" s="145" t="s">
        <v>20</v>
      </c>
      <c r="HT34" s="145" t="s">
        <v>20</v>
      </c>
      <c r="HU34" s="182" t="s">
        <v>20</v>
      </c>
      <c r="HV34" s="179">
        <v>0</v>
      </c>
      <c r="HW34" s="180">
        <v>0</v>
      </c>
      <c r="HX34" s="180">
        <v>0</v>
      </c>
      <c r="HY34" s="180">
        <v>0</v>
      </c>
      <c r="HZ34" s="180">
        <v>0</v>
      </c>
      <c r="IA34" s="180">
        <v>0</v>
      </c>
      <c r="IB34" s="181">
        <v>0</v>
      </c>
      <c r="IC34" s="164">
        <v>0</v>
      </c>
      <c r="ID34" s="160">
        <v>0</v>
      </c>
      <c r="IE34" s="178" t="s">
        <v>20</v>
      </c>
      <c r="IF34" s="145" t="s">
        <v>20</v>
      </c>
      <c r="IG34" s="145" t="s">
        <v>20</v>
      </c>
      <c r="IH34" s="145" t="s">
        <v>20</v>
      </c>
      <c r="II34" s="145" t="s">
        <v>20</v>
      </c>
      <c r="IJ34" s="145" t="s">
        <v>20</v>
      </c>
      <c r="IK34" s="182" t="s">
        <v>20</v>
      </c>
      <c r="IL34" s="179">
        <v>0</v>
      </c>
      <c r="IM34" s="180">
        <v>0</v>
      </c>
      <c r="IN34" s="180">
        <v>0</v>
      </c>
      <c r="IO34" s="180">
        <v>0</v>
      </c>
      <c r="IP34" s="180">
        <v>0</v>
      </c>
      <c r="IQ34" s="180">
        <v>0</v>
      </c>
      <c r="IR34" s="181">
        <v>0</v>
      </c>
      <c r="IS34" s="164">
        <v>0</v>
      </c>
      <c r="IT34" s="160">
        <v>0</v>
      </c>
      <c r="IU34" s="178" t="s">
        <v>20</v>
      </c>
      <c r="IV34" s="145" t="s">
        <v>20</v>
      </c>
      <c r="IW34" s="145" t="s">
        <v>20</v>
      </c>
      <c r="IX34" s="145" t="s">
        <v>20</v>
      </c>
      <c r="IY34" s="145" t="s">
        <v>20</v>
      </c>
      <c r="IZ34" s="145" t="s">
        <v>20</v>
      </c>
      <c r="JA34" s="182" t="s">
        <v>20</v>
      </c>
      <c r="JB34" s="179">
        <v>0</v>
      </c>
      <c r="JC34" s="180">
        <v>0</v>
      </c>
      <c r="JD34" s="180">
        <v>0</v>
      </c>
      <c r="JE34" s="180">
        <v>0</v>
      </c>
      <c r="JF34" s="180">
        <v>0</v>
      </c>
      <c r="JG34" s="180">
        <v>0</v>
      </c>
      <c r="JH34" s="181">
        <v>0</v>
      </c>
      <c r="JI34" s="164">
        <v>0</v>
      </c>
      <c r="JJ34" s="160">
        <v>0</v>
      </c>
      <c r="JK34" s="178" t="s">
        <v>20</v>
      </c>
      <c r="JL34" s="145" t="s">
        <v>20</v>
      </c>
      <c r="JM34" s="145" t="s">
        <v>20</v>
      </c>
      <c r="JN34" s="145" t="s">
        <v>20</v>
      </c>
      <c r="JO34" s="145" t="s">
        <v>20</v>
      </c>
      <c r="JP34" s="145" t="s">
        <v>20</v>
      </c>
      <c r="JQ34" s="182" t="s">
        <v>20</v>
      </c>
      <c r="JR34" s="179">
        <v>0</v>
      </c>
      <c r="JS34" s="180">
        <v>0</v>
      </c>
      <c r="JT34" s="180">
        <v>0</v>
      </c>
      <c r="JU34" s="180">
        <v>0</v>
      </c>
      <c r="JV34" s="180">
        <v>0</v>
      </c>
      <c r="JW34" s="180">
        <v>0</v>
      </c>
      <c r="JX34" s="181">
        <v>0</v>
      </c>
      <c r="JY34" s="164">
        <v>0</v>
      </c>
      <c r="JZ34" s="160">
        <v>0</v>
      </c>
      <c r="KA34" s="178" t="s">
        <v>20</v>
      </c>
      <c r="KB34" s="145" t="s">
        <v>20</v>
      </c>
      <c r="KC34" s="145" t="s">
        <v>20</v>
      </c>
      <c r="KD34" s="145" t="s">
        <v>20</v>
      </c>
      <c r="KE34" s="145" t="s">
        <v>20</v>
      </c>
      <c r="KF34" s="145" t="s">
        <v>20</v>
      </c>
      <c r="KG34" s="182" t="s">
        <v>20</v>
      </c>
      <c r="KH34" s="179">
        <v>0</v>
      </c>
      <c r="KI34" s="180">
        <v>0</v>
      </c>
      <c r="KJ34" s="180">
        <v>0</v>
      </c>
      <c r="KK34" s="180">
        <v>0</v>
      </c>
      <c r="KL34" s="180">
        <v>0</v>
      </c>
      <c r="KM34" s="180">
        <v>0</v>
      </c>
      <c r="KN34" s="181">
        <v>0</v>
      </c>
      <c r="KO34" s="164">
        <v>0</v>
      </c>
      <c r="KP34" s="160">
        <v>0</v>
      </c>
      <c r="KQ34" s="178" t="s">
        <v>20</v>
      </c>
      <c r="KR34" s="145" t="s">
        <v>20</v>
      </c>
      <c r="KS34" s="145" t="s">
        <v>20</v>
      </c>
      <c r="KT34" s="145" t="s">
        <v>20</v>
      </c>
      <c r="KU34" s="145" t="s">
        <v>20</v>
      </c>
      <c r="KV34" s="145" t="s">
        <v>20</v>
      </c>
      <c r="KW34" s="182" t="s">
        <v>20</v>
      </c>
      <c r="KX34" s="179">
        <v>0</v>
      </c>
      <c r="KY34" s="180">
        <v>0</v>
      </c>
      <c r="KZ34" s="180">
        <v>0</v>
      </c>
      <c r="LA34" s="180">
        <v>0</v>
      </c>
      <c r="LB34" s="180">
        <v>0</v>
      </c>
      <c r="LC34" s="180">
        <v>0</v>
      </c>
      <c r="LD34" s="181">
        <v>0</v>
      </c>
      <c r="LE34" s="164">
        <v>0</v>
      </c>
    </row>
    <row r="35" spans="2:317" ht="13.5" outlineLevel="1" x14ac:dyDescent="0.25">
      <c r="B35" s="18" t="s">
        <v>9</v>
      </c>
      <c r="C35" s="153">
        <v>565299</v>
      </c>
      <c r="D35" s="153">
        <v>775936</v>
      </c>
      <c r="E35" s="153">
        <v>860190</v>
      </c>
      <c r="F35" s="153">
        <v>944445</v>
      </c>
      <c r="G35" s="153">
        <v>1055306</v>
      </c>
      <c r="H35" s="154">
        <v>442430</v>
      </c>
      <c r="I35" s="153">
        <v>600408</v>
      </c>
      <c r="J35" s="153">
        <v>663599</v>
      </c>
      <c r="K35" s="153">
        <v>726789</v>
      </c>
      <c r="L35" s="153">
        <v>809936</v>
      </c>
      <c r="N35" s="173">
        <v>13</v>
      </c>
      <c r="O35" s="144">
        <v>0</v>
      </c>
      <c r="P35" s="135">
        <v>0</v>
      </c>
      <c r="Q35" s="135">
        <v>0</v>
      </c>
      <c r="R35" s="135">
        <v>0</v>
      </c>
      <c r="S35" s="135">
        <v>0</v>
      </c>
      <c r="T35" s="135">
        <v>0</v>
      </c>
      <c r="U35" s="152">
        <v>0</v>
      </c>
      <c r="V35" s="179">
        <v>13</v>
      </c>
      <c r="W35" s="180">
        <v>0</v>
      </c>
      <c r="X35" s="180">
        <v>12</v>
      </c>
      <c r="Y35" s="180">
        <v>1</v>
      </c>
      <c r="Z35" s="180">
        <v>0</v>
      </c>
      <c r="AA35" s="180">
        <v>0</v>
      </c>
      <c r="AB35" s="181">
        <v>7868495</v>
      </c>
      <c r="AC35" s="164">
        <v>7868495</v>
      </c>
      <c r="AD35" s="160">
        <v>0</v>
      </c>
      <c r="AE35" s="144">
        <v>0</v>
      </c>
      <c r="AF35" s="135">
        <v>0</v>
      </c>
      <c r="AG35" s="135">
        <v>0</v>
      </c>
      <c r="AH35" s="135">
        <v>0</v>
      </c>
      <c r="AI35" s="135">
        <v>0</v>
      </c>
      <c r="AJ35" s="135">
        <v>0</v>
      </c>
      <c r="AK35" s="152">
        <v>0</v>
      </c>
      <c r="AL35" s="179">
        <v>0</v>
      </c>
      <c r="AM35" s="180">
        <v>0</v>
      </c>
      <c r="AN35" s="180">
        <v>0</v>
      </c>
      <c r="AO35" s="180">
        <v>0</v>
      </c>
      <c r="AP35" s="180">
        <v>0</v>
      </c>
      <c r="AQ35" s="180">
        <v>0</v>
      </c>
      <c r="AR35" s="181">
        <v>0</v>
      </c>
      <c r="AS35" s="164">
        <v>0</v>
      </c>
      <c r="AT35" s="160">
        <v>0</v>
      </c>
      <c r="AU35" s="144">
        <v>0</v>
      </c>
      <c r="AV35" s="135">
        <v>0</v>
      </c>
      <c r="AW35" s="135">
        <v>0</v>
      </c>
      <c r="AX35" s="135">
        <v>0</v>
      </c>
      <c r="AY35" s="135">
        <v>0</v>
      </c>
      <c r="AZ35" s="135">
        <v>0</v>
      </c>
      <c r="BA35" s="152">
        <v>0</v>
      </c>
      <c r="BB35" s="179">
        <v>0</v>
      </c>
      <c r="BC35" s="180">
        <v>0</v>
      </c>
      <c r="BD35" s="180">
        <v>0</v>
      </c>
      <c r="BE35" s="180">
        <v>0</v>
      </c>
      <c r="BF35" s="180">
        <v>0</v>
      </c>
      <c r="BG35" s="180">
        <v>0</v>
      </c>
      <c r="BH35" s="181">
        <v>0</v>
      </c>
      <c r="BI35" s="164">
        <v>0</v>
      </c>
      <c r="BJ35" s="160">
        <v>0</v>
      </c>
      <c r="BK35" s="144">
        <v>0</v>
      </c>
      <c r="BL35" s="135">
        <v>0</v>
      </c>
      <c r="BM35" s="135">
        <v>0</v>
      </c>
      <c r="BN35" s="135">
        <v>0</v>
      </c>
      <c r="BO35" s="135">
        <v>0</v>
      </c>
      <c r="BP35" s="135">
        <v>0</v>
      </c>
      <c r="BQ35" s="152">
        <v>0</v>
      </c>
      <c r="BR35" s="179">
        <v>0</v>
      </c>
      <c r="BS35" s="180">
        <v>0</v>
      </c>
      <c r="BT35" s="180">
        <v>0</v>
      </c>
      <c r="BU35" s="180">
        <v>0</v>
      </c>
      <c r="BV35" s="180">
        <v>0</v>
      </c>
      <c r="BW35" s="180">
        <v>0</v>
      </c>
      <c r="BX35" s="181">
        <v>0</v>
      </c>
      <c r="BY35" s="164">
        <v>0</v>
      </c>
      <c r="BZ35" s="160">
        <v>0</v>
      </c>
      <c r="CA35" s="144">
        <v>0</v>
      </c>
      <c r="CB35" s="135">
        <v>0</v>
      </c>
      <c r="CC35" s="135">
        <v>0</v>
      </c>
      <c r="CD35" s="135">
        <v>0</v>
      </c>
      <c r="CE35" s="135">
        <v>0</v>
      </c>
      <c r="CF35" s="135">
        <v>0</v>
      </c>
      <c r="CG35" s="152">
        <v>0</v>
      </c>
      <c r="CH35" s="179">
        <v>0</v>
      </c>
      <c r="CI35" s="180">
        <v>0</v>
      </c>
      <c r="CJ35" s="180">
        <v>0</v>
      </c>
      <c r="CK35" s="180">
        <v>0</v>
      </c>
      <c r="CL35" s="180">
        <v>0</v>
      </c>
      <c r="CM35" s="180">
        <v>0</v>
      </c>
      <c r="CN35" s="181">
        <v>0</v>
      </c>
      <c r="CO35" s="164">
        <v>0</v>
      </c>
      <c r="CP35" s="160">
        <v>0</v>
      </c>
      <c r="CQ35" s="144">
        <v>0</v>
      </c>
      <c r="CR35" s="135">
        <v>0</v>
      </c>
      <c r="CS35" s="135">
        <v>0</v>
      </c>
      <c r="CT35" s="135">
        <v>0</v>
      </c>
      <c r="CU35" s="135">
        <v>0</v>
      </c>
      <c r="CV35" s="135">
        <v>0</v>
      </c>
      <c r="CW35" s="152">
        <v>0</v>
      </c>
      <c r="CX35" s="179">
        <v>0</v>
      </c>
      <c r="CY35" s="180">
        <v>0</v>
      </c>
      <c r="CZ35" s="180">
        <v>0</v>
      </c>
      <c r="DA35" s="180">
        <v>0</v>
      </c>
      <c r="DB35" s="180">
        <v>0</v>
      </c>
      <c r="DC35" s="180">
        <v>0</v>
      </c>
      <c r="DD35" s="181">
        <v>0</v>
      </c>
      <c r="DE35" s="164">
        <v>0</v>
      </c>
      <c r="DF35" s="160">
        <v>0</v>
      </c>
      <c r="DG35" s="144">
        <v>0</v>
      </c>
      <c r="DH35" s="135">
        <v>0</v>
      </c>
      <c r="DI35" s="135">
        <v>0</v>
      </c>
      <c r="DJ35" s="135">
        <v>0</v>
      </c>
      <c r="DK35" s="135">
        <v>0</v>
      </c>
      <c r="DL35" s="135">
        <v>0</v>
      </c>
      <c r="DM35" s="152">
        <v>0</v>
      </c>
      <c r="DN35" s="179">
        <v>0</v>
      </c>
      <c r="DO35" s="180">
        <v>0</v>
      </c>
      <c r="DP35" s="180">
        <v>0</v>
      </c>
      <c r="DQ35" s="180">
        <v>0</v>
      </c>
      <c r="DR35" s="180">
        <v>0</v>
      </c>
      <c r="DS35" s="180">
        <v>0</v>
      </c>
      <c r="DT35" s="181">
        <v>0</v>
      </c>
      <c r="DU35" s="164">
        <v>0</v>
      </c>
      <c r="DV35" s="160">
        <v>0</v>
      </c>
      <c r="DW35" s="144">
        <v>0</v>
      </c>
      <c r="DX35" s="135">
        <v>0</v>
      </c>
      <c r="DY35" s="135">
        <v>0</v>
      </c>
      <c r="DZ35" s="135">
        <v>0</v>
      </c>
      <c r="EA35" s="135">
        <v>0</v>
      </c>
      <c r="EB35" s="135">
        <v>0</v>
      </c>
      <c r="EC35" s="152">
        <v>0</v>
      </c>
      <c r="ED35" s="179">
        <v>0</v>
      </c>
      <c r="EE35" s="180">
        <v>0</v>
      </c>
      <c r="EF35" s="180">
        <v>0</v>
      </c>
      <c r="EG35" s="180">
        <v>0</v>
      </c>
      <c r="EH35" s="180">
        <v>0</v>
      </c>
      <c r="EI35" s="180">
        <v>0</v>
      </c>
      <c r="EJ35" s="181">
        <v>0</v>
      </c>
      <c r="EK35" s="164">
        <v>0</v>
      </c>
      <c r="EL35" s="160">
        <v>0</v>
      </c>
      <c r="EM35" s="144">
        <v>0</v>
      </c>
      <c r="EN35" s="135">
        <v>0</v>
      </c>
      <c r="EO35" s="135">
        <v>0</v>
      </c>
      <c r="EP35" s="135">
        <v>0</v>
      </c>
      <c r="EQ35" s="135">
        <v>0</v>
      </c>
      <c r="ER35" s="135">
        <v>0</v>
      </c>
      <c r="ES35" s="152">
        <v>0</v>
      </c>
      <c r="ET35" s="179">
        <v>0</v>
      </c>
      <c r="EU35" s="180">
        <v>0</v>
      </c>
      <c r="EV35" s="180">
        <v>0</v>
      </c>
      <c r="EW35" s="180">
        <v>0</v>
      </c>
      <c r="EX35" s="180">
        <v>0</v>
      </c>
      <c r="EY35" s="180">
        <v>0</v>
      </c>
      <c r="EZ35" s="181">
        <v>0</v>
      </c>
      <c r="FA35" s="164">
        <v>0</v>
      </c>
      <c r="FB35" s="160">
        <v>0</v>
      </c>
      <c r="FC35" s="144">
        <v>0</v>
      </c>
      <c r="FD35" s="135">
        <v>0</v>
      </c>
      <c r="FE35" s="135">
        <v>0</v>
      </c>
      <c r="FF35" s="135">
        <v>0</v>
      </c>
      <c r="FG35" s="135">
        <v>0</v>
      </c>
      <c r="FH35" s="135">
        <v>0</v>
      </c>
      <c r="FI35" s="152">
        <v>0</v>
      </c>
      <c r="FJ35" s="179">
        <v>0</v>
      </c>
      <c r="FK35" s="180">
        <v>0</v>
      </c>
      <c r="FL35" s="180">
        <v>0</v>
      </c>
      <c r="FM35" s="180">
        <v>0</v>
      </c>
      <c r="FN35" s="180">
        <v>0</v>
      </c>
      <c r="FO35" s="180">
        <v>0</v>
      </c>
      <c r="FP35" s="181">
        <v>0</v>
      </c>
      <c r="FQ35" s="164">
        <v>0</v>
      </c>
      <c r="FR35" s="160">
        <v>0</v>
      </c>
      <c r="FS35" s="144">
        <v>0</v>
      </c>
      <c r="FT35" s="135">
        <v>0</v>
      </c>
      <c r="FU35" s="135">
        <v>0</v>
      </c>
      <c r="FV35" s="135">
        <v>0</v>
      </c>
      <c r="FW35" s="135">
        <v>0</v>
      </c>
      <c r="FX35" s="135">
        <v>0</v>
      </c>
      <c r="FY35" s="152">
        <v>0</v>
      </c>
      <c r="FZ35" s="179">
        <v>0</v>
      </c>
      <c r="GA35" s="180">
        <v>0</v>
      </c>
      <c r="GB35" s="180">
        <v>0</v>
      </c>
      <c r="GC35" s="180">
        <v>0</v>
      </c>
      <c r="GD35" s="180">
        <v>0</v>
      </c>
      <c r="GE35" s="180">
        <v>0</v>
      </c>
      <c r="GF35" s="181">
        <v>0</v>
      </c>
      <c r="GG35" s="164">
        <v>0</v>
      </c>
      <c r="GH35" s="160">
        <v>0</v>
      </c>
      <c r="GI35" s="144">
        <v>0</v>
      </c>
      <c r="GJ35" s="135">
        <v>0</v>
      </c>
      <c r="GK35" s="135">
        <v>0</v>
      </c>
      <c r="GL35" s="135">
        <v>0</v>
      </c>
      <c r="GM35" s="135">
        <v>0</v>
      </c>
      <c r="GN35" s="135">
        <v>0</v>
      </c>
      <c r="GO35" s="152">
        <v>0</v>
      </c>
      <c r="GP35" s="179">
        <v>0</v>
      </c>
      <c r="GQ35" s="180">
        <v>0</v>
      </c>
      <c r="GR35" s="180">
        <v>0</v>
      </c>
      <c r="GS35" s="180">
        <v>0</v>
      </c>
      <c r="GT35" s="180">
        <v>0</v>
      </c>
      <c r="GU35" s="180">
        <v>0</v>
      </c>
      <c r="GV35" s="181">
        <v>0</v>
      </c>
      <c r="GW35" s="164">
        <v>0</v>
      </c>
      <c r="GX35" s="160">
        <v>0</v>
      </c>
      <c r="GY35" s="144">
        <v>0</v>
      </c>
      <c r="GZ35" s="135">
        <v>0</v>
      </c>
      <c r="HA35" s="135">
        <v>0</v>
      </c>
      <c r="HB35" s="135">
        <v>0</v>
      </c>
      <c r="HC35" s="135">
        <v>0</v>
      </c>
      <c r="HD35" s="135">
        <v>0</v>
      </c>
      <c r="HE35" s="152">
        <v>0</v>
      </c>
      <c r="HF35" s="179">
        <v>0</v>
      </c>
      <c r="HG35" s="180">
        <v>0</v>
      </c>
      <c r="HH35" s="180">
        <v>0</v>
      </c>
      <c r="HI35" s="180">
        <v>0</v>
      </c>
      <c r="HJ35" s="180">
        <v>0</v>
      </c>
      <c r="HK35" s="180">
        <v>0</v>
      </c>
      <c r="HL35" s="181">
        <v>0</v>
      </c>
      <c r="HM35" s="164">
        <v>0</v>
      </c>
      <c r="HN35" s="160">
        <v>0</v>
      </c>
      <c r="HO35" s="144">
        <v>0</v>
      </c>
      <c r="HP35" s="135">
        <v>0</v>
      </c>
      <c r="HQ35" s="135">
        <v>0</v>
      </c>
      <c r="HR35" s="135">
        <v>0</v>
      </c>
      <c r="HS35" s="135">
        <v>0</v>
      </c>
      <c r="HT35" s="135">
        <v>0</v>
      </c>
      <c r="HU35" s="152">
        <v>0</v>
      </c>
      <c r="HV35" s="179">
        <v>0</v>
      </c>
      <c r="HW35" s="180">
        <v>0</v>
      </c>
      <c r="HX35" s="180">
        <v>0</v>
      </c>
      <c r="HY35" s="180">
        <v>0</v>
      </c>
      <c r="HZ35" s="180">
        <v>0</v>
      </c>
      <c r="IA35" s="180">
        <v>0</v>
      </c>
      <c r="IB35" s="181">
        <v>0</v>
      </c>
      <c r="IC35" s="164">
        <v>0</v>
      </c>
      <c r="ID35" s="160">
        <v>0</v>
      </c>
      <c r="IE35" s="144">
        <v>0</v>
      </c>
      <c r="IF35" s="135">
        <v>0</v>
      </c>
      <c r="IG35" s="135">
        <v>0</v>
      </c>
      <c r="IH35" s="135">
        <v>0</v>
      </c>
      <c r="II35" s="135">
        <v>0</v>
      </c>
      <c r="IJ35" s="135">
        <v>0</v>
      </c>
      <c r="IK35" s="152">
        <v>0</v>
      </c>
      <c r="IL35" s="179">
        <v>0</v>
      </c>
      <c r="IM35" s="180">
        <v>0</v>
      </c>
      <c r="IN35" s="180">
        <v>0</v>
      </c>
      <c r="IO35" s="180">
        <v>0</v>
      </c>
      <c r="IP35" s="180">
        <v>0</v>
      </c>
      <c r="IQ35" s="180">
        <v>0</v>
      </c>
      <c r="IR35" s="181">
        <v>0</v>
      </c>
      <c r="IS35" s="164">
        <v>0</v>
      </c>
      <c r="IT35" s="160">
        <v>1</v>
      </c>
      <c r="IU35" s="144">
        <v>0</v>
      </c>
      <c r="IV35" s="135">
        <v>0</v>
      </c>
      <c r="IW35" s="135">
        <v>0</v>
      </c>
      <c r="IX35" s="135">
        <v>0</v>
      </c>
      <c r="IY35" s="135">
        <v>0</v>
      </c>
      <c r="IZ35" s="135">
        <v>0</v>
      </c>
      <c r="JA35" s="152">
        <v>0</v>
      </c>
      <c r="JB35" s="179">
        <v>1</v>
      </c>
      <c r="JC35" s="180">
        <v>0</v>
      </c>
      <c r="JD35" s="180">
        <v>0</v>
      </c>
      <c r="JE35" s="180">
        <v>1</v>
      </c>
      <c r="JF35" s="180">
        <v>0</v>
      </c>
      <c r="JG35" s="180">
        <v>0</v>
      </c>
      <c r="JH35" s="181">
        <v>663599</v>
      </c>
      <c r="JI35" s="164">
        <v>663599</v>
      </c>
      <c r="JJ35" s="160">
        <v>0</v>
      </c>
      <c r="JK35" s="144">
        <v>0</v>
      </c>
      <c r="JL35" s="135">
        <v>0</v>
      </c>
      <c r="JM35" s="135">
        <v>0</v>
      </c>
      <c r="JN35" s="135">
        <v>0</v>
      </c>
      <c r="JO35" s="135">
        <v>0</v>
      </c>
      <c r="JP35" s="135">
        <v>0</v>
      </c>
      <c r="JQ35" s="152">
        <v>0</v>
      </c>
      <c r="JR35" s="179">
        <v>0</v>
      </c>
      <c r="JS35" s="180">
        <v>0</v>
      </c>
      <c r="JT35" s="180">
        <v>0</v>
      </c>
      <c r="JU35" s="180">
        <v>0</v>
      </c>
      <c r="JV35" s="180">
        <v>0</v>
      </c>
      <c r="JW35" s="180">
        <v>0</v>
      </c>
      <c r="JX35" s="181">
        <v>0</v>
      </c>
      <c r="JY35" s="164">
        <v>0</v>
      </c>
      <c r="JZ35" s="160">
        <v>0</v>
      </c>
      <c r="KA35" s="144">
        <v>0</v>
      </c>
      <c r="KB35" s="135">
        <v>0</v>
      </c>
      <c r="KC35" s="135">
        <v>0</v>
      </c>
      <c r="KD35" s="135">
        <v>0</v>
      </c>
      <c r="KE35" s="135">
        <v>0</v>
      </c>
      <c r="KF35" s="135">
        <v>0</v>
      </c>
      <c r="KG35" s="152">
        <v>0</v>
      </c>
      <c r="KH35" s="179">
        <v>0</v>
      </c>
      <c r="KI35" s="180">
        <v>0</v>
      </c>
      <c r="KJ35" s="180">
        <v>0</v>
      </c>
      <c r="KK35" s="180">
        <v>0</v>
      </c>
      <c r="KL35" s="180">
        <v>0</v>
      </c>
      <c r="KM35" s="180">
        <v>0</v>
      </c>
      <c r="KN35" s="181">
        <v>0</v>
      </c>
      <c r="KO35" s="164">
        <v>0</v>
      </c>
      <c r="KP35" s="160">
        <v>12</v>
      </c>
      <c r="KQ35" s="144">
        <v>0</v>
      </c>
      <c r="KR35" s="135">
        <v>0</v>
      </c>
      <c r="KS35" s="135">
        <v>0</v>
      </c>
      <c r="KT35" s="135">
        <v>0</v>
      </c>
      <c r="KU35" s="135">
        <v>0</v>
      </c>
      <c r="KV35" s="135">
        <v>0</v>
      </c>
      <c r="KW35" s="152">
        <v>0</v>
      </c>
      <c r="KX35" s="179">
        <v>12</v>
      </c>
      <c r="KY35" s="180">
        <v>0</v>
      </c>
      <c r="KZ35" s="180">
        <v>12</v>
      </c>
      <c r="LA35" s="180">
        <v>0</v>
      </c>
      <c r="LB35" s="180">
        <v>0</v>
      </c>
      <c r="LC35" s="180">
        <v>0</v>
      </c>
      <c r="LD35" s="181">
        <v>7204896</v>
      </c>
      <c r="LE35" s="164">
        <v>7204896</v>
      </c>
    </row>
    <row r="36" spans="2:317" ht="11.45" customHeight="1" outlineLevel="1" x14ac:dyDescent="0.25">
      <c r="B36" s="18" t="s">
        <v>11</v>
      </c>
      <c r="C36" s="153">
        <v>798108</v>
      </c>
      <c r="D36" s="153">
        <v>1008744</v>
      </c>
      <c r="E36" s="153">
        <v>1092999</v>
      </c>
      <c r="F36" s="153">
        <v>1177254</v>
      </c>
      <c r="G36" s="153">
        <v>1288115</v>
      </c>
      <c r="H36" s="154">
        <v>495228</v>
      </c>
      <c r="I36" s="153">
        <v>621610</v>
      </c>
      <c r="J36" s="153">
        <v>672163</v>
      </c>
      <c r="K36" s="153">
        <v>722715</v>
      </c>
      <c r="L36" s="153">
        <v>789232</v>
      </c>
      <c r="N36" s="173">
        <v>3005</v>
      </c>
      <c r="O36" s="144">
        <v>0</v>
      </c>
      <c r="P36" s="135">
        <v>0</v>
      </c>
      <c r="Q36" s="135">
        <v>0</v>
      </c>
      <c r="R36" s="135">
        <v>0</v>
      </c>
      <c r="S36" s="135">
        <v>0</v>
      </c>
      <c r="T36" s="135">
        <v>0</v>
      </c>
      <c r="U36" s="152">
        <v>0</v>
      </c>
      <c r="V36" s="179">
        <v>3005</v>
      </c>
      <c r="W36" s="180">
        <v>0</v>
      </c>
      <c r="X36" s="180">
        <v>717</v>
      </c>
      <c r="Y36" s="180">
        <v>2264</v>
      </c>
      <c r="Z36" s="180">
        <v>7</v>
      </c>
      <c r="AA36" s="180">
        <v>17</v>
      </c>
      <c r="AB36" s="181">
        <v>1985947351</v>
      </c>
      <c r="AC36" s="164">
        <v>1985947351</v>
      </c>
      <c r="AD36" s="160">
        <v>39</v>
      </c>
      <c r="AE36" s="144">
        <v>0</v>
      </c>
      <c r="AF36" s="135">
        <v>0</v>
      </c>
      <c r="AG36" s="135">
        <v>0</v>
      </c>
      <c r="AH36" s="135">
        <v>0</v>
      </c>
      <c r="AI36" s="135">
        <v>0</v>
      </c>
      <c r="AJ36" s="135">
        <v>0</v>
      </c>
      <c r="AK36" s="152">
        <v>0</v>
      </c>
      <c r="AL36" s="179">
        <v>39</v>
      </c>
      <c r="AM36" s="180">
        <v>0</v>
      </c>
      <c r="AN36" s="180">
        <v>39</v>
      </c>
      <c r="AO36" s="180">
        <v>0</v>
      </c>
      <c r="AP36" s="180">
        <v>0</v>
      </c>
      <c r="AQ36" s="180">
        <v>0</v>
      </c>
      <c r="AR36" s="181">
        <v>24242790</v>
      </c>
      <c r="AS36" s="164">
        <v>24242790</v>
      </c>
      <c r="AT36" s="160">
        <v>36</v>
      </c>
      <c r="AU36" s="144">
        <v>0</v>
      </c>
      <c r="AV36" s="135">
        <v>0</v>
      </c>
      <c r="AW36" s="135">
        <v>0</v>
      </c>
      <c r="AX36" s="135">
        <v>0</v>
      </c>
      <c r="AY36" s="135">
        <v>0</v>
      </c>
      <c r="AZ36" s="135">
        <v>0</v>
      </c>
      <c r="BA36" s="152">
        <v>0</v>
      </c>
      <c r="BB36" s="179">
        <v>36</v>
      </c>
      <c r="BC36" s="180">
        <v>0</v>
      </c>
      <c r="BD36" s="180">
        <v>0</v>
      </c>
      <c r="BE36" s="180">
        <v>36</v>
      </c>
      <c r="BF36" s="180">
        <v>0</v>
      </c>
      <c r="BG36" s="180">
        <v>0</v>
      </c>
      <c r="BH36" s="181">
        <v>24197868</v>
      </c>
      <c r="BI36" s="164">
        <v>24197868</v>
      </c>
      <c r="BJ36" s="160">
        <v>138</v>
      </c>
      <c r="BK36" s="144">
        <v>0</v>
      </c>
      <c r="BL36" s="135">
        <v>0</v>
      </c>
      <c r="BM36" s="135">
        <v>0</v>
      </c>
      <c r="BN36" s="135">
        <v>0</v>
      </c>
      <c r="BO36" s="135">
        <v>0</v>
      </c>
      <c r="BP36" s="135">
        <v>0</v>
      </c>
      <c r="BQ36" s="152">
        <v>0</v>
      </c>
      <c r="BR36" s="179">
        <v>138</v>
      </c>
      <c r="BS36" s="180">
        <v>0</v>
      </c>
      <c r="BT36" s="180">
        <v>0</v>
      </c>
      <c r="BU36" s="180">
        <v>138</v>
      </c>
      <c r="BV36" s="180">
        <v>0</v>
      </c>
      <c r="BW36" s="180">
        <v>0</v>
      </c>
      <c r="BX36" s="181">
        <v>92758494</v>
      </c>
      <c r="BY36" s="164">
        <v>92758494</v>
      </c>
      <c r="BZ36" s="160">
        <v>1455</v>
      </c>
      <c r="CA36" s="144">
        <v>0</v>
      </c>
      <c r="CB36" s="135">
        <v>0</v>
      </c>
      <c r="CC36" s="135">
        <v>0</v>
      </c>
      <c r="CD36" s="135">
        <v>0</v>
      </c>
      <c r="CE36" s="135">
        <v>0</v>
      </c>
      <c r="CF36" s="135">
        <v>0</v>
      </c>
      <c r="CG36" s="152">
        <v>0</v>
      </c>
      <c r="CH36" s="179">
        <v>1455</v>
      </c>
      <c r="CI36" s="180">
        <v>0</v>
      </c>
      <c r="CJ36" s="180">
        <v>0</v>
      </c>
      <c r="CK36" s="180">
        <v>1455</v>
      </c>
      <c r="CL36" s="180">
        <v>0</v>
      </c>
      <c r="CM36" s="180">
        <v>0</v>
      </c>
      <c r="CN36" s="181">
        <v>977997165</v>
      </c>
      <c r="CO36" s="164">
        <v>977997165</v>
      </c>
      <c r="CP36" s="160">
        <v>64</v>
      </c>
      <c r="CQ36" s="144">
        <v>0</v>
      </c>
      <c r="CR36" s="135">
        <v>0</v>
      </c>
      <c r="CS36" s="135">
        <v>0</v>
      </c>
      <c r="CT36" s="135">
        <v>0</v>
      </c>
      <c r="CU36" s="135">
        <v>0</v>
      </c>
      <c r="CV36" s="135">
        <v>0</v>
      </c>
      <c r="CW36" s="152">
        <v>0</v>
      </c>
      <c r="CX36" s="179">
        <v>64</v>
      </c>
      <c r="CY36" s="180">
        <v>0</v>
      </c>
      <c r="CZ36" s="180">
        <v>11</v>
      </c>
      <c r="DA36" s="180">
        <v>39</v>
      </c>
      <c r="DB36" s="180">
        <v>7</v>
      </c>
      <c r="DC36" s="180">
        <v>7</v>
      </c>
      <c r="DD36" s="181">
        <v>43635696</v>
      </c>
      <c r="DE36" s="164">
        <v>43635696</v>
      </c>
      <c r="DF36" s="160">
        <v>551</v>
      </c>
      <c r="DG36" s="144">
        <v>0</v>
      </c>
      <c r="DH36" s="135">
        <v>0</v>
      </c>
      <c r="DI36" s="135">
        <v>0</v>
      </c>
      <c r="DJ36" s="135">
        <v>0</v>
      </c>
      <c r="DK36" s="135">
        <v>0</v>
      </c>
      <c r="DL36" s="135">
        <v>0</v>
      </c>
      <c r="DM36" s="152">
        <v>0</v>
      </c>
      <c r="DN36" s="179">
        <v>551</v>
      </c>
      <c r="DO36" s="180">
        <v>0</v>
      </c>
      <c r="DP36" s="180">
        <v>532</v>
      </c>
      <c r="DQ36" s="180">
        <v>19</v>
      </c>
      <c r="DR36" s="180">
        <v>0</v>
      </c>
      <c r="DS36" s="180">
        <v>0</v>
      </c>
      <c r="DT36" s="181">
        <v>343467617</v>
      </c>
      <c r="DU36" s="164">
        <v>343467617</v>
      </c>
      <c r="DV36" s="160">
        <v>20</v>
      </c>
      <c r="DW36" s="144">
        <v>0</v>
      </c>
      <c r="DX36" s="135">
        <v>0</v>
      </c>
      <c r="DY36" s="135">
        <v>0</v>
      </c>
      <c r="DZ36" s="135">
        <v>0</v>
      </c>
      <c r="EA36" s="135">
        <v>0</v>
      </c>
      <c r="EB36" s="135">
        <v>0</v>
      </c>
      <c r="EC36" s="152">
        <v>0</v>
      </c>
      <c r="ED36" s="179">
        <v>20</v>
      </c>
      <c r="EE36" s="180">
        <v>0</v>
      </c>
      <c r="EF36" s="180">
        <v>0</v>
      </c>
      <c r="EG36" s="180">
        <v>20</v>
      </c>
      <c r="EH36" s="180">
        <v>0</v>
      </c>
      <c r="EI36" s="180">
        <v>0</v>
      </c>
      <c r="EJ36" s="181">
        <v>13443260</v>
      </c>
      <c r="EK36" s="164">
        <v>13443260</v>
      </c>
      <c r="EL36" s="160">
        <v>68</v>
      </c>
      <c r="EM36" s="144">
        <v>0</v>
      </c>
      <c r="EN36" s="135">
        <v>0</v>
      </c>
      <c r="EO36" s="135">
        <v>0</v>
      </c>
      <c r="EP36" s="135">
        <v>0</v>
      </c>
      <c r="EQ36" s="135">
        <v>0</v>
      </c>
      <c r="ER36" s="135">
        <v>0</v>
      </c>
      <c r="ES36" s="152">
        <v>0</v>
      </c>
      <c r="ET36" s="179">
        <v>68</v>
      </c>
      <c r="EU36" s="180">
        <v>0</v>
      </c>
      <c r="EV36" s="180">
        <v>0</v>
      </c>
      <c r="EW36" s="180">
        <v>68</v>
      </c>
      <c r="EX36" s="180">
        <v>0</v>
      </c>
      <c r="EY36" s="180">
        <v>0</v>
      </c>
      <c r="EZ36" s="181">
        <v>45707084</v>
      </c>
      <c r="FA36" s="164">
        <v>45707084</v>
      </c>
      <c r="FB36" s="160">
        <v>174</v>
      </c>
      <c r="FC36" s="144">
        <v>0</v>
      </c>
      <c r="FD36" s="135">
        <v>0</v>
      </c>
      <c r="FE36" s="135">
        <v>0</v>
      </c>
      <c r="FF36" s="135">
        <v>0</v>
      </c>
      <c r="FG36" s="135">
        <v>0</v>
      </c>
      <c r="FH36" s="135">
        <v>0</v>
      </c>
      <c r="FI36" s="152">
        <v>0</v>
      </c>
      <c r="FJ36" s="179">
        <v>174</v>
      </c>
      <c r="FK36" s="180">
        <v>0</v>
      </c>
      <c r="FL36" s="180">
        <v>0</v>
      </c>
      <c r="FM36" s="180">
        <v>174</v>
      </c>
      <c r="FN36" s="180">
        <v>0</v>
      </c>
      <c r="FO36" s="180">
        <v>0</v>
      </c>
      <c r="FP36" s="181">
        <v>116956362</v>
      </c>
      <c r="FQ36" s="164">
        <v>116956362</v>
      </c>
      <c r="FR36" s="160">
        <v>30</v>
      </c>
      <c r="FS36" s="144">
        <v>0</v>
      </c>
      <c r="FT36" s="135">
        <v>0</v>
      </c>
      <c r="FU36" s="135">
        <v>0</v>
      </c>
      <c r="FV36" s="135">
        <v>0</v>
      </c>
      <c r="FW36" s="135">
        <v>0</v>
      </c>
      <c r="FX36" s="135">
        <v>0</v>
      </c>
      <c r="FY36" s="152">
        <v>0</v>
      </c>
      <c r="FZ36" s="179">
        <v>30</v>
      </c>
      <c r="GA36" s="180">
        <v>0</v>
      </c>
      <c r="GB36" s="180">
        <v>0</v>
      </c>
      <c r="GC36" s="180">
        <v>30</v>
      </c>
      <c r="GD36" s="180">
        <v>0</v>
      </c>
      <c r="GE36" s="180">
        <v>0</v>
      </c>
      <c r="GF36" s="181">
        <v>20164890</v>
      </c>
      <c r="GG36" s="164">
        <v>20164890</v>
      </c>
      <c r="GH36" s="160">
        <v>29</v>
      </c>
      <c r="GI36" s="144">
        <v>0</v>
      </c>
      <c r="GJ36" s="135">
        <v>0</v>
      </c>
      <c r="GK36" s="135">
        <v>0</v>
      </c>
      <c r="GL36" s="135">
        <v>0</v>
      </c>
      <c r="GM36" s="135">
        <v>0</v>
      </c>
      <c r="GN36" s="135">
        <v>0</v>
      </c>
      <c r="GO36" s="152">
        <v>0</v>
      </c>
      <c r="GP36" s="179">
        <v>29</v>
      </c>
      <c r="GQ36" s="180">
        <v>0</v>
      </c>
      <c r="GR36" s="180">
        <v>8</v>
      </c>
      <c r="GS36" s="180">
        <v>11</v>
      </c>
      <c r="GT36" s="180">
        <v>0</v>
      </c>
      <c r="GU36" s="180">
        <v>10</v>
      </c>
      <c r="GV36" s="181">
        <v>20258993</v>
      </c>
      <c r="GW36" s="164">
        <v>20258993</v>
      </c>
      <c r="GX36" s="160">
        <v>74</v>
      </c>
      <c r="GY36" s="144">
        <v>0</v>
      </c>
      <c r="GZ36" s="135">
        <v>0</v>
      </c>
      <c r="HA36" s="135">
        <v>0</v>
      </c>
      <c r="HB36" s="135">
        <v>0</v>
      </c>
      <c r="HC36" s="135">
        <v>0</v>
      </c>
      <c r="HD36" s="135">
        <v>0</v>
      </c>
      <c r="HE36" s="152">
        <v>0</v>
      </c>
      <c r="HF36" s="179">
        <v>74</v>
      </c>
      <c r="HG36" s="180">
        <v>0</v>
      </c>
      <c r="HH36" s="180">
        <v>0</v>
      </c>
      <c r="HI36" s="180">
        <v>74</v>
      </c>
      <c r="HJ36" s="180">
        <v>0</v>
      </c>
      <c r="HK36" s="180">
        <v>0</v>
      </c>
      <c r="HL36" s="181">
        <v>49740062</v>
      </c>
      <c r="HM36" s="164">
        <v>49740062</v>
      </c>
      <c r="HN36" s="160">
        <v>0</v>
      </c>
      <c r="HO36" s="144">
        <v>0</v>
      </c>
      <c r="HP36" s="135">
        <v>0</v>
      </c>
      <c r="HQ36" s="135">
        <v>0</v>
      </c>
      <c r="HR36" s="135">
        <v>0</v>
      </c>
      <c r="HS36" s="135">
        <v>0</v>
      </c>
      <c r="HT36" s="135">
        <v>0</v>
      </c>
      <c r="HU36" s="152">
        <v>0</v>
      </c>
      <c r="HV36" s="179">
        <v>0</v>
      </c>
      <c r="HW36" s="180">
        <v>0</v>
      </c>
      <c r="HX36" s="180">
        <v>0</v>
      </c>
      <c r="HY36" s="180">
        <v>0</v>
      </c>
      <c r="HZ36" s="180">
        <v>0</v>
      </c>
      <c r="IA36" s="180">
        <v>0</v>
      </c>
      <c r="IB36" s="181">
        <v>0</v>
      </c>
      <c r="IC36" s="164">
        <v>0</v>
      </c>
      <c r="ID36" s="160">
        <v>84</v>
      </c>
      <c r="IE36" s="144">
        <v>0</v>
      </c>
      <c r="IF36" s="135">
        <v>0</v>
      </c>
      <c r="IG36" s="135">
        <v>0</v>
      </c>
      <c r="IH36" s="135">
        <v>0</v>
      </c>
      <c r="II36" s="135">
        <v>0</v>
      </c>
      <c r="IJ36" s="135">
        <v>0</v>
      </c>
      <c r="IK36" s="152">
        <v>0</v>
      </c>
      <c r="IL36" s="179">
        <v>84</v>
      </c>
      <c r="IM36" s="180">
        <v>0</v>
      </c>
      <c r="IN36" s="180">
        <v>84</v>
      </c>
      <c r="IO36" s="180">
        <v>0</v>
      </c>
      <c r="IP36" s="180">
        <v>0</v>
      </c>
      <c r="IQ36" s="180">
        <v>0</v>
      </c>
      <c r="IR36" s="181">
        <v>52215240</v>
      </c>
      <c r="IS36" s="164">
        <v>52215240</v>
      </c>
      <c r="IT36" s="160">
        <v>29</v>
      </c>
      <c r="IU36" s="144">
        <v>0</v>
      </c>
      <c r="IV36" s="135">
        <v>0</v>
      </c>
      <c r="IW36" s="135">
        <v>0</v>
      </c>
      <c r="IX36" s="135">
        <v>0</v>
      </c>
      <c r="IY36" s="135">
        <v>0</v>
      </c>
      <c r="IZ36" s="135">
        <v>0</v>
      </c>
      <c r="JA36" s="152">
        <v>0</v>
      </c>
      <c r="JB36" s="179">
        <v>29</v>
      </c>
      <c r="JC36" s="180">
        <v>0</v>
      </c>
      <c r="JD36" s="180">
        <v>0</v>
      </c>
      <c r="JE36" s="180">
        <v>29</v>
      </c>
      <c r="JF36" s="180">
        <v>0</v>
      </c>
      <c r="JG36" s="180">
        <v>0</v>
      </c>
      <c r="JH36" s="181">
        <v>19492727</v>
      </c>
      <c r="JI36" s="164">
        <v>19492727</v>
      </c>
      <c r="JJ36" s="160">
        <v>90</v>
      </c>
      <c r="JK36" s="144">
        <v>0</v>
      </c>
      <c r="JL36" s="135">
        <v>0</v>
      </c>
      <c r="JM36" s="135">
        <v>0</v>
      </c>
      <c r="JN36" s="135">
        <v>0</v>
      </c>
      <c r="JO36" s="135">
        <v>0</v>
      </c>
      <c r="JP36" s="135">
        <v>0</v>
      </c>
      <c r="JQ36" s="152">
        <v>0</v>
      </c>
      <c r="JR36" s="179">
        <v>90</v>
      </c>
      <c r="JS36" s="180">
        <v>0</v>
      </c>
      <c r="JT36" s="180">
        <v>0</v>
      </c>
      <c r="JU36" s="180">
        <v>90</v>
      </c>
      <c r="JV36" s="180">
        <v>0</v>
      </c>
      <c r="JW36" s="180">
        <v>0</v>
      </c>
      <c r="JX36" s="181">
        <v>60494670</v>
      </c>
      <c r="JY36" s="164">
        <v>60494670</v>
      </c>
      <c r="JZ36" s="160">
        <v>81</v>
      </c>
      <c r="KA36" s="144">
        <v>0</v>
      </c>
      <c r="KB36" s="135">
        <v>0</v>
      </c>
      <c r="KC36" s="135">
        <v>0</v>
      </c>
      <c r="KD36" s="135">
        <v>0</v>
      </c>
      <c r="KE36" s="135">
        <v>0</v>
      </c>
      <c r="KF36" s="135">
        <v>0</v>
      </c>
      <c r="KG36" s="152">
        <v>0</v>
      </c>
      <c r="KH36" s="179">
        <v>81</v>
      </c>
      <c r="KI36" s="180">
        <v>0</v>
      </c>
      <c r="KJ36" s="180">
        <v>0</v>
      </c>
      <c r="KK36" s="180">
        <v>81</v>
      </c>
      <c r="KL36" s="180">
        <v>0</v>
      </c>
      <c r="KM36" s="180">
        <v>0</v>
      </c>
      <c r="KN36" s="181">
        <v>54445203</v>
      </c>
      <c r="KO36" s="164">
        <v>54445203</v>
      </c>
      <c r="KP36" s="160">
        <v>43</v>
      </c>
      <c r="KQ36" s="144">
        <v>0</v>
      </c>
      <c r="KR36" s="135">
        <v>0</v>
      </c>
      <c r="KS36" s="135">
        <v>0</v>
      </c>
      <c r="KT36" s="135">
        <v>0</v>
      </c>
      <c r="KU36" s="135">
        <v>0</v>
      </c>
      <c r="KV36" s="135">
        <v>0</v>
      </c>
      <c r="KW36" s="152">
        <v>0</v>
      </c>
      <c r="KX36" s="179">
        <v>43</v>
      </c>
      <c r="KY36" s="180">
        <v>0</v>
      </c>
      <c r="KZ36" s="180">
        <v>43</v>
      </c>
      <c r="LA36" s="180">
        <v>0</v>
      </c>
      <c r="LB36" s="180">
        <v>0</v>
      </c>
      <c r="LC36" s="180">
        <v>0</v>
      </c>
      <c r="LD36" s="181">
        <v>26729230</v>
      </c>
      <c r="LE36" s="164">
        <v>26729230</v>
      </c>
    </row>
    <row r="37" spans="2:317" ht="13.5" outlineLevel="1" x14ac:dyDescent="0.25">
      <c r="B37" s="18" t="s">
        <v>17</v>
      </c>
      <c r="C37" s="155">
        <v>677269</v>
      </c>
      <c r="D37" s="155">
        <v>930033</v>
      </c>
      <c r="E37" s="155">
        <v>1031138</v>
      </c>
      <c r="F37" s="155">
        <v>1132244</v>
      </c>
      <c r="G37" s="155">
        <v>1265278</v>
      </c>
      <c r="H37" s="154">
        <v>703093</v>
      </c>
      <c r="I37" s="153">
        <v>955857</v>
      </c>
      <c r="J37" s="153">
        <v>1056962</v>
      </c>
      <c r="K37" s="153">
        <v>1158068</v>
      </c>
      <c r="L37" s="153">
        <v>1291101</v>
      </c>
      <c r="N37" s="173">
        <v>7</v>
      </c>
      <c r="O37" s="178" t="s">
        <v>20</v>
      </c>
      <c r="P37" s="145" t="s">
        <v>20</v>
      </c>
      <c r="Q37" s="145" t="s">
        <v>20</v>
      </c>
      <c r="R37" s="145" t="s">
        <v>20</v>
      </c>
      <c r="S37" s="145" t="s">
        <v>20</v>
      </c>
      <c r="T37" s="145" t="s">
        <v>20</v>
      </c>
      <c r="U37" s="182" t="s">
        <v>20</v>
      </c>
      <c r="V37" s="179">
        <v>7</v>
      </c>
      <c r="W37" s="180">
        <v>0</v>
      </c>
      <c r="X37" s="180">
        <v>0</v>
      </c>
      <c r="Y37" s="180">
        <v>6</v>
      </c>
      <c r="Z37" s="180">
        <v>1</v>
      </c>
      <c r="AA37" s="180">
        <v>0</v>
      </c>
      <c r="AB37" s="181">
        <v>7499840</v>
      </c>
      <c r="AC37" s="164">
        <v>7499840</v>
      </c>
      <c r="AD37" s="160">
        <v>0</v>
      </c>
      <c r="AE37" s="178" t="s">
        <v>20</v>
      </c>
      <c r="AF37" s="145" t="s">
        <v>20</v>
      </c>
      <c r="AG37" s="145" t="s">
        <v>20</v>
      </c>
      <c r="AH37" s="145" t="s">
        <v>20</v>
      </c>
      <c r="AI37" s="145" t="s">
        <v>20</v>
      </c>
      <c r="AJ37" s="145" t="s">
        <v>20</v>
      </c>
      <c r="AK37" s="182" t="s">
        <v>20</v>
      </c>
      <c r="AL37" s="179">
        <v>0</v>
      </c>
      <c r="AM37" s="180">
        <v>0</v>
      </c>
      <c r="AN37" s="180">
        <v>0</v>
      </c>
      <c r="AO37" s="180">
        <v>0</v>
      </c>
      <c r="AP37" s="180">
        <v>0</v>
      </c>
      <c r="AQ37" s="180">
        <v>0</v>
      </c>
      <c r="AR37" s="181">
        <v>0</v>
      </c>
      <c r="AS37" s="164">
        <v>0</v>
      </c>
      <c r="AT37" s="160">
        <v>0</v>
      </c>
      <c r="AU37" s="178" t="s">
        <v>20</v>
      </c>
      <c r="AV37" s="145" t="s">
        <v>20</v>
      </c>
      <c r="AW37" s="145" t="s">
        <v>20</v>
      </c>
      <c r="AX37" s="145" t="s">
        <v>20</v>
      </c>
      <c r="AY37" s="145" t="s">
        <v>20</v>
      </c>
      <c r="AZ37" s="145" t="s">
        <v>20</v>
      </c>
      <c r="BA37" s="182" t="s">
        <v>20</v>
      </c>
      <c r="BB37" s="179">
        <v>0</v>
      </c>
      <c r="BC37" s="180">
        <v>0</v>
      </c>
      <c r="BD37" s="180">
        <v>0</v>
      </c>
      <c r="BE37" s="180">
        <v>0</v>
      </c>
      <c r="BF37" s="180">
        <v>0</v>
      </c>
      <c r="BG37" s="180">
        <v>0</v>
      </c>
      <c r="BH37" s="181">
        <v>0</v>
      </c>
      <c r="BI37" s="164">
        <v>0</v>
      </c>
      <c r="BJ37" s="160">
        <v>0</v>
      </c>
      <c r="BK37" s="178" t="s">
        <v>20</v>
      </c>
      <c r="BL37" s="145" t="s">
        <v>20</v>
      </c>
      <c r="BM37" s="145" t="s">
        <v>20</v>
      </c>
      <c r="BN37" s="145" t="s">
        <v>20</v>
      </c>
      <c r="BO37" s="145" t="s">
        <v>20</v>
      </c>
      <c r="BP37" s="145" t="s">
        <v>20</v>
      </c>
      <c r="BQ37" s="182" t="s">
        <v>20</v>
      </c>
      <c r="BR37" s="179">
        <v>0</v>
      </c>
      <c r="BS37" s="180">
        <v>0</v>
      </c>
      <c r="BT37" s="180">
        <v>0</v>
      </c>
      <c r="BU37" s="180">
        <v>0</v>
      </c>
      <c r="BV37" s="180">
        <v>0</v>
      </c>
      <c r="BW37" s="180">
        <v>0</v>
      </c>
      <c r="BX37" s="181">
        <v>0</v>
      </c>
      <c r="BY37" s="164">
        <v>0</v>
      </c>
      <c r="BZ37" s="160">
        <v>0</v>
      </c>
      <c r="CA37" s="178" t="s">
        <v>20</v>
      </c>
      <c r="CB37" s="145" t="s">
        <v>20</v>
      </c>
      <c r="CC37" s="145" t="s">
        <v>20</v>
      </c>
      <c r="CD37" s="145" t="s">
        <v>20</v>
      </c>
      <c r="CE37" s="145" t="s">
        <v>20</v>
      </c>
      <c r="CF37" s="145" t="s">
        <v>20</v>
      </c>
      <c r="CG37" s="182" t="s">
        <v>20</v>
      </c>
      <c r="CH37" s="179">
        <v>0</v>
      </c>
      <c r="CI37" s="180">
        <v>0</v>
      </c>
      <c r="CJ37" s="180">
        <v>0</v>
      </c>
      <c r="CK37" s="180">
        <v>0</v>
      </c>
      <c r="CL37" s="180">
        <v>0</v>
      </c>
      <c r="CM37" s="180">
        <v>0</v>
      </c>
      <c r="CN37" s="181">
        <v>0</v>
      </c>
      <c r="CO37" s="164">
        <v>0</v>
      </c>
      <c r="CP37" s="160">
        <v>7</v>
      </c>
      <c r="CQ37" s="178" t="s">
        <v>20</v>
      </c>
      <c r="CR37" s="145" t="s">
        <v>20</v>
      </c>
      <c r="CS37" s="145" t="s">
        <v>20</v>
      </c>
      <c r="CT37" s="145" t="s">
        <v>20</v>
      </c>
      <c r="CU37" s="145" t="s">
        <v>20</v>
      </c>
      <c r="CV37" s="145" t="s">
        <v>20</v>
      </c>
      <c r="CW37" s="182" t="s">
        <v>20</v>
      </c>
      <c r="CX37" s="179">
        <v>7</v>
      </c>
      <c r="CY37" s="180">
        <v>0</v>
      </c>
      <c r="CZ37" s="180">
        <v>0</v>
      </c>
      <c r="DA37" s="180">
        <v>6</v>
      </c>
      <c r="DB37" s="180">
        <v>1</v>
      </c>
      <c r="DC37" s="180">
        <v>0</v>
      </c>
      <c r="DD37" s="181">
        <v>7499840</v>
      </c>
      <c r="DE37" s="164">
        <v>7499840</v>
      </c>
      <c r="DF37" s="160">
        <v>0</v>
      </c>
      <c r="DG37" s="178" t="s">
        <v>20</v>
      </c>
      <c r="DH37" s="145" t="s">
        <v>20</v>
      </c>
      <c r="DI37" s="145" t="s">
        <v>20</v>
      </c>
      <c r="DJ37" s="145" t="s">
        <v>20</v>
      </c>
      <c r="DK37" s="145" t="s">
        <v>20</v>
      </c>
      <c r="DL37" s="145" t="s">
        <v>20</v>
      </c>
      <c r="DM37" s="182" t="s">
        <v>20</v>
      </c>
      <c r="DN37" s="179">
        <v>0</v>
      </c>
      <c r="DO37" s="180">
        <v>0</v>
      </c>
      <c r="DP37" s="180">
        <v>0</v>
      </c>
      <c r="DQ37" s="180">
        <v>0</v>
      </c>
      <c r="DR37" s="180">
        <v>0</v>
      </c>
      <c r="DS37" s="180">
        <v>0</v>
      </c>
      <c r="DT37" s="181">
        <v>0</v>
      </c>
      <c r="DU37" s="164">
        <v>0</v>
      </c>
      <c r="DV37" s="160">
        <v>0</v>
      </c>
      <c r="DW37" s="178" t="s">
        <v>20</v>
      </c>
      <c r="DX37" s="145" t="s">
        <v>20</v>
      </c>
      <c r="DY37" s="145" t="s">
        <v>20</v>
      </c>
      <c r="DZ37" s="145" t="s">
        <v>20</v>
      </c>
      <c r="EA37" s="145" t="s">
        <v>20</v>
      </c>
      <c r="EB37" s="145" t="s">
        <v>20</v>
      </c>
      <c r="EC37" s="182" t="s">
        <v>20</v>
      </c>
      <c r="ED37" s="179">
        <v>0</v>
      </c>
      <c r="EE37" s="180">
        <v>0</v>
      </c>
      <c r="EF37" s="180">
        <v>0</v>
      </c>
      <c r="EG37" s="180">
        <v>0</v>
      </c>
      <c r="EH37" s="180">
        <v>0</v>
      </c>
      <c r="EI37" s="180">
        <v>0</v>
      </c>
      <c r="EJ37" s="181">
        <v>0</v>
      </c>
      <c r="EK37" s="164">
        <v>0</v>
      </c>
      <c r="EL37" s="160">
        <v>0</v>
      </c>
      <c r="EM37" s="178" t="s">
        <v>20</v>
      </c>
      <c r="EN37" s="145" t="s">
        <v>20</v>
      </c>
      <c r="EO37" s="145" t="s">
        <v>20</v>
      </c>
      <c r="EP37" s="145" t="s">
        <v>20</v>
      </c>
      <c r="EQ37" s="145" t="s">
        <v>20</v>
      </c>
      <c r="ER37" s="145" t="s">
        <v>20</v>
      </c>
      <c r="ES37" s="182" t="s">
        <v>20</v>
      </c>
      <c r="ET37" s="179">
        <v>0</v>
      </c>
      <c r="EU37" s="180">
        <v>0</v>
      </c>
      <c r="EV37" s="180">
        <v>0</v>
      </c>
      <c r="EW37" s="180">
        <v>0</v>
      </c>
      <c r="EX37" s="180">
        <v>0</v>
      </c>
      <c r="EY37" s="180">
        <v>0</v>
      </c>
      <c r="EZ37" s="181">
        <v>0</v>
      </c>
      <c r="FA37" s="164">
        <v>0</v>
      </c>
      <c r="FB37" s="160">
        <v>0</v>
      </c>
      <c r="FC37" s="178" t="s">
        <v>20</v>
      </c>
      <c r="FD37" s="145" t="s">
        <v>20</v>
      </c>
      <c r="FE37" s="145" t="s">
        <v>20</v>
      </c>
      <c r="FF37" s="145" t="s">
        <v>20</v>
      </c>
      <c r="FG37" s="145" t="s">
        <v>20</v>
      </c>
      <c r="FH37" s="145" t="s">
        <v>20</v>
      </c>
      <c r="FI37" s="182" t="s">
        <v>20</v>
      </c>
      <c r="FJ37" s="179">
        <v>0</v>
      </c>
      <c r="FK37" s="180">
        <v>0</v>
      </c>
      <c r="FL37" s="180">
        <v>0</v>
      </c>
      <c r="FM37" s="180">
        <v>0</v>
      </c>
      <c r="FN37" s="180">
        <v>0</v>
      </c>
      <c r="FO37" s="180">
        <v>0</v>
      </c>
      <c r="FP37" s="181">
        <v>0</v>
      </c>
      <c r="FQ37" s="164">
        <v>0</v>
      </c>
      <c r="FR37" s="160">
        <v>0</v>
      </c>
      <c r="FS37" s="178" t="s">
        <v>20</v>
      </c>
      <c r="FT37" s="145" t="s">
        <v>20</v>
      </c>
      <c r="FU37" s="145" t="s">
        <v>20</v>
      </c>
      <c r="FV37" s="145" t="s">
        <v>20</v>
      </c>
      <c r="FW37" s="145" t="s">
        <v>20</v>
      </c>
      <c r="FX37" s="145" t="s">
        <v>20</v>
      </c>
      <c r="FY37" s="182" t="s">
        <v>20</v>
      </c>
      <c r="FZ37" s="179">
        <v>0</v>
      </c>
      <c r="GA37" s="180">
        <v>0</v>
      </c>
      <c r="GB37" s="180">
        <v>0</v>
      </c>
      <c r="GC37" s="180">
        <v>0</v>
      </c>
      <c r="GD37" s="180">
        <v>0</v>
      </c>
      <c r="GE37" s="180">
        <v>0</v>
      </c>
      <c r="GF37" s="181">
        <v>0</v>
      </c>
      <c r="GG37" s="164">
        <v>0</v>
      </c>
      <c r="GH37" s="160">
        <v>0</v>
      </c>
      <c r="GI37" s="178" t="s">
        <v>20</v>
      </c>
      <c r="GJ37" s="145" t="s">
        <v>20</v>
      </c>
      <c r="GK37" s="145" t="s">
        <v>20</v>
      </c>
      <c r="GL37" s="145" t="s">
        <v>20</v>
      </c>
      <c r="GM37" s="145" t="s">
        <v>20</v>
      </c>
      <c r="GN37" s="145" t="s">
        <v>20</v>
      </c>
      <c r="GO37" s="182" t="s">
        <v>20</v>
      </c>
      <c r="GP37" s="179">
        <v>0</v>
      </c>
      <c r="GQ37" s="180">
        <v>0</v>
      </c>
      <c r="GR37" s="180">
        <v>0</v>
      </c>
      <c r="GS37" s="180">
        <v>0</v>
      </c>
      <c r="GT37" s="180">
        <v>0</v>
      </c>
      <c r="GU37" s="180">
        <v>0</v>
      </c>
      <c r="GV37" s="181">
        <v>0</v>
      </c>
      <c r="GW37" s="164">
        <v>0</v>
      </c>
      <c r="GX37" s="160">
        <v>0</v>
      </c>
      <c r="GY37" s="178" t="s">
        <v>20</v>
      </c>
      <c r="GZ37" s="145" t="s">
        <v>20</v>
      </c>
      <c r="HA37" s="145" t="s">
        <v>20</v>
      </c>
      <c r="HB37" s="145" t="s">
        <v>20</v>
      </c>
      <c r="HC37" s="145" t="s">
        <v>20</v>
      </c>
      <c r="HD37" s="145" t="s">
        <v>20</v>
      </c>
      <c r="HE37" s="182" t="s">
        <v>20</v>
      </c>
      <c r="HF37" s="179">
        <v>0</v>
      </c>
      <c r="HG37" s="180">
        <v>0</v>
      </c>
      <c r="HH37" s="180">
        <v>0</v>
      </c>
      <c r="HI37" s="180">
        <v>0</v>
      </c>
      <c r="HJ37" s="180">
        <v>0</v>
      </c>
      <c r="HK37" s="180">
        <v>0</v>
      </c>
      <c r="HL37" s="181">
        <v>0</v>
      </c>
      <c r="HM37" s="164">
        <v>0</v>
      </c>
      <c r="HN37" s="160">
        <v>0</v>
      </c>
      <c r="HO37" s="178" t="s">
        <v>20</v>
      </c>
      <c r="HP37" s="145" t="s">
        <v>20</v>
      </c>
      <c r="HQ37" s="145" t="s">
        <v>20</v>
      </c>
      <c r="HR37" s="145" t="s">
        <v>20</v>
      </c>
      <c r="HS37" s="145" t="s">
        <v>20</v>
      </c>
      <c r="HT37" s="145" t="s">
        <v>20</v>
      </c>
      <c r="HU37" s="182" t="s">
        <v>20</v>
      </c>
      <c r="HV37" s="179">
        <v>0</v>
      </c>
      <c r="HW37" s="180">
        <v>0</v>
      </c>
      <c r="HX37" s="180">
        <v>0</v>
      </c>
      <c r="HY37" s="180">
        <v>0</v>
      </c>
      <c r="HZ37" s="180">
        <v>0</v>
      </c>
      <c r="IA37" s="180">
        <v>0</v>
      </c>
      <c r="IB37" s="181">
        <v>0</v>
      </c>
      <c r="IC37" s="164">
        <v>0</v>
      </c>
      <c r="ID37" s="160">
        <v>0</v>
      </c>
      <c r="IE37" s="178" t="s">
        <v>20</v>
      </c>
      <c r="IF37" s="145" t="s">
        <v>20</v>
      </c>
      <c r="IG37" s="145" t="s">
        <v>20</v>
      </c>
      <c r="IH37" s="145" t="s">
        <v>20</v>
      </c>
      <c r="II37" s="145" t="s">
        <v>20</v>
      </c>
      <c r="IJ37" s="145" t="s">
        <v>20</v>
      </c>
      <c r="IK37" s="182" t="s">
        <v>20</v>
      </c>
      <c r="IL37" s="179">
        <v>0</v>
      </c>
      <c r="IM37" s="180">
        <v>0</v>
      </c>
      <c r="IN37" s="180">
        <v>0</v>
      </c>
      <c r="IO37" s="180">
        <v>0</v>
      </c>
      <c r="IP37" s="180">
        <v>0</v>
      </c>
      <c r="IQ37" s="180">
        <v>0</v>
      </c>
      <c r="IR37" s="181">
        <v>0</v>
      </c>
      <c r="IS37" s="164">
        <v>0</v>
      </c>
      <c r="IT37" s="160">
        <v>0</v>
      </c>
      <c r="IU37" s="178" t="s">
        <v>20</v>
      </c>
      <c r="IV37" s="145" t="s">
        <v>20</v>
      </c>
      <c r="IW37" s="145" t="s">
        <v>20</v>
      </c>
      <c r="IX37" s="145" t="s">
        <v>20</v>
      </c>
      <c r="IY37" s="145" t="s">
        <v>20</v>
      </c>
      <c r="IZ37" s="145" t="s">
        <v>20</v>
      </c>
      <c r="JA37" s="182" t="s">
        <v>20</v>
      </c>
      <c r="JB37" s="179">
        <v>0</v>
      </c>
      <c r="JC37" s="180">
        <v>0</v>
      </c>
      <c r="JD37" s="180">
        <v>0</v>
      </c>
      <c r="JE37" s="180">
        <v>0</v>
      </c>
      <c r="JF37" s="180">
        <v>0</v>
      </c>
      <c r="JG37" s="180">
        <v>0</v>
      </c>
      <c r="JH37" s="181">
        <v>0</v>
      </c>
      <c r="JI37" s="164">
        <v>0</v>
      </c>
      <c r="JJ37" s="160">
        <v>0</v>
      </c>
      <c r="JK37" s="178" t="s">
        <v>20</v>
      </c>
      <c r="JL37" s="145" t="s">
        <v>20</v>
      </c>
      <c r="JM37" s="145" t="s">
        <v>20</v>
      </c>
      <c r="JN37" s="145" t="s">
        <v>20</v>
      </c>
      <c r="JO37" s="145" t="s">
        <v>20</v>
      </c>
      <c r="JP37" s="145" t="s">
        <v>20</v>
      </c>
      <c r="JQ37" s="182" t="s">
        <v>20</v>
      </c>
      <c r="JR37" s="179">
        <v>0</v>
      </c>
      <c r="JS37" s="180">
        <v>0</v>
      </c>
      <c r="JT37" s="180">
        <v>0</v>
      </c>
      <c r="JU37" s="180">
        <v>0</v>
      </c>
      <c r="JV37" s="180">
        <v>0</v>
      </c>
      <c r="JW37" s="180">
        <v>0</v>
      </c>
      <c r="JX37" s="181">
        <v>0</v>
      </c>
      <c r="JY37" s="164">
        <v>0</v>
      </c>
      <c r="JZ37" s="160">
        <v>0</v>
      </c>
      <c r="KA37" s="178" t="s">
        <v>20</v>
      </c>
      <c r="KB37" s="145" t="s">
        <v>20</v>
      </c>
      <c r="KC37" s="145" t="s">
        <v>20</v>
      </c>
      <c r="KD37" s="145" t="s">
        <v>20</v>
      </c>
      <c r="KE37" s="145" t="s">
        <v>20</v>
      </c>
      <c r="KF37" s="145" t="s">
        <v>20</v>
      </c>
      <c r="KG37" s="182" t="s">
        <v>20</v>
      </c>
      <c r="KH37" s="179">
        <v>0</v>
      </c>
      <c r="KI37" s="180">
        <v>0</v>
      </c>
      <c r="KJ37" s="180">
        <v>0</v>
      </c>
      <c r="KK37" s="180">
        <v>0</v>
      </c>
      <c r="KL37" s="180">
        <v>0</v>
      </c>
      <c r="KM37" s="180">
        <v>0</v>
      </c>
      <c r="KN37" s="181">
        <v>0</v>
      </c>
      <c r="KO37" s="164">
        <v>0</v>
      </c>
      <c r="KP37" s="160">
        <v>0</v>
      </c>
      <c r="KQ37" s="178" t="s">
        <v>20</v>
      </c>
      <c r="KR37" s="145" t="s">
        <v>20</v>
      </c>
      <c r="KS37" s="145" t="s">
        <v>20</v>
      </c>
      <c r="KT37" s="145" t="s">
        <v>20</v>
      </c>
      <c r="KU37" s="145" t="s">
        <v>20</v>
      </c>
      <c r="KV37" s="145" t="s">
        <v>20</v>
      </c>
      <c r="KW37" s="182" t="s">
        <v>20</v>
      </c>
      <c r="KX37" s="179">
        <v>0</v>
      </c>
      <c r="KY37" s="180">
        <v>0</v>
      </c>
      <c r="KZ37" s="180">
        <v>0</v>
      </c>
      <c r="LA37" s="180">
        <v>0</v>
      </c>
      <c r="LB37" s="180">
        <v>0</v>
      </c>
      <c r="LC37" s="180">
        <v>0</v>
      </c>
      <c r="LD37" s="181">
        <v>0</v>
      </c>
      <c r="LE37" s="164">
        <v>0</v>
      </c>
    </row>
    <row r="38" spans="2:317" ht="13.5" outlineLevel="1" x14ac:dyDescent="0.25">
      <c r="B38" s="18" t="s">
        <v>14</v>
      </c>
      <c r="C38" s="153">
        <v>875711</v>
      </c>
      <c r="D38" s="153">
        <v>1086347</v>
      </c>
      <c r="E38" s="153">
        <v>1170602</v>
      </c>
      <c r="F38" s="153">
        <v>1254857</v>
      </c>
      <c r="G38" s="153">
        <v>1365718</v>
      </c>
      <c r="H38" s="154">
        <v>541790</v>
      </c>
      <c r="I38" s="153">
        <v>668172</v>
      </c>
      <c r="J38" s="153">
        <v>718724</v>
      </c>
      <c r="K38" s="153">
        <v>769277</v>
      </c>
      <c r="L38" s="153">
        <v>835794</v>
      </c>
      <c r="N38" s="173">
        <v>28</v>
      </c>
      <c r="O38" s="144">
        <v>0</v>
      </c>
      <c r="P38" s="135">
        <v>0</v>
      </c>
      <c r="Q38" s="135">
        <v>0</v>
      </c>
      <c r="R38" s="135">
        <v>0</v>
      </c>
      <c r="S38" s="135">
        <v>0</v>
      </c>
      <c r="T38" s="135">
        <v>0</v>
      </c>
      <c r="U38" s="152">
        <v>0</v>
      </c>
      <c r="V38" s="179">
        <v>28</v>
      </c>
      <c r="W38" s="180">
        <v>0</v>
      </c>
      <c r="X38" s="180">
        <v>7</v>
      </c>
      <c r="Y38" s="180">
        <v>20</v>
      </c>
      <c r="Z38" s="180">
        <v>0</v>
      </c>
      <c r="AA38" s="180">
        <v>1</v>
      </c>
      <c r="AB38" s="181">
        <v>19887478</v>
      </c>
      <c r="AC38" s="164">
        <v>19887478</v>
      </c>
      <c r="AD38" s="160">
        <v>0</v>
      </c>
      <c r="AE38" s="144">
        <v>0</v>
      </c>
      <c r="AF38" s="135">
        <v>0</v>
      </c>
      <c r="AG38" s="135">
        <v>0</v>
      </c>
      <c r="AH38" s="135">
        <v>0</v>
      </c>
      <c r="AI38" s="135">
        <v>0</v>
      </c>
      <c r="AJ38" s="135">
        <v>0</v>
      </c>
      <c r="AK38" s="152">
        <v>0</v>
      </c>
      <c r="AL38" s="179">
        <v>0</v>
      </c>
      <c r="AM38" s="180">
        <v>0</v>
      </c>
      <c r="AN38" s="180">
        <v>0</v>
      </c>
      <c r="AO38" s="180">
        <v>0</v>
      </c>
      <c r="AP38" s="180">
        <v>0</v>
      </c>
      <c r="AQ38" s="180">
        <v>0</v>
      </c>
      <c r="AR38" s="181">
        <v>0</v>
      </c>
      <c r="AS38" s="164">
        <v>0</v>
      </c>
      <c r="AT38" s="160">
        <v>0</v>
      </c>
      <c r="AU38" s="144">
        <v>0</v>
      </c>
      <c r="AV38" s="135">
        <v>0</v>
      </c>
      <c r="AW38" s="135">
        <v>0</v>
      </c>
      <c r="AX38" s="135">
        <v>0</v>
      </c>
      <c r="AY38" s="135">
        <v>0</v>
      </c>
      <c r="AZ38" s="135">
        <v>0</v>
      </c>
      <c r="BA38" s="152">
        <v>0</v>
      </c>
      <c r="BB38" s="179">
        <v>0</v>
      </c>
      <c r="BC38" s="180">
        <v>0</v>
      </c>
      <c r="BD38" s="180">
        <v>0</v>
      </c>
      <c r="BE38" s="180">
        <v>0</v>
      </c>
      <c r="BF38" s="180">
        <v>0</v>
      </c>
      <c r="BG38" s="180">
        <v>0</v>
      </c>
      <c r="BH38" s="181">
        <v>0</v>
      </c>
      <c r="BI38" s="164">
        <v>0</v>
      </c>
      <c r="BJ38" s="160">
        <v>0</v>
      </c>
      <c r="BK38" s="144">
        <v>0</v>
      </c>
      <c r="BL38" s="135">
        <v>0</v>
      </c>
      <c r="BM38" s="135">
        <v>0</v>
      </c>
      <c r="BN38" s="135">
        <v>0</v>
      </c>
      <c r="BO38" s="135">
        <v>0</v>
      </c>
      <c r="BP38" s="135">
        <v>0</v>
      </c>
      <c r="BQ38" s="152">
        <v>0</v>
      </c>
      <c r="BR38" s="179">
        <v>0</v>
      </c>
      <c r="BS38" s="180">
        <v>0</v>
      </c>
      <c r="BT38" s="180">
        <v>0</v>
      </c>
      <c r="BU38" s="180">
        <v>0</v>
      </c>
      <c r="BV38" s="180">
        <v>0</v>
      </c>
      <c r="BW38" s="180">
        <v>0</v>
      </c>
      <c r="BX38" s="181">
        <v>0</v>
      </c>
      <c r="BY38" s="164">
        <v>0</v>
      </c>
      <c r="BZ38" s="160">
        <v>20</v>
      </c>
      <c r="CA38" s="144">
        <v>0</v>
      </c>
      <c r="CB38" s="135">
        <v>0</v>
      </c>
      <c r="CC38" s="135">
        <v>0</v>
      </c>
      <c r="CD38" s="135">
        <v>0</v>
      </c>
      <c r="CE38" s="135">
        <v>0</v>
      </c>
      <c r="CF38" s="135">
        <v>0</v>
      </c>
      <c r="CG38" s="152">
        <v>0</v>
      </c>
      <c r="CH38" s="179">
        <v>20</v>
      </c>
      <c r="CI38" s="180">
        <v>0</v>
      </c>
      <c r="CJ38" s="180">
        <v>0</v>
      </c>
      <c r="CK38" s="180">
        <v>20</v>
      </c>
      <c r="CL38" s="180">
        <v>0</v>
      </c>
      <c r="CM38" s="180">
        <v>0</v>
      </c>
      <c r="CN38" s="181">
        <v>14374480</v>
      </c>
      <c r="CO38" s="164">
        <v>14374480</v>
      </c>
      <c r="CP38" s="160">
        <v>1</v>
      </c>
      <c r="CQ38" s="144">
        <v>0</v>
      </c>
      <c r="CR38" s="135">
        <v>0</v>
      </c>
      <c r="CS38" s="135">
        <v>0</v>
      </c>
      <c r="CT38" s="135">
        <v>0</v>
      </c>
      <c r="CU38" s="135">
        <v>0</v>
      </c>
      <c r="CV38" s="135">
        <v>0</v>
      </c>
      <c r="CW38" s="152">
        <v>0</v>
      </c>
      <c r="CX38" s="179">
        <v>1</v>
      </c>
      <c r="CY38" s="180">
        <v>0</v>
      </c>
      <c r="CZ38" s="180">
        <v>0</v>
      </c>
      <c r="DA38" s="180">
        <v>0</v>
      </c>
      <c r="DB38" s="180">
        <v>0</v>
      </c>
      <c r="DC38" s="180">
        <v>1</v>
      </c>
      <c r="DD38" s="181">
        <v>835794</v>
      </c>
      <c r="DE38" s="164">
        <v>835794</v>
      </c>
      <c r="DF38" s="160">
        <v>0</v>
      </c>
      <c r="DG38" s="144">
        <v>0</v>
      </c>
      <c r="DH38" s="135">
        <v>0</v>
      </c>
      <c r="DI38" s="135">
        <v>0</v>
      </c>
      <c r="DJ38" s="135">
        <v>0</v>
      </c>
      <c r="DK38" s="135">
        <v>0</v>
      </c>
      <c r="DL38" s="135">
        <v>0</v>
      </c>
      <c r="DM38" s="152">
        <v>0</v>
      </c>
      <c r="DN38" s="179">
        <v>0</v>
      </c>
      <c r="DO38" s="180">
        <v>0</v>
      </c>
      <c r="DP38" s="180">
        <v>0</v>
      </c>
      <c r="DQ38" s="180">
        <v>0</v>
      </c>
      <c r="DR38" s="180">
        <v>0</v>
      </c>
      <c r="DS38" s="180">
        <v>0</v>
      </c>
      <c r="DT38" s="181">
        <v>0</v>
      </c>
      <c r="DU38" s="164">
        <v>0</v>
      </c>
      <c r="DV38" s="160">
        <v>0</v>
      </c>
      <c r="DW38" s="144">
        <v>0</v>
      </c>
      <c r="DX38" s="135">
        <v>0</v>
      </c>
      <c r="DY38" s="135">
        <v>0</v>
      </c>
      <c r="DZ38" s="135">
        <v>0</v>
      </c>
      <c r="EA38" s="135">
        <v>0</v>
      </c>
      <c r="EB38" s="135">
        <v>0</v>
      </c>
      <c r="EC38" s="152">
        <v>0</v>
      </c>
      <c r="ED38" s="179">
        <v>0</v>
      </c>
      <c r="EE38" s="180">
        <v>0</v>
      </c>
      <c r="EF38" s="180">
        <v>0</v>
      </c>
      <c r="EG38" s="180">
        <v>0</v>
      </c>
      <c r="EH38" s="180">
        <v>0</v>
      </c>
      <c r="EI38" s="180">
        <v>0</v>
      </c>
      <c r="EJ38" s="181">
        <v>0</v>
      </c>
      <c r="EK38" s="164">
        <v>0</v>
      </c>
      <c r="EL38" s="160">
        <v>0</v>
      </c>
      <c r="EM38" s="144">
        <v>0</v>
      </c>
      <c r="EN38" s="135">
        <v>0</v>
      </c>
      <c r="EO38" s="135">
        <v>0</v>
      </c>
      <c r="EP38" s="135">
        <v>0</v>
      </c>
      <c r="EQ38" s="135">
        <v>0</v>
      </c>
      <c r="ER38" s="135">
        <v>0</v>
      </c>
      <c r="ES38" s="152">
        <v>0</v>
      </c>
      <c r="ET38" s="179">
        <v>0</v>
      </c>
      <c r="EU38" s="180">
        <v>0</v>
      </c>
      <c r="EV38" s="180">
        <v>0</v>
      </c>
      <c r="EW38" s="180">
        <v>0</v>
      </c>
      <c r="EX38" s="180">
        <v>0</v>
      </c>
      <c r="EY38" s="180">
        <v>0</v>
      </c>
      <c r="EZ38" s="181">
        <v>0</v>
      </c>
      <c r="FA38" s="164">
        <v>0</v>
      </c>
      <c r="FB38" s="160">
        <v>0</v>
      </c>
      <c r="FC38" s="144">
        <v>0</v>
      </c>
      <c r="FD38" s="135">
        <v>0</v>
      </c>
      <c r="FE38" s="135">
        <v>0</v>
      </c>
      <c r="FF38" s="135">
        <v>0</v>
      </c>
      <c r="FG38" s="135">
        <v>0</v>
      </c>
      <c r="FH38" s="135">
        <v>0</v>
      </c>
      <c r="FI38" s="152">
        <v>0</v>
      </c>
      <c r="FJ38" s="179">
        <v>0</v>
      </c>
      <c r="FK38" s="180">
        <v>0</v>
      </c>
      <c r="FL38" s="180">
        <v>0</v>
      </c>
      <c r="FM38" s="180">
        <v>0</v>
      </c>
      <c r="FN38" s="180">
        <v>0</v>
      </c>
      <c r="FO38" s="180">
        <v>0</v>
      </c>
      <c r="FP38" s="181">
        <v>0</v>
      </c>
      <c r="FQ38" s="164">
        <v>0</v>
      </c>
      <c r="FR38" s="160">
        <v>0</v>
      </c>
      <c r="FS38" s="144">
        <v>0</v>
      </c>
      <c r="FT38" s="135">
        <v>0</v>
      </c>
      <c r="FU38" s="135">
        <v>0</v>
      </c>
      <c r="FV38" s="135">
        <v>0</v>
      </c>
      <c r="FW38" s="135">
        <v>0</v>
      </c>
      <c r="FX38" s="135">
        <v>0</v>
      </c>
      <c r="FY38" s="152">
        <v>0</v>
      </c>
      <c r="FZ38" s="179">
        <v>0</v>
      </c>
      <c r="GA38" s="180">
        <v>0</v>
      </c>
      <c r="GB38" s="180">
        <v>0</v>
      </c>
      <c r="GC38" s="180">
        <v>0</v>
      </c>
      <c r="GD38" s="180">
        <v>0</v>
      </c>
      <c r="GE38" s="180">
        <v>0</v>
      </c>
      <c r="GF38" s="181">
        <v>0</v>
      </c>
      <c r="GG38" s="164">
        <v>0</v>
      </c>
      <c r="GH38" s="160">
        <v>0</v>
      </c>
      <c r="GI38" s="144">
        <v>0</v>
      </c>
      <c r="GJ38" s="135">
        <v>0</v>
      </c>
      <c r="GK38" s="135">
        <v>0</v>
      </c>
      <c r="GL38" s="135">
        <v>0</v>
      </c>
      <c r="GM38" s="135">
        <v>0</v>
      </c>
      <c r="GN38" s="135">
        <v>0</v>
      </c>
      <c r="GO38" s="152">
        <v>0</v>
      </c>
      <c r="GP38" s="179">
        <v>0</v>
      </c>
      <c r="GQ38" s="180">
        <v>0</v>
      </c>
      <c r="GR38" s="180">
        <v>0</v>
      </c>
      <c r="GS38" s="180">
        <v>0</v>
      </c>
      <c r="GT38" s="180">
        <v>0</v>
      </c>
      <c r="GU38" s="180">
        <v>0</v>
      </c>
      <c r="GV38" s="181">
        <v>0</v>
      </c>
      <c r="GW38" s="164">
        <v>0</v>
      </c>
      <c r="GX38" s="160">
        <v>0</v>
      </c>
      <c r="GY38" s="144">
        <v>0</v>
      </c>
      <c r="GZ38" s="135">
        <v>0</v>
      </c>
      <c r="HA38" s="135">
        <v>0</v>
      </c>
      <c r="HB38" s="135">
        <v>0</v>
      </c>
      <c r="HC38" s="135">
        <v>0</v>
      </c>
      <c r="HD38" s="135">
        <v>0</v>
      </c>
      <c r="HE38" s="152">
        <v>0</v>
      </c>
      <c r="HF38" s="179">
        <v>0</v>
      </c>
      <c r="HG38" s="180">
        <v>0</v>
      </c>
      <c r="HH38" s="180">
        <v>0</v>
      </c>
      <c r="HI38" s="180">
        <v>0</v>
      </c>
      <c r="HJ38" s="180">
        <v>0</v>
      </c>
      <c r="HK38" s="180">
        <v>0</v>
      </c>
      <c r="HL38" s="181">
        <v>0</v>
      </c>
      <c r="HM38" s="164">
        <v>0</v>
      </c>
      <c r="HN38" s="160">
        <v>0</v>
      </c>
      <c r="HO38" s="144">
        <v>0</v>
      </c>
      <c r="HP38" s="135">
        <v>0</v>
      </c>
      <c r="HQ38" s="135">
        <v>0</v>
      </c>
      <c r="HR38" s="135">
        <v>0</v>
      </c>
      <c r="HS38" s="135">
        <v>0</v>
      </c>
      <c r="HT38" s="135">
        <v>0</v>
      </c>
      <c r="HU38" s="152">
        <v>0</v>
      </c>
      <c r="HV38" s="179">
        <v>0</v>
      </c>
      <c r="HW38" s="180">
        <v>0</v>
      </c>
      <c r="HX38" s="180">
        <v>0</v>
      </c>
      <c r="HY38" s="180">
        <v>0</v>
      </c>
      <c r="HZ38" s="180">
        <v>0</v>
      </c>
      <c r="IA38" s="180">
        <v>0</v>
      </c>
      <c r="IB38" s="181">
        <v>0</v>
      </c>
      <c r="IC38" s="164">
        <v>0</v>
      </c>
      <c r="ID38" s="160">
        <v>0</v>
      </c>
      <c r="IE38" s="144">
        <v>0</v>
      </c>
      <c r="IF38" s="135">
        <v>0</v>
      </c>
      <c r="IG38" s="135">
        <v>0</v>
      </c>
      <c r="IH38" s="135">
        <v>0</v>
      </c>
      <c r="II38" s="135">
        <v>0</v>
      </c>
      <c r="IJ38" s="135">
        <v>0</v>
      </c>
      <c r="IK38" s="152">
        <v>0</v>
      </c>
      <c r="IL38" s="179">
        <v>0</v>
      </c>
      <c r="IM38" s="180">
        <v>0</v>
      </c>
      <c r="IN38" s="180">
        <v>0</v>
      </c>
      <c r="IO38" s="180">
        <v>0</v>
      </c>
      <c r="IP38" s="180">
        <v>0</v>
      </c>
      <c r="IQ38" s="180">
        <v>0</v>
      </c>
      <c r="IR38" s="181">
        <v>0</v>
      </c>
      <c r="IS38" s="164">
        <v>0</v>
      </c>
      <c r="IT38" s="160">
        <v>0</v>
      </c>
      <c r="IU38" s="144">
        <v>0</v>
      </c>
      <c r="IV38" s="135">
        <v>0</v>
      </c>
      <c r="IW38" s="135">
        <v>0</v>
      </c>
      <c r="IX38" s="135">
        <v>0</v>
      </c>
      <c r="IY38" s="135">
        <v>0</v>
      </c>
      <c r="IZ38" s="135">
        <v>0</v>
      </c>
      <c r="JA38" s="152">
        <v>0</v>
      </c>
      <c r="JB38" s="179">
        <v>0</v>
      </c>
      <c r="JC38" s="180">
        <v>0</v>
      </c>
      <c r="JD38" s="180">
        <v>0</v>
      </c>
      <c r="JE38" s="180">
        <v>0</v>
      </c>
      <c r="JF38" s="180">
        <v>0</v>
      </c>
      <c r="JG38" s="180">
        <v>0</v>
      </c>
      <c r="JH38" s="181">
        <v>0</v>
      </c>
      <c r="JI38" s="164">
        <v>0</v>
      </c>
      <c r="JJ38" s="160">
        <v>0</v>
      </c>
      <c r="JK38" s="144">
        <v>0</v>
      </c>
      <c r="JL38" s="135">
        <v>0</v>
      </c>
      <c r="JM38" s="135">
        <v>0</v>
      </c>
      <c r="JN38" s="135">
        <v>0</v>
      </c>
      <c r="JO38" s="135">
        <v>0</v>
      </c>
      <c r="JP38" s="135">
        <v>0</v>
      </c>
      <c r="JQ38" s="152">
        <v>0</v>
      </c>
      <c r="JR38" s="179">
        <v>0</v>
      </c>
      <c r="JS38" s="180">
        <v>0</v>
      </c>
      <c r="JT38" s="180">
        <v>0</v>
      </c>
      <c r="JU38" s="180">
        <v>0</v>
      </c>
      <c r="JV38" s="180">
        <v>0</v>
      </c>
      <c r="JW38" s="180">
        <v>0</v>
      </c>
      <c r="JX38" s="181">
        <v>0</v>
      </c>
      <c r="JY38" s="164">
        <v>0</v>
      </c>
      <c r="JZ38" s="160">
        <v>0</v>
      </c>
      <c r="KA38" s="144">
        <v>0</v>
      </c>
      <c r="KB38" s="135">
        <v>0</v>
      </c>
      <c r="KC38" s="135">
        <v>0</v>
      </c>
      <c r="KD38" s="135">
        <v>0</v>
      </c>
      <c r="KE38" s="135">
        <v>0</v>
      </c>
      <c r="KF38" s="135">
        <v>0</v>
      </c>
      <c r="KG38" s="152">
        <v>0</v>
      </c>
      <c r="KH38" s="179">
        <v>0</v>
      </c>
      <c r="KI38" s="180">
        <v>0</v>
      </c>
      <c r="KJ38" s="180">
        <v>0</v>
      </c>
      <c r="KK38" s="180">
        <v>0</v>
      </c>
      <c r="KL38" s="180">
        <v>0</v>
      </c>
      <c r="KM38" s="180">
        <v>0</v>
      </c>
      <c r="KN38" s="181">
        <v>0</v>
      </c>
      <c r="KO38" s="164">
        <v>0</v>
      </c>
      <c r="KP38" s="160">
        <v>7</v>
      </c>
      <c r="KQ38" s="144">
        <v>0</v>
      </c>
      <c r="KR38" s="135">
        <v>0</v>
      </c>
      <c r="KS38" s="135">
        <v>0</v>
      </c>
      <c r="KT38" s="135">
        <v>0</v>
      </c>
      <c r="KU38" s="135">
        <v>0</v>
      </c>
      <c r="KV38" s="135">
        <v>0</v>
      </c>
      <c r="KW38" s="152">
        <v>0</v>
      </c>
      <c r="KX38" s="179">
        <v>7</v>
      </c>
      <c r="KY38" s="180">
        <v>0</v>
      </c>
      <c r="KZ38" s="180">
        <v>7</v>
      </c>
      <c r="LA38" s="180">
        <v>0</v>
      </c>
      <c r="LB38" s="180">
        <v>0</v>
      </c>
      <c r="LC38" s="180">
        <v>0</v>
      </c>
      <c r="LD38" s="181">
        <v>4677204</v>
      </c>
      <c r="LE38" s="164">
        <v>4677204</v>
      </c>
    </row>
    <row r="39" spans="2:317" ht="13.5" outlineLevel="1" x14ac:dyDescent="0.25">
      <c r="B39" s="18" t="s">
        <v>19</v>
      </c>
      <c r="C39" s="155">
        <v>0</v>
      </c>
      <c r="D39" s="155">
        <v>0</v>
      </c>
      <c r="E39" s="155">
        <v>0</v>
      </c>
      <c r="F39" s="155">
        <v>0</v>
      </c>
      <c r="G39" s="155">
        <v>0</v>
      </c>
      <c r="H39" s="154">
        <v>675239</v>
      </c>
      <c r="I39" s="153">
        <v>833216</v>
      </c>
      <c r="J39" s="153">
        <v>896407</v>
      </c>
      <c r="K39" s="153">
        <v>959598</v>
      </c>
      <c r="L39" s="153">
        <v>1042744</v>
      </c>
      <c r="N39" s="173">
        <v>77</v>
      </c>
      <c r="O39" s="178" t="s">
        <v>20</v>
      </c>
      <c r="P39" s="145" t="s">
        <v>20</v>
      </c>
      <c r="Q39" s="145" t="s">
        <v>20</v>
      </c>
      <c r="R39" s="145" t="s">
        <v>20</v>
      </c>
      <c r="S39" s="145" t="s">
        <v>20</v>
      </c>
      <c r="T39" s="145" t="s">
        <v>20</v>
      </c>
      <c r="U39" s="182" t="s">
        <v>20</v>
      </c>
      <c r="V39" s="179">
        <v>77</v>
      </c>
      <c r="W39" s="180">
        <v>0</v>
      </c>
      <c r="X39" s="180">
        <v>9</v>
      </c>
      <c r="Y39" s="180">
        <v>68</v>
      </c>
      <c r="Z39" s="180">
        <v>0</v>
      </c>
      <c r="AA39" s="180">
        <v>0</v>
      </c>
      <c r="AB39" s="181">
        <v>68454620</v>
      </c>
      <c r="AC39" s="164">
        <v>68454620</v>
      </c>
      <c r="AD39" s="160">
        <v>0</v>
      </c>
      <c r="AE39" s="178" t="s">
        <v>20</v>
      </c>
      <c r="AF39" s="145" t="s">
        <v>20</v>
      </c>
      <c r="AG39" s="145" t="s">
        <v>20</v>
      </c>
      <c r="AH39" s="145" t="s">
        <v>20</v>
      </c>
      <c r="AI39" s="145" t="s">
        <v>20</v>
      </c>
      <c r="AJ39" s="145" t="s">
        <v>20</v>
      </c>
      <c r="AK39" s="182" t="s">
        <v>20</v>
      </c>
      <c r="AL39" s="179">
        <v>0</v>
      </c>
      <c r="AM39" s="180">
        <v>0</v>
      </c>
      <c r="AN39" s="180">
        <v>0</v>
      </c>
      <c r="AO39" s="180">
        <v>0</v>
      </c>
      <c r="AP39" s="180">
        <v>0</v>
      </c>
      <c r="AQ39" s="180">
        <v>0</v>
      </c>
      <c r="AR39" s="181">
        <v>0</v>
      </c>
      <c r="AS39" s="164">
        <v>0</v>
      </c>
      <c r="AT39" s="160">
        <v>0</v>
      </c>
      <c r="AU39" s="178" t="s">
        <v>20</v>
      </c>
      <c r="AV39" s="145" t="s">
        <v>20</v>
      </c>
      <c r="AW39" s="145" t="s">
        <v>20</v>
      </c>
      <c r="AX39" s="145" t="s">
        <v>20</v>
      </c>
      <c r="AY39" s="145" t="s">
        <v>20</v>
      </c>
      <c r="AZ39" s="145" t="s">
        <v>20</v>
      </c>
      <c r="BA39" s="182" t="s">
        <v>20</v>
      </c>
      <c r="BB39" s="179">
        <v>0</v>
      </c>
      <c r="BC39" s="180">
        <v>0</v>
      </c>
      <c r="BD39" s="180">
        <v>0</v>
      </c>
      <c r="BE39" s="180">
        <v>0</v>
      </c>
      <c r="BF39" s="180">
        <v>0</v>
      </c>
      <c r="BG39" s="180">
        <v>0</v>
      </c>
      <c r="BH39" s="181">
        <v>0</v>
      </c>
      <c r="BI39" s="164">
        <v>0</v>
      </c>
      <c r="BJ39" s="160">
        <v>9</v>
      </c>
      <c r="BK39" s="178" t="s">
        <v>20</v>
      </c>
      <c r="BL39" s="145" t="s">
        <v>20</v>
      </c>
      <c r="BM39" s="145" t="s">
        <v>20</v>
      </c>
      <c r="BN39" s="145" t="s">
        <v>20</v>
      </c>
      <c r="BO39" s="145" t="s">
        <v>20</v>
      </c>
      <c r="BP39" s="145" t="s">
        <v>20</v>
      </c>
      <c r="BQ39" s="182" t="s">
        <v>20</v>
      </c>
      <c r="BR39" s="179">
        <v>9</v>
      </c>
      <c r="BS39" s="180">
        <v>0</v>
      </c>
      <c r="BT39" s="180">
        <v>0</v>
      </c>
      <c r="BU39" s="180">
        <v>9</v>
      </c>
      <c r="BV39" s="180">
        <v>0</v>
      </c>
      <c r="BW39" s="180">
        <v>0</v>
      </c>
      <c r="BX39" s="181">
        <v>8067663</v>
      </c>
      <c r="BY39" s="164">
        <v>8067663</v>
      </c>
      <c r="BZ39" s="160">
        <v>0</v>
      </c>
      <c r="CA39" s="178" t="s">
        <v>20</v>
      </c>
      <c r="CB39" s="145" t="s">
        <v>20</v>
      </c>
      <c r="CC39" s="145" t="s">
        <v>20</v>
      </c>
      <c r="CD39" s="145" t="s">
        <v>20</v>
      </c>
      <c r="CE39" s="145" t="s">
        <v>20</v>
      </c>
      <c r="CF39" s="145" t="s">
        <v>20</v>
      </c>
      <c r="CG39" s="182" t="s">
        <v>20</v>
      </c>
      <c r="CH39" s="179">
        <v>0</v>
      </c>
      <c r="CI39" s="180">
        <v>0</v>
      </c>
      <c r="CJ39" s="180">
        <v>0</v>
      </c>
      <c r="CK39" s="180">
        <v>0</v>
      </c>
      <c r="CL39" s="180">
        <v>0</v>
      </c>
      <c r="CM39" s="180">
        <v>0</v>
      </c>
      <c r="CN39" s="181">
        <v>0</v>
      </c>
      <c r="CO39" s="164">
        <v>0</v>
      </c>
      <c r="CP39" s="160">
        <v>3</v>
      </c>
      <c r="CQ39" s="178" t="s">
        <v>20</v>
      </c>
      <c r="CR39" s="145" t="s">
        <v>20</v>
      </c>
      <c r="CS39" s="145" t="s">
        <v>20</v>
      </c>
      <c r="CT39" s="145" t="s">
        <v>20</v>
      </c>
      <c r="CU39" s="145" t="s">
        <v>20</v>
      </c>
      <c r="CV39" s="145" t="s">
        <v>20</v>
      </c>
      <c r="CW39" s="182" t="s">
        <v>20</v>
      </c>
      <c r="CX39" s="179">
        <v>3</v>
      </c>
      <c r="CY39" s="180">
        <v>0</v>
      </c>
      <c r="CZ39" s="180">
        <v>0</v>
      </c>
      <c r="DA39" s="180">
        <v>3</v>
      </c>
      <c r="DB39" s="180">
        <v>0</v>
      </c>
      <c r="DC39" s="180">
        <v>0</v>
      </c>
      <c r="DD39" s="181">
        <v>2689221</v>
      </c>
      <c r="DE39" s="164">
        <v>2689221</v>
      </c>
      <c r="DF39" s="160">
        <v>0</v>
      </c>
      <c r="DG39" s="178" t="s">
        <v>20</v>
      </c>
      <c r="DH39" s="145" t="s">
        <v>20</v>
      </c>
      <c r="DI39" s="145" t="s">
        <v>20</v>
      </c>
      <c r="DJ39" s="145" t="s">
        <v>20</v>
      </c>
      <c r="DK39" s="145" t="s">
        <v>20</v>
      </c>
      <c r="DL39" s="145" t="s">
        <v>20</v>
      </c>
      <c r="DM39" s="182" t="s">
        <v>20</v>
      </c>
      <c r="DN39" s="179">
        <v>0</v>
      </c>
      <c r="DO39" s="180">
        <v>0</v>
      </c>
      <c r="DP39" s="180">
        <v>0</v>
      </c>
      <c r="DQ39" s="180">
        <v>0</v>
      </c>
      <c r="DR39" s="180">
        <v>0</v>
      </c>
      <c r="DS39" s="180">
        <v>0</v>
      </c>
      <c r="DT39" s="181">
        <v>0</v>
      </c>
      <c r="DU39" s="164">
        <v>0</v>
      </c>
      <c r="DV39" s="160">
        <v>10</v>
      </c>
      <c r="DW39" s="178" t="s">
        <v>20</v>
      </c>
      <c r="DX39" s="145" t="s">
        <v>20</v>
      </c>
      <c r="DY39" s="145" t="s">
        <v>20</v>
      </c>
      <c r="DZ39" s="145" t="s">
        <v>20</v>
      </c>
      <c r="EA39" s="145" t="s">
        <v>20</v>
      </c>
      <c r="EB39" s="145" t="s">
        <v>20</v>
      </c>
      <c r="EC39" s="182" t="s">
        <v>20</v>
      </c>
      <c r="ED39" s="179">
        <v>10</v>
      </c>
      <c r="EE39" s="180">
        <v>0</v>
      </c>
      <c r="EF39" s="180">
        <v>0</v>
      </c>
      <c r="EG39" s="180">
        <v>10</v>
      </c>
      <c r="EH39" s="180">
        <v>0</v>
      </c>
      <c r="EI39" s="180">
        <v>0</v>
      </c>
      <c r="EJ39" s="181">
        <v>8964070</v>
      </c>
      <c r="EK39" s="164">
        <v>8964070</v>
      </c>
      <c r="EL39" s="160">
        <v>16</v>
      </c>
      <c r="EM39" s="178" t="s">
        <v>20</v>
      </c>
      <c r="EN39" s="145" t="s">
        <v>20</v>
      </c>
      <c r="EO39" s="145" t="s">
        <v>20</v>
      </c>
      <c r="EP39" s="145" t="s">
        <v>20</v>
      </c>
      <c r="EQ39" s="145" t="s">
        <v>20</v>
      </c>
      <c r="ER39" s="145" t="s">
        <v>20</v>
      </c>
      <c r="ES39" s="182" t="s">
        <v>20</v>
      </c>
      <c r="ET39" s="179">
        <v>16</v>
      </c>
      <c r="EU39" s="180">
        <v>0</v>
      </c>
      <c r="EV39" s="180">
        <v>0</v>
      </c>
      <c r="EW39" s="180">
        <v>16</v>
      </c>
      <c r="EX39" s="180">
        <v>0</v>
      </c>
      <c r="EY39" s="180">
        <v>0</v>
      </c>
      <c r="EZ39" s="181">
        <v>14342512</v>
      </c>
      <c r="FA39" s="164">
        <v>14342512</v>
      </c>
      <c r="FB39" s="160">
        <v>0</v>
      </c>
      <c r="FC39" s="178" t="s">
        <v>20</v>
      </c>
      <c r="FD39" s="145" t="s">
        <v>20</v>
      </c>
      <c r="FE39" s="145" t="s">
        <v>20</v>
      </c>
      <c r="FF39" s="145" t="s">
        <v>20</v>
      </c>
      <c r="FG39" s="145" t="s">
        <v>20</v>
      </c>
      <c r="FH39" s="145" t="s">
        <v>20</v>
      </c>
      <c r="FI39" s="182" t="s">
        <v>20</v>
      </c>
      <c r="FJ39" s="179">
        <v>0</v>
      </c>
      <c r="FK39" s="180">
        <v>0</v>
      </c>
      <c r="FL39" s="180">
        <v>0</v>
      </c>
      <c r="FM39" s="180">
        <v>0</v>
      </c>
      <c r="FN39" s="180">
        <v>0</v>
      </c>
      <c r="FO39" s="180">
        <v>0</v>
      </c>
      <c r="FP39" s="181">
        <v>0</v>
      </c>
      <c r="FQ39" s="164">
        <v>0</v>
      </c>
      <c r="FR39" s="160">
        <v>0</v>
      </c>
      <c r="FS39" s="178" t="s">
        <v>20</v>
      </c>
      <c r="FT39" s="145" t="s">
        <v>20</v>
      </c>
      <c r="FU39" s="145" t="s">
        <v>20</v>
      </c>
      <c r="FV39" s="145" t="s">
        <v>20</v>
      </c>
      <c r="FW39" s="145" t="s">
        <v>20</v>
      </c>
      <c r="FX39" s="145" t="s">
        <v>20</v>
      </c>
      <c r="FY39" s="182" t="s">
        <v>20</v>
      </c>
      <c r="FZ39" s="179">
        <v>0</v>
      </c>
      <c r="GA39" s="180">
        <v>0</v>
      </c>
      <c r="GB39" s="180">
        <v>0</v>
      </c>
      <c r="GC39" s="180">
        <v>0</v>
      </c>
      <c r="GD39" s="180">
        <v>0</v>
      </c>
      <c r="GE39" s="180">
        <v>0</v>
      </c>
      <c r="GF39" s="181">
        <v>0</v>
      </c>
      <c r="GG39" s="164">
        <v>0</v>
      </c>
      <c r="GH39" s="160">
        <v>0</v>
      </c>
      <c r="GI39" s="178" t="s">
        <v>20</v>
      </c>
      <c r="GJ39" s="145" t="s">
        <v>20</v>
      </c>
      <c r="GK39" s="145" t="s">
        <v>20</v>
      </c>
      <c r="GL39" s="145" t="s">
        <v>20</v>
      </c>
      <c r="GM39" s="145" t="s">
        <v>20</v>
      </c>
      <c r="GN39" s="145" t="s">
        <v>20</v>
      </c>
      <c r="GO39" s="182" t="s">
        <v>20</v>
      </c>
      <c r="GP39" s="179">
        <v>0</v>
      </c>
      <c r="GQ39" s="180">
        <v>0</v>
      </c>
      <c r="GR39" s="180">
        <v>0</v>
      </c>
      <c r="GS39" s="180">
        <v>0</v>
      </c>
      <c r="GT39" s="180">
        <v>0</v>
      </c>
      <c r="GU39" s="180">
        <v>0</v>
      </c>
      <c r="GV39" s="181">
        <v>0</v>
      </c>
      <c r="GW39" s="164">
        <v>0</v>
      </c>
      <c r="GX39" s="160">
        <v>0</v>
      </c>
      <c r="GY39" s="178" t="s">
        <v>20</v>
      </c>
      <c r="GZ39" s="145" t="s">
        <v>20</v>
      </c>
      <c r="HA39" s="145" t="s">
        <v>20</v>
      </c>
      <c r="HB39" s="145" t="s">
        <v>20</v>
      </c>
      <c r="HC39" s="145" t="s">
        <v>20</v>
      </c>
      <c r="HD39" s="145" t="s">
        <v>20</v>
      </c>
      <c r="HE39" s="182" t="s">
        <v>20</v>
      </c>
      <c r="HF39" s="179">
        <v>0</v>
      </c>
      <c r="HG39" s="180">
        <v>0</v>
      </c>
      <c r="HH39" s="180">
        <v>0</v>
      </c>
      <c r="HI39" s="180">
        <v>0</v>
      </c>
      <c r="HJ39" s="180">
        <v>0</v>
      </c>
      <c r="HK39" s="180">
        <v>0</v>
      </c>
      <c r="HL39" s="181">
        <v>0</v>
      </c>
      <c r="HM39" s="164">
        <v>0</v>
      </c>
      <c r="HN39" s="160">
        <v>0</v>
      </c>
      <c r="HO39" s="178" t="s">
        <v>20</v>
      </c>
      <c r="HP39" s="145" t="s">
        <v>20</v>
      </c>
      <c r="HQ39" s="145" t="s">
        <v>20</v>
      </c>
      <c r="HR39" s="145" t="s">
        <v>20</v>
      </c>
      <c r="HS39" s="145" t="s">
        <v>20</v>
      </c>
      <c r="HT39" s="145" t="s">
        <v>20</v>
      </c>
      <c r="HU39" s="182" t="s">
        <v>20</v>
      </c>
      <c r="HV39" s="179">
        <v>0</v>
      </c>
      <c r="HW39" s="180">
        <v>0</v>
      </c>
      <c r="HX39" s="180">
        <v>0</v>
      </c>
      <c r="HY39" s="180">
        <v>0</v>
      </c>
      <c r="HZ39" s="180">
        <v>0</v>
      </c>
      <c r="IA39" s="180">
        <v>0</v>
      </c>
      <c r="IB39" s="181">
        <v>0</v>
      </c>
      <c r="IC39" s="164">
        <v>0</v>
      </c>
      <c r="ID39" s="160">
        <v>0</v>
      </c>
      <c r="IE39" s="178" t="s">
        <v>20</v>
      </c>
      <c r="IF39" s="145" t="s">
        <v>20</v>
      </c>
      <c r="IG39" s="145" t="s">
        <v>20</v>
      </c>
      <c r="IH39" s="145" t="s">
        <v>20</v>
      </c>
      <c r="II39" s="145" t="s">
        <v>20</v>
      </c>
      <c r="IJ39" s="145" t="s">
        <v>20</v>
      </c>
      <c r="IK39" s="182" t="s">
        <v>20</v>
      </c>
      <c r="IL39" s="179">
        <v>0</v>
      </c>
      <c r="IM39" s="180">
        <v>0</v>
      </c>
      <c r="IN39" s="180">
        <v>0</v>
      </c>
      <c r="IO39" s="180">
        <v>0</v>
      </c>
      <c r="IP39" s="180">
        <v>0</v>
      </c>
      <c r="IQ39" s="180">
        <v>0</v>
      </c>
      <c r="IR39" s="181">
        <v>0</v>
      </c>
      <c r="IS39" s="164">
        <v>0</v>
      </c>
      <c r="IT39" s="160">
        <v>12</v>
      </c>
      <c r="IU39" s="178" t="s">
        <v>20</v>
      </c>
      <c r="IV39" s="145" t="s">
        <v>20</v>
      </c>
      <c r="IW39" s="145" t="s">
        <v>20</v>
      </c>
      <c r="IX39" s="145" t="s">
        <v>20</v>
      </c>
      <c r="IY39" s="145" t="s">
        <v>20</v>
      </c>
      <c r="IZ39" s="145" t="s">
        <v>20</v>
      </c>
      <c r="JA39" s="182" t="s">
        <v>20</v>
      </c>
      <c r="JB39" s="179">
        <v>12</v>
      </c>
      <c r="JC39" s="180">
        <v>0</v>
      </c>
      <c r="JD39" s="180">
        <v>0</v>
      </c>
      <c r="JE39" s="180">
        <v>12</v>
      </c>
      <c r="JF39" s="180">
        <v>0</v>
      </c>
      <c r="JG39" s="180">
        <v>0</v>
      </c>
      <c r="JH39" s="181">
        <v>10756884</v>
      </c>
      <c r="JI39" s="164">
        <v>10756884</v>
      </c>
      <c r="JJ39" s="160">
        <v>10</v>
      </c>
      <c r="JK39" s="178" t="s">
        <v>20</v>
      </c>
      <c r="JL39" s="145" t="s">
        <v>20</v>
      </c>
      <c r="JM39" s="145" t="s">
        <v>20</v>
      </c>
      <c r="JN39" s="145" t="s">
        <v>20</v>
      </c>
      <c r="JO39" s="145" t="s">
        <v>20</v>
      </c>
      <c r="JP39" s="145" t="s">
        <v>20</v>
      </c>
      <c r="JQ39" s="182" t="s">
        <v>20</v>
      </c>
      <c r="JR39" s="179">
        <v>10</v>
      </c>
      <c r="JS39" s="180">
        <v>0</v>
      </c>
      <c r="JT39" s="180">
        <v>0</v>
      </c>
      <c r="JU39" s="180">
        <v>10</v>
      </c>
      <c r="JV39" s="180">
        <v>0</v>
      </c>
      <c r="JW39" s="180">
        <v>0</v>
      </c>
      <c r="JX39" s="181">
        <v>8964070</v>
      </c>
      <c r="JY39" s="164">
        <v>8964070</v>
      </c>
      <c r="JZ39" s="160">
        <v>8</v>
      </c>
      <c r="KA39" s="178" t="s">
        <v>20</v>
      </c>
      <c r="KB39" s="145" t="s">
        <v>20</v>
      </c>
      <c r="KC39" s="145" t="s">
        <v>20</v>
      </c>
      <c r="KD39" s="145" t="s">
        <v>20</v>
      </c>
      <c r="KE39" s="145" t="s">
        <v>20</v>
      </c>
      <c r="KF39" s="145" t="s">
        <v>20</v>
      </c>
      <c r="KG39" s="182" t="s">
        <v>20</v>
      </c>
      <c r="KH39" s="179">
        <v>8</v>
      </c>
      <c r="KI39" s="180">
        <v>0</v>
      </c>
      <c r="KJ39" s="180">
        <v>0</v>
      </c>
      <c r="KK39" s="180">
        <v>8</v>
      </c>
      <c r="KL39" s="180">
        <v>0</v>
      </c>
      <c r="KM39" s="180">
        <v>0</v>
      </c>
      <c r="KN39" s="181">
        <v>7171256</v>
      </c>
      <c r="KO39" s="164">
        <v>7171256</v>
      </c>
      <c r="KP39" s="160">
        <v>9</v>
      </c>
      <c r="KQ39" s="178" t="s">
        <v>20</v>
      </c>
      <c r="KR39" s="145" t="s">
        <v>20</v>
      </c>
      <c r="KS39" s="145" t="s">
        <v>20</v>
      </c>
      <c r="KT39" s="145" t="s">
        <v>20</v>
      </c>
      <c r="KU39" s="145" t="s">
        <v>20</v>
      </c>
      <c r="KV39" s="145" t="s">
        <v>20</v>
      </c>
      <c r="KW39" s="182" t="s">
        <v>20</v>
      </c>
      <c r="KX39" s="179">
        <v>9</v>
      </c>
      <c r="KY39" s="180">
        <v>0</v>
      </c>
      <c r="KZ39" s="180">
        <v>9</v>
      </c>
      <c r="LA39" s="180">
        <v>0</v>
      </c>
      <c r="LB39" s="180">
        <v>0</v>
      </c>
      <c r="LC39" s="180">
        <v>0</v>
      </c>
      <c r="LD39" s="181">
        <v>7498944</v>
      </c>
      <c r="LE39" s="164">
        <v>7498944</v>
      </c>
    </row>
    <row r="40" spans="2:317" ht="13.5" outlineLevel="1" x14ac:dyDescent="0.25">
      <c r="B40" s="18" t="s">
        <v>12</v>
      </c>
      <c r="C40" s="153">
        <v>863516</v>
      </c>
      <c r="D40" s="153">
        <v>1116280</v>
      </c>
      <c r="E40" s="153">
        <v>1217386</v>
      </c>
      <c r="F40" s="153">
        <v>1318491</v>
      </c>
      <c r="G40" s="153">
        <v>1451525</v>
      </c>
      <c r="H40" s="154">
        <v>889340</v>
      </c>
      <c r="I40" s="153">
        <v>1142104</v>
      </c>
      <c r="J40" s="153">
        <v>1243209</v>
      </c>
      <c r="K40" s="153">
        <v>1344315</v>
      </c>
      <c r="L40" s="153">
        <v>1477349</v>
      </c>
      <c r="N40" s="173">
        <v>158</v>
      </c>
      <c r="O40" s="144">
        <v>0</v>
      </c>
      <c r="P40" s="135">
        <v>0</v>
      </c>
      <c r="Q40" s="135">
        <v>0</v>
      </c>
      <c r="R40" s="135">
        <v>0</v>
      </c>
      <c r="S40" s="135">
        <v>0</v>
      </c>
      <c r="T40" s="135">
        <v>0</v>
      </c>
      <c r="U40" s="152">
        <v>0</v>
      </c>
      <c r="V40" s="179">
        <v>158</v>
      </c>
      <c r="W40" s="180">
        <v>11</v>
      </c>
      <c r="X40" s="180">
        <v>43</v>
      </c>
      <c r="Y40" s="180">
        <v>96</v>
      </c>
      <c r="Z40" s="180">
        <v>8</v>
      </c>
      <c r="AA40" s="180">
        <v>0</v>
      </c>
      <c r="AB40" s="181">
        <v>188995796</v>
      </c>
      <c r="AC40" s="164">
        <v>188995796</v>
      </c>
      <c r="AD40" s="160">
        <v>0</v>
      </c>
      <c r="AE40" s="144">
        <v>0</v>
      </c>
      <c r="AF40" s="135">
        <v>0</v>
      </c>
      <c r="AG40" s="135">
        <v>0</v>
      </c>
      <c r="AH40" s="135">
        <v>0</v>
      </c>
      <c r="AI40" s="135">
        <v>0</v>
      </c>
      <c r="AJ40" s="135">
        <v>0</v>
      </c>
      <c r="AK40" s="152">
        <v>0</v>
      </c>
      <c r="AL40" s="179">
        <v>0</v>
      </c>
      <c r="AM40" s="180">
        <v>0</v>
      </c>
      <c r="AN40" s="180">
        <v>0</v>
      </c>
      <c r="AO40" s="180">
        <v>0</v>
      </c>
      <c r="AP40" s="180">
        <v>0</v>
      </c>
      <c r="AQ40" s="180">
        <v>0</v>
      </c>
      <c r="AR40" s="181">
        <v>0</v>
      </c>
      <c r="AS40" s="164">
        <v>0</v>
      </c>
      <c r="AT40" s="160">
        <v>0</v>
      </c>
      <c r="AU40" s="144">
        <v>0</v>
      </c>
      <c r="AV40" s="135">
        <v>0</v>
      </c>
      <c r="AW40" s="135">
        <v>0</v>
      </c>
      <c r="AX40" s="135">
        <v>0</v>
      </c>
      <c r="AY40" s="135">
        <v>0</v>
      </c>
      <c r="AZ40" s="135">
        <v>0</v>
      </c>
      <c r="BA40" s="152">
        <v>0</v>
      </c>
      <c r="BB40" s="179">
        <v>0</v>
      </c>
      <c r="BC40" s="180">
        <v>0</v>
      </c>
      <c r="BD40" s="180">
        <v>0</v>
      </c>
      <c r="BE40" s="180">
        <v>0</v>
      </c>
      <c r="BF40" s="180">
        <v>0</v>
      </c>
      <c r="BG40" s="180">
        <v>0</v>
      </c>
      <c r="BH40" s="181">
        <v>0</v>
      </c>
      <c r="BI40" s="164">
        <v>0</v>
      </c>
      <c r="BJ40" s="160">
        <v>6</v>
      </c>
      <c r="BK40" s="144">
        <v>0</v>
      </c>
      <c r="BL40" s="135">
        <v>0</v>
      </c>
      <c r="BM40" s="135">
        <v>0</v>
      </c>
      <c r="BN40" s="135">
        <v>0</v>
      </c>
      <c r="BO40" s="135">
        <v>0</v>
      </c>
      <c r="BP40" s="135">
        <v>0</v>
      </c>
      <c r="BQ40" s="152">
        <v>0</v>
      </c>
      <c r="BR40" s="179">
        <v>6</v>
      </c>
      <c r="BS40" s="180">
        <v>0</v>
      </c>
      <c r="BT40" s="180">
        <v>0</v>
      </c>
      <c r="BU40" s="180">
        <v>6</v>
      </c>
      <c r="BV40" s="180">
        <v>0</v>
      </c>
      <c r="BW40" s="180">
        <v>0</v>
      </c>
      <c r="BX40" s="181">
        <v>7459254</v>
      </c>
      <c r="BY40" s="164">
        <v>7459254</v>
      </c>
      <c r="BZ40" s="160">
        <v>26</v>
      </c>
      <c r="CA40" s="144">
        <v>0</v>
      </c>
      <c r="CB40" s="135">
        <v>0</v>
      </c>
      <c r="CC40" s="135">
        <v>0</v>
      </c>
      <c r="CD40" s="135">
        <v>0</v>
      </c>
      <c r="CE40" s="135">
        <v>0</v>
      </c>
      <c r="CF40" s="135">
        <v>0</v>
      </c>
      <c r="CG40" s="152">
        <v>0</v>
      </c>
      <c r="CH40" s="179">
        <v>26</v>
      </c>
      <c r="CI40" s="180">
        <v>0</v>
      </c>
      <c r="CJ40" s="180">
        <v>0</v>
      </c>
      <c r="CK40" s="180">
        <v>26</v>
      </c>
      <c r="CL40" s="180">
        <v>0</v>
      </c>
      <c r="CM40" s="180">
        <v>0</v>
      </c>
      <c r="CN40" s="181">
        <v>32323434</v>
      </c>
      <c r="CO40" s="164">
        <v>32323434</v>
      </c>
      <c r="CP40" s="160">
        <v>13</v>
      </c>
      <c r="CQ40" s="144">
        <v>0</v>
      </c>
      <c r="CR40" s="135">
        <v>0</v>
      </c>
      <c r="CS40" s="135">
        <v>0</v>
      </c>
      <c r="CT40" s="135">
        <v>0</v>
      </c>
      <c r="CU40" s="135">
        <v>0</v>
      </c>
      <c r="CV40" s="135">
        <v>0</v>
      </c>
      <c r="CW40" s="152">
        <v>0</v>
      </c>
      <c r="CX40" s="179">
        <v>13</v>
      </c>
      <c r="CY40" s="180">
        <v>0</v>
      </c>
      <c r="CZ40" s="180">
        <v>0</v>
      </c>
      <c r="DA40" s="180">
        <v>5</v>
      </c>
      <c r="DB40" s="180">
        <v>8</v>
      </c>
      <c r="DC40" s="180">
        <v>0</v>
      </c>
      <c r="DD40" s="181">
        <v>16970565</v>
      </c>
      <c r="DE40" s="164">
        <v>16970565</v>
      </c>
      <c r="DF40" s="160">
        <v>49</v>
      </c>
      <c r="DG40" s="144">
        <v>0</v>
      </c>
      <c r="DH40" s="135">
        <v>0</v>
      </c>
      <c r="DI40" s="135">
        <v>0</v>
      </c>
      <c r="DJ40" s="135">
        <v>0</v>
      </c>
      <c r="DK40" s="135">
        <v>0</v>
      </c>
      <c r="DL40" s="135">
        <v>0</v>
      </c>
      <c r="DM40" s="152">
        <v>0</v>
      </c>
      <c r="DN40" s="179">
        <v>49</v>
      </c>
      <c r="DO40" s="180">
        <v>11</v>
      </c>
      <c r="DP40" s="180">
        <v>38</v>
      </c>
      <c r="DQ40" s="180">
        <v>0</v>
      </c>
      <c r="DR40" s="180">
        <v>0</v>
      </c>
      <c r="DS40" s="180">
        <v>0</v>
      </c>
      <c r="DT40" s="181">
        <v>53182692</v>
      </c>
      <c r="DU40" s="164">
        <v>53182692</v>
      </c>
      <c r="DV40" s="160">
        <v>0</v>
      </c>
      <c r="DW40" s="144">
        <v>0</v>
      </c>
      <c r="DX40" s="135">
        <v>0</v>
      </c>
      <c r="DY40" s="135">
        <v>0</v>
      </c>
      <c r="DZ40" s="135">
        <v>0</v>
      </c>
      <c r="EA40" s="135">
        <v>0</v>
      </c>
      <c r="EB40" s="135">
        <v>0</v>
      </c>
      <c r="EC40" s="152">
        <v>0</v>
      </c>
      <c r="ED40" s="179">
        <v>0</v>
      </c>
      <c r="EE40" s="180">
        <v>0</v>
      </c>
      <c r="EF40" s="180">
        <v>0</v>
      </c>
      <c r="EG40" s="180">
        <v>0</v>
      </c>
      <c r="EH40" s="180">
        <v>0</v>
      </c>
      <c r="EI40" s="180">
        <v>0</v>
      </c>
      <c r="EJ40" s="181">
        <v>0</v>
      </c>
      <c r="EK40" s="164">
        <v>0</v>
      </c>
      <c r="EL40" s="160">
        <v>12</v>
      </c>
      <c r="EM40" s="144">
        <v>0</v>
      </c>
      <c r="EN40" s="135">
        <v>0</v>
      </c>
      <c r="EO40" s="135">
        <v>0</v>
      </c>
      <c r="EP40" s="135">
        <v>0</v>
      </c>
      <c r="EQ40" s="135">
        <v>0</v>
      </c>
      <c r="ER40" s="135">
        <v>0</v>
      </c>
      <c r="ES40" s="152">
        <v>0</v>
      </c>
      <c r="ET40" s="179">
        <v>12</v>
      </c>
      <c r="EU40" s="180">
        <v>0</v>
      </c>
      <c r="EV40" s="180">
        <v>0</v>
      </c>
      <c r="EW40" s="180">
        <v>12</v>
      </c>
      <c r="EX40" s="180">
        <v>0</v>
      </c>
      <c r="EY40" s="180">
        <v>0</v>
      </c>
      <c r="EZ40" s="181">
        <v>14918508</v>
      </c>
      <c r="FA40" s="164">
        <v>14918508</v>
      </c>
      <c r="FB40" s="160">
        <v>7</v>
      </c>
      <c r="FC40" s="144">
        <v>0</v>
      </c>
      <c r="FD40" s="135">
        <v>0</v>
      </c>
      <c r="FE40" s="135">
        <v>0</v>
      </c>
      <c r="FF40" s="135">
        <v>0</v>
      </c>
      <c r="FG40" s="135">
        <v>0</v>
      </c>
      <c r="FH40" s="135">
        <v>0</v>
      </c>
      <c r="FI40" s="152">
        <v>0</v>
      </c>
      <c r="FJ40" s="179">
        <v>7</v>
      </c>
      <c r="FK40" s="180">
        <v>0</v>
      </c>
      <c r="FL40" s="180">
        <v>0</v>
      </c>
      <c r="FM40" s="180">
        <v>7</v>
      </c>
      <c r="FN40" s="180">
        <v>0</v>
      </c>
      <c r="FO40" s="180">
        <v>0</v>
      </c>
      <c r="FP40" s="181">
        <v>8702463</v>
      </c>
      <c r="FQ40" s="164">
        <v>8702463</v>
      </c>
      <c r="FR40" s="160">
        <v>12</v>
      </c>
      <c r="FS40" s="144">
        <v>0</v>
      </c>
      <c r="FT40" s="135">
        <v>0</v>
      </c>
      <c r="FU40" s="135">
        <v>0</v>
      </c>
      <c r="FV40" s="135">
        <v>0</v>
      </c>
      <c r="FW40" s="135">
        <v>0</v>
      </c>
      <c r="FX40" s="135">
        <v>0</v>
      </c>
      <c r="FY40" s="152">
        <v>0</v>
      </c>
      <c r="FZ40" s="179">
        <v>12</v>
      </c>
      <c r="GA40" s="180">
        <v>0</v>
      </c>
      <c r="GB40" s="180">
        <v>0</v>
      </c>
      <c r="GC40" s="180">
        <v>12</v>
      </c>
      <c r="GD40" s="180">
        <v>0</v>
      </c>
      <c r="GE40" s="180">
        <v>0</v>
      </c>
      <c r="GF40" s="181">
        <v>14918508</v>
      </c>
      <c r="GG40" s="164">
        <v>14918508</v>
      </c>
      <c r="GH40" s="160">
        <v>10</v>
      </c>
      <c r="GI40" s="144">
        <v>0</v>
      </c>
      <c r="GJ40" s="135">
        <v>0</v>
      </c>
      <c r="GK40" s="135">
        <v>0</v>
      </c>
      <c r="GL40" s="135">
        <v>0</v>
      </c>
      <c r="GM40" s="135">
        <v>0</v>
      </c>
      <c r="GN40" s="135">
        <v>0</v>
      </c>
      <c r="GO40" s="152">
        <v>0</v>
      </c>
      <c r="GP40" s="179">
        <v>10</v>
      </c>
      <c r="GQ40" s="180">
        <v>0</v>
      </c>
      <c r="GR40" s="180">
        <v>0</v>
      </c>
      <c r="GS40" s="180">
        <v>10</v>
      </c>
      <c r="GT40" s="180">
        <v>0</v>
      </c>
      <c r="GU40" s="180">
        <v>0</v>
      </c>
      <c r="GV40" s="181">
        <v>12432090</v>
      </c>
      <c r="GW40" s="164">
        <v>12432090</v>
      </c>
      <c r="GX40" s="160">
        <v>8</v>
      </c>
      <c r="GY40" s="144">
        <v>0</v>
      </c>
      <c r="GZ40" s="135">
        <v>0</v>
      </c>
      <c r="HA40" s="135">
        <v>0</v>
      </c>
      <c r="HB40" s="135">
        <v>0</v>
      </c>
      <c r="HC40" s="135">
        <v>0</v>
      </c>
      <c r="HD40" s="135">
        <v>0</v>
      </c>
      <c r="HE40" s="152">
        <v>0</v>
      </c>
      <c r="HF40" s="179">
        <v>8</v>
      </c>
      <c r="HG40" s="180">
        <v>0</v>
      </c>
      <c r="HH40" s="180">
        <v>0</v>
      </c>
      <c r="HI40" s="180">
        <v>8</v>
      </c>
      <c r="HJ40" s="180">
        <v>0</v>
      </c>
      <c r="HK40" s="180">
        <v>0</v>
      </c>
      <c r="HL40" s="181">
        <v>9945672</v>
      </c>
      <c r="HM40" s="164">
        <v>9945672</v>
      </c>
      <c r="HN40" s="160">
        <v>0</v>
      </c>
      <c r="HO40" s="144">
        <v>0</v>
      </c>
      <c r="HP40" s="135">
        <v>0</v>
      </c>
      <c r="HQ40" s="135">
        <v>0</v>
      </c>
      <c r="HR40" s="135">
        <v>0</v>
      </c>
      <c r="HS40" s="135">
        <v>0</v>
      </c>
      <c r="HT40" s="135">
        <v>0</v>
      </c>
      <c r="HU40" s="152">
        <v>0</v>
      </c>
      <c r="HV40" s="179">
        <v>0</v>
      </c>
      <c r="HW40" s="180">
        <v>0</v>
      </c>
      <c r="HX40" s="180">
        <v>0</v>
      </c>
      <c r="HY40" s="180">
        <v>0</v>
      </c>
      <c r="HZ40" s="180">
        <v>0</v>
      </c>
      <c r="IA40" s="180">
        <v>0</v>
      </c>
      <c r="IB40" s="181">
        <v>0</v>
      </c>
      <c r="IC40" s="164">
        <v>0</v>
      </c>
      <c r="ID40" s="160">
        <v>5</v>
      </c>
      <c r="IE40" s="144">
        <v>0</v>
      </c>
      <c r="IF40" s="135">
        <v>0</v>
      </c>
      <c r="IG40" s="135">
        <v>0</v>
      </c>
      <c r="IH40" s="135">
        <v>0</v>
      </c>
      <c r="II40" s="135">
        <v>0</v>
      </c>
      <c r="IJ40" s="135">
        <v>0</v>
      </c>
      <c r="IK40" s="152">
        <v>0</v>
      </c>
      <c r="IL40" s="179">
        <v>5</v>
      </c>
      <c r="IM40" s="180">
        <v>0</v>
      </c>
      <c r="IN40" s="180">
        <v>5</v>
      </c>
      <c r="IO40" s="180">
        <v>0</v>
      </c>
      <c r="IP40" s="180">
        <v>0</v>
      </c>
      <c r="IQ40" s="180">
        <v>0</v>
      </c>
      <c r="IR40" s="181">
        <v>5710520</v>
      </c>
      <c r="IS40" s="164">
        <v>5710520</v>
      </c>
      <c r="IT40" s="160">
        <v>0</v>
      </c>
      <c r="IU40" s="144">
        <v>0</v>
      </c>
      <c r="IV40" s="135">
        <v>0</v>
      </c>
      <c r="IW40" s="135">
        <v>0</v>
      </c>
      <c r="IX40" s="135">
        <v>0</v>
      </c>
      <c r="IY40" s="135">
        <v>0</v>
      </c>
      <c r="IZ40" s="135">
        <v>0</v>
      </c>
      <c r="JA40" s="152">
        <v>0</v>
      </c>
      <c r="JB40" s="179">
        <v>0</v>
      </c>
      <c r="JC40" s="180">
        <v>0</v>
      </c>
      <c r="JD40" s="180">
        <v>0</v>
      </c>
      <c r="JE40" s="180">
        <v>0</v>
      </c>
      <c r="JF40" s="180">
        <v>0</v>
      </c>
      <c r="JG40" s="180">
        <v>0</v>
      </c>
      <c r="JH40" s="181">
        <v>0</v>
      </c>
      <c r="JI40" s="164">
        <v>0</v>
      </c>
      <c r="JJ40" s="160">
        <v>5</v>
      </c>
      <c r="JK40" s="144">
        <v>0</v>
      </c>
      <c r="JL40" s="135">
        <v>0</v>
      </c>
      <c r="JM40" s="135">
        <v>0</v>
      </c>
      <c r="JN40" s="135">
        <v>0</v>
      </c>
      <c r="JO40" s="135">
        <v>0</v>
      </c>
      <c r="JP40" s="135">
        <v>0</v>
      </c>
      <c r="JQ40" s="152">
        <v>0</v>
      </c>
      <c r="JR40" s="179">
        <v>5</v>
      </c>
      <c r="JS40" s="180">
        <v>0</v>
      </c>
      <c r="JT40" s="180">
        <v>0</v>
      </c>
      <c r="JU40" s="180">
        <v>5</v>
      </c>
      <c r="JV40" s="180">
        <v>0</v>
      </c>
      <c r="JW40" s="180">
        <v>0</v>
      </c>
      <c r="JX40" s="181">
        <v>6216045</v>
      </c>
      <c r="JY40" s="164">
        <v>6216045</v>
      </c>
      <c r="JZ40" s="160">
        <v>5</v>
      </c>
      <c r="KA40" s="144">
        <v>0</v>
      </c>
      <c r="KB40" s="135">
        <v>0</v>
      </c>
      <c r="KC40" s="135">
        <v>0</v>
      </c>
      <c r="KD40" s="135">
        <v>0</v>
      </c>
      <c r="KE40" s="135">
        <v>0</v>
      </c>
      <c r="KF40" s="135">
        <v>0</v>
      </c>
      <c r="KG40" s="152">
        <v>0</v>
      </c>
      <c r="KH40" s="179">
        <v>5</v>
      </c>
      <c r="KI40" s="180">
        <v>0</v>
      </c>
      <c r="KJ40" s="180">
        <v>0</v>
      </c>
      <c r="KK40" s="180">
        <v>5</v>
      </c>
      <c r="KL40" s="180">
        <v>0</v>
      </c>
      <c r="KM40" s="180">
        <v>0</v>
      </c>
      <c r="KN40" s="181">
        <v>6216045</v>
      </c>
      <c r="KO40" s="164">
        <v>6216045</v>
      </c>
      <c r="KP40" s="160">
        <v>0</v>
      </c>
      <c r="KQ40" s="144">
        <v>0</v>
      </c>
      <c r="KR40" s="135">
        <v>0</v>
      </c>
      <c r="KS40" s="135">
        <v>0</v>
      </c>
      <c r="KT40" s="135">
        <v>0</v>
      </c>
      <c r="KU40" s="135">
        <v>0</v>
      </c>
      <c r="KV40" s="135">
        <v>0</v>
      </c>
      <c r="KW40" s="152">
        <v>0</v>
      </c>
      <c r="KX40" s="179">
        <v>0</v>
      </c>
      <c r="KY40" s="180">
        <v>0</v>
      </c>
      <c r="KZ40" s="180">
        <v>0</v>
      </c>
      <c r="LA40" s="180">
        <v>0</v>
      </c>
      <c r="LB40" s="180">
        <v>0</v>
      </c>
      <c r="LC40" s="180">
        <v>0</v>
      </c>
      <c r="LD40" s="181">
        <v>0</v>
      </c>
      <c r="LE40" s="164">
        <v>0</v>
      </c>
    </row>
    <row r="41" spans="2:317" ht="13.5" outlineLevel="1" x14ac:dyDescent="0.25">
      <c r="B41" s="142" t="s">
        <v>13</v>
      </c>
      <c r="C41" s="153">
        <v>201674</v>
      </c>
      <c r="D41" s="153">
        <v>328056</v>
      </c>
      <c r="E41" s="153">
        <v>378609</v>
      </c>
      <c r="F41" s="153">
        <v>429161</v>
      </c>
      <c r="G41" s="153">
        <v>495678</v>
      </c>
      <c r="H41" s="154">
        <v>146569</v>
      </c>
      <c r="I41" s="153">
        <v>230824</v>
      </c>
      <c r="J41" s="153">
        <v>264525</v>
      </c>
      <c r="K41" s="153">
        <v>298227</v>
      </c>
      <c r="L41" s="153">
        <v>342572</v>
      </c>
      <c r="N41" s="173">
        <v>95</v>
      </c>
      <c r="O41" s="144">
        <v>15</v>
      </c>
      <c r="P41" s="135">
        <v>0</v>
      </c>
      <c r="Q41" s="135">
        <v>0</v>
      </c>
      <c r="R41" s="135">
        <v>15</v>
      </c>
      <c r="S41" s="135">
        <v>0</v>
      </c>
      <c r="T41" s="135">
        <v>0</v>
      </c>
      <c r="U41" s="152">
        <v>5679135</v>
      </c>
      <c r="V41" s="179">
        <v>80</v>
      </c>
      <c r="W41" s="180">
        <v>0</v>
      </c>
      <c r="X41" s="180">
        <v>0</v>
      </c>
      <c r="Y41" s="180">
        <v>80</v>
      </c>
      <c r="Z41" s="180">
        <v>0</v>
      </c>
      <c r="AA41" s="180">
        <v>0</v>
      </c>
      <c r="AB41" s="181">
        <v>21162000</v>
      </c>
      <c r="AC41" s="164">
        <v>26841135</v>
      </c>
      <c r="AD41" s="160">
        <v>0</v>
      </c>
      <c r="AE41" s="144">
        <v>0</v>
      </c>
      <c r="AF41" s="135">
        <v>0</v>
      </c>
      <c r="AG41" s="135">
        <v>0</v>
      </c>
      <c r="AH41" s="135">
        <v>0</v>
      </c>
      <c r="AI41" s="135">
        <v>0</v>
      </c>
      <c r="AJ41" s="135">
        <v>0</v>
      </c>
      <c r="AK41" s="152">
        <v>0</v>
      </c>
      <c r="AL41" s="179">
        <v>0</v>
      </c>
      <c r="AM41" s="180">
        <v>0</v>
      </c>
      <c r="AN41" s="180">
        <v>0</v>
      </c>
      <c r="AO41" s="180">
        <v>0</v>
      </c>
      <c r="AP41" s="180">
        <v>0</v>
      </c>
      <c r="AQ41" s="180">
        <v>0</v>
      </c>
      <c r="AR41" s="181">
        <v>0</v>
      </c>
      <c r="AS41" s="164">
        <v>0</v>
      </c>
      <c r="AT41" s="160">
        <v>0</v>
      </c>
      <c r="AU41" s="144">
        <v>0</v>
      </c>
      <c r="AV41" s="135">
        <v>0</v>
      </c>
      <c r="AW41" s="135">
        <v>0</v>
      </c>
      <c r="AX41" s="135">
        <v>0</v>
      </c>
      <c r="AY41" s="135">
        <v>0</v>
      </c>
      <c r="AZ41" s="135">
        <v>0</v>
      </c>
      <c r="BA41" s="152">
        <v>0</v>
      </c>
      <c r="BB41" s="179">
        <v>0</v>
      </c>
      <c r="BC41" s="180">
        <v>0</v>
      </c>
      <c r="BD41" s="180">
        <v>0</v>
      </c>
      <c r="BE41" s="180">
        <v>0</v>
      </c>
      <c r="BF41" s="180">
        <v>0</v>
      </c>
      <c r="BG41" s="180">
        <v>0</v>
      </c>
      <c r="BH41" s="181">
        <v>0</v>
      </c>
      <c r="BI41" s="164">
        <v>0</v>
      </c>
      <c r="BJ41" s="160">
        <v>0</v>
      </c>
      <c r="BK41" s="144">
        <v>0</v>
      </c>
      <c r="BL41" s="135">
        <v>0</v>
      </c>
      <c r="BM41" s="135">
        <v>0</v>
      </c>
      <c r="BN41" s="135">
        <v>0</v>
      </c>
      <c r="BO41" s="135">
        <v>0</v>
      </c>
      <c r="BP41" s="135">
        <v>0</v>
      </c>
      <c r="BQ41" s="152">
        <v>0</v>
      </c>
      <c r="BR41" s="179">
        <v>0</v>
      </c>
      <c r="BS41" s="180">
        <v>0</v>
      </c>
      <c r="BT41" s="180">
        <v>0</v>
      </c>
      <c r="BU41" s="180">
        <v>0</v>
      </c>
      <c r="BV41" s="180">
        <v>0</v>
      </c>
      <c r="BW41" s="180">
        <v>0</v>
      </c>
      <c r="BX41" s="181">
        <v>0</v>
      </c>
      <c r="BY41" s="164">
        <v>0</v>
      </c>
      <c r="BZ41" s="160">
        <v>0</v>
      </c>
      <c r="CA41" s="144">
        <v>0</v>
      </c>
      <c r="CB41" s="135">
        <v>0</v>
      </c>
      <c r="CC41" s="135">
        <v>0</v>
      </c>
      <c r="CD41" s="135">
        <v>0</v>
      </c>
      <c r="CE41" s="135">
        <v>0</v>
      </c>
      <c r="CF41" s="135">
        <v>0</v>
      </c>
      <c r="CG41" s="152">
        <v>0</v>
      </c>
      <c r="CH41" s="179">
        <v>0</v>
      </c>
      <c r="CI41" s="180">
        <v>0</v>
      </c>
      <c r="CJ41" s="180">
        <v>0</v>
      </c>
      <c r="CK41" s="180">
        <v>0</v>
      </c>
      <c r="CL41" s="180">
        <v>0</v>
      </c>
      <c r="CM41" s="180">
        <v>0</v>
      </c>
      <c r="CN41" s="181">
        <v>0</v>
      </c>
      <c r="CO41" s="164">
        <v>0</v>
      </c>
      <c r="CP41" s="160">
        <v>0</v>
      </c>
      <c r="CQ41" s="144">
        <v>0</v>
      </c>
      <c r="CR41" s="135">
        <v>0</v>
      </c>
      <c r="CS41" s="135">
        <v>0</v>
      </c>
      <c r="CT41" s="135">
        <v>0</v>
      </c>
      <c r="CU41" s="135">
        <v>0</v>
      </c>
      <c r="CV41" s="135">
        <v>0</v>
      </c>
      <c r="CW41" s="152">
        <v>0</v>
      </c>
      <c r="CX41" s="179">
        <v>0</v>
      </c>
      <c r="CY41" s="180">
        <v>0</v>
      </c>
      <c r="CZ41" s="180">
        <v>0</v>
      </c>
      <c r="DA41" s="180">
        <v>0</v>
      </c>
      <c r="DB41" s="180">
        <v>0</v>
      </c>
      <c r="DC41" s="180">
        <v>0</v>
      </c>
      <c r="DD41" s="181">
        <v>0</v>
      </c>
      <c r="DE41" s="164">
        <v>0</v>
      </c>
      <c r="DF41" s="160">
        <v>0</v>
      </c>
      <c r="DG41" s="144">
        <v>0</v>
      </c>
      <c r="DH41" s="135">
        <v>0</v>
      </c>
      <c r="DI41" s="135">
        <v>0</v>
      </c>
      <c r="DJ41" s="135">
        <v>0</v>
      </c>
      <c r="DK41" s="135">
        <v>0</v>
      </c>
      <c r="DL41" s="135">
        <v>0</v>
      </c>
      <c r="DM41" s="152">
        <v>0</v>
      </c>
      <c r="DN41" s="179">
        <v>0</v>
      </c>
      <c r="DO41" s="180">
        <v>0</v>
      </c>
      <c r="DP41" s="180">
        <v>0</v>
      </c>
      <c r="DQ41" s="180">
        <v>0</v>
      </c>
      <c r="DR41" s="180">
        <v>0</v>
      </c>
      <c r="DS41" s="180">
        <v>0</v>
      </c>
      <c r="DT41" s="181">
        <v>0</v>
      </c>
      <c r="DU41" s="164">
        <v>0</v>
      </c>
      <c r="DV41" s="160">
        <v>0</v>
      </c>
      <c r="DW41" s="144">
        <v>0</v>
      </c>
      <c r="DX41" s="135">
        <v>0</v>
      </c>
      <c r="DY41" s="135">
        <v>0</v>
      </c>
      <c r="DZ41" s="135">
        <v>0</v>
      </c>
      <c r="EA41" s="135">
        <v>0</v>
      </c>
      <c r="EB41" s="135">
        <v>0</v>
      </c>
      <c r="EC41" s="152">
        <v>0</v>
      </c>
      <c r="ED41" s="179">
        <v>0</v>
      </c>
      <c r="EE41" s="180">
        <v>0</v>
      </c>
      <c r="EF41" s="180">
        <v>0</v>
      </c>
      <c r="EG41" s="180">
        <v>0</v>
      </c>
      <c r="EH41" s="180">
        <v>0</v>
      </c>
      <c r="EI41" s="180">
        <v>0</v>
      </c>
      <c r="EJ41" s="181">
        <v>0</v>
      </c>
      <c r="EK41" s="164">
        <v>0</v>
      </c>
      <c r="EL41" s="160">
        <v>95</v>
      </c>
      <c r="EM41" s="144">
        <v>15</v>
      </c>
      <c r="EN41" s="135">
        <v>0</v>
      </c>
      <c r="EO41" s="135">
        <v>0</v>
      </c>
      <c r="EP41" s="135">
        <v>15</v>
      </c>
      <c r="EQ41" s="135">
        <v>0</v>
      </c>
      <c r="ER41" s="135">
        <v>0</v>
      </c>
      <c r="ES41" s="152">
        <v>5679135</v>
      </c>
      <c r="ET41" s="179">
        <v>80</v>
      </c>
      <c r="EU41" s="180">
        <v>0</v>
      </c>
      <c r="EV41" s="180">
        <v>0</v>
      </c>
      <c r="EW41" s="180">
        <v>80</v>
      </c>
      <c r="EX41" s="180">
        <v>0</v>
      </c>
      <c r="EY41" s="180">
        <v>0</v>
      </c>
      <c r="EZ41" s="181">
        <v>21162000</v>
      </c>
      <c r="FA41" s="164">
        <v>26841135</v>
      </c>
      <c r="FB41" s="160">
        <v>0</v>
      </c>
      <c r="FC41" s="144">
        <v>0</v>
      </c>
      <c r="FD41" s="135">
        <v>0</v>
      </c>
      <c r="FE41" s="135">
        <v>0</v>
      </c>
      <c r="FF41" s="135">
        <v>0</v>
      </c>
      <c r="FG41" s="135">
        <v>0</v>
      </c>
      <c r="FH41" s="135">
        <v>0</v>
      </c>
      <c r="FI41" s="152">
        <v>0</v>
      </c>
      <c r="FJ41" s="179">
        <v>0</v>
      </c>
      <c r="FK41" s="180">
        <v>0</v>
      </c>
      <c r="FL41" s="180">
        <v>0</v>
      </c>
      <c r="FM41" s="180">
        <v>0</v>
      </c>
      <c r="FN41" s="180">
        <v>0</v>
      </c>
      <c r="FO41" s="180">
        <v>0</v>
      </c>
      <c r="FP41" s="181">
        <v>0</v>
      </c>
      <c r="FQ41" s="164">
        <v>0</v>
      </c>
      <c r="FR41" s="160">
        <v>0</v>
      </c>
      <c r="FS41" s="144">
        <v>0</v>
      </c>
      <c r="FT41" s="135">
        <v>0</v>
      </c>
      <c r="FU41" s="135">
        <v>0</v>
      </c>
      <c r="FV41" s="135">
        <v>0</v>
      </c>
      <c r="FW41" s="135">
        <v>0</v>
      </c>
      <c r="FX41" s="135">
        <v>0</v>
      </c>
      <c r="FY41" s="152">
        <v>0</v>
      </c>
      <c r="FZ41" s="179">
        <v>0</v>
      </c>
      <c r="GA41" s="180">
        <v>0</v>
      </c>
      <c r="GB41" s="180">
        <v>0</v>
      </c>
      <c r="GC41" s="180">
        <v>0</v>
      </c>
      <c r="GD41" s="180">
        <v>0</v>
      </c>
      <c r="GE41" s="180">
        <v>0</v>
      </c>
      <c r="GF41" s="181">
        <v>0</v>
      </c>
      <c r="GG41" s="164">
        <v>0</v>
      </c>
      <c r="GH41" s="160">
        <v>0</v>
      </c>
      <c r="GI41" s="144">
        <v>0</v>
      </c>
      <c r="GJ41" s="135">
        <v>0</v>
      </c>
      <c r="GK41" s="135">
        <v>0</v>
      </c>
      <c r="GL41" s="135">
        <v>0</v>
      </c>
      <c r="GM41" s="135">
        <v>0</v>
      </c>
      <c r="GN41" s="135">
        <v>0</v>
      </c>
      <c r="GO41" s="152">
        <v>0</v>
      </c>
      <c r="GP41" s="179">
        <v>0</v>
      </c>
      <c r="GQ41" s="180">
        <v>0</v>
      </c>
      <c r="GR41" s="180">
        <v>0</v>
      </c>
      <c r="GS41" s="180">
        <v>0</v>
      </c>
      <c r="GT41" s="180">
        <v>0</v>
      </c>
      <c r="GU41" s="180">
        <v>0</v>
      </c>
      <c r="GV41" s="181">
        <v>0</v>
      </c>
      <c r="GW41" s="164">
        <v>0</v>
      </c>
      <c r="GX41" s="160">
        <v>0</v>
      </c>
      <c r="GY41" s="144">
        <v>0</v>
      </c>
      <c r="GZ41" s="135">
        <v>0</v>
      </c>
      <c r="HA41" s="135">
        <v>0</v>
      </c>
      <c r="HB41" s="135">
        <v>0</v>
      </c>
      <c r="HC41" s="135">
        <v>0</v>
      </c>
      <c r="HD41" s="135">
        <v>0</v>
      </c>
      <c r="HE41" s="152">
        <v>0</v>
      </c>
      <c r="HF41" s="179">
        <v>0</v>
      </c>
      <c r="HG41" s="180">
        <v>0</v>
      </c>
      <c r="HH41" s="180">
        <v>0</v>
      </c>
      <c r="HI41" s="180">
        <v>0</v>
      </c>
      <c r="HJ41" s="180">
        <v>0</v>
      </c>
      <c r="HK41" s="180">
        <v>0</v>
      </c>
      <c r="HL41" s="181">
        <v>0</v>
      </c>
      <c r="HM41" s="164">
        <v>0</v>
      </c>
      <c r="HN41" s="160">
        <v>0</v>
      </c>
      <c r="HO41" s="144">
        <v>0</v>
      </c>
      <c r="HP41" s="135">
        <v>0</v>
      </c>
      <c r="HQ41" s="135">
        <v>0</v>
      </c>
      <c r="HR41" s="135">
        <v>0</v>
      </c>
      <c r="HS41" s="135">
        <v>0</v>
      </c>
      <c r="HT41" s="135">
        <v>0</v>
      </c>
      <c r="HU41" s="152">
        <v>0</v>
      </c>
      <c r="HV41" s="179">
        <v>0</v>
      </c>
      <c r="HW41" s="180">
        <v>0</v>
      </c>
      <c r="HX41" s="180">
        <v>0</v>
      </c>
      <c r="HY41" s="180">
        <v>0</v>
      </c>
      <c r="HZ41" s="180">
        <v>0</v>
      </c>
      <c r="IA41" s="180">
        <v>0</v>
      </c>
      <c r="IB41" s="181">
        <v>0</v>
      </c>
      <c r="IC41" s="164">
        <v>0</v>
      </c>
      <c r="ID41" s="160">
        <v>0</v>
      </c>
      <c r="IE41" s="144">
        <v>0</v>
      </c>
      <c r="IF41" s="135">
        <v>0</v>
      </c>
      <c r="IG41" s="135">
        <v>0</v>
      </c>
      <c r="IH41" s="135">
        <v>0</v>
      </c>
      <c r="II41" s="135">
        <v>0</v>
      </c>
      <c r="IJ41" s="135">
        <v>0</v>
      </c>
      <c r="IK41" s="152">
        <v>0</v>
      </c>
      <c r="IL41" s="179">
        <v>0</v>
      </c>
      <c r="IM41" s="180">
        <v>0</v>
      </c>
      <c r="IN41" s="180">
        <v>0</v>
      </c>
      <c r="IO41" s="180">
        <v>0</v>
      </c>
      <c r="IP41" s="180">
        <v>0</v>
      </c>
      <c r="IQ41" s="180">
        <v>0</v>
      </c>
      <c r="IR41" s="181">
        <v>0</v>
      </c>
      <c r="IS41" s="164">
        <v>0</v>
      </c>
      <c r="IT41" s="160">
        <v>0</v>
      </c>
      <c r="IU41" s="144">
        <v>0</v>
      </c>
      <c r="IV41" s="135">
        <v>0</v>
      </c>
      <c r="IW41" s="135">
        <v>0</v>
      </c>
      <c r="IX41" s="135">
        <v>0</v>
      </c>
      <c r="IY41" s="135">
        <v>0</v>
      </c>
      <c r="IZ41" s="135">
        <v>0</v>
      </c>
      <c r="JA41" s="152">
        <v>0</v>
      </c>
      <c r="JB41" s="179">
        <v>0</v>
      </c>
      <c r="JC41" s="180">
        <v>0</v>
      </c>
      <c r="JD41" s="180">
        <v>0</v>
      </c>
      <c r="JE41" s="180">
        <v>0</v>
      </c>
      <c r="JF41" s="180">
        <v>0</v>
      </c>
      <c r="JG41" s="180">
        <v>0</v>
      </c>
      <c r="JH41" s="181">
        <v>0</v>
      </c>
      <c r="JI41" s="164">
        <v>0</v>
      </c>
      <c r="JJ41" s="160">
        <v>0</v>
      </c>
      <c r="JK41" s="144">
        <v>0</v>
      </c>
      <c r="JL41" s="135">
        <v>0</v>
      </c>
      <c r="JM41" s="135">
        <v>0</v>
      </c>
      <c r="JN41" s="135">
        <v>0</v>
      </c>
      <c r="JO41" s="135">
        <v>0</v>
      </c>
      <c r="JP41" s="135">
        <v>0</v>
      </c>
      <c r="JQ41" s="152">
        <v>0</v>
      </c>
      <c r="JR41" s="179">
        <v>0</v>
      </c>
      <c r="JS41" s="180">
        <v>0</v>
      </c>
      <c r="JT41" s="180">
        <v>0</v>
      </c>
      <c r="JU41" s="180">
        <v>0</v>
      </c>
      <c r="JV41" s="180">
        <v>0</v>
      </c>
      <c r="JW41" s="180">
        <v>0</v>
      </c>
      <c r="JX41" s="181">
        <v>0</v>
      </c>
      <c r="JY41" s="164">
        <v>0</v>
      </c>
      <c r="JZ41" s="160">
        <v>0</v>
      </c>
      <c r="KA41" s="144">
        <v>0</v>
      </c>
      <c r="KB41" s="135">
        <v>0</v>
      </c>
      <c r="KC41" s="135">
        <v>0</v>
      </c>
      <c r="KD41" s="135">
        <v>0</v>
      </c>
      <c r="KE41" s="135">
        <v>0</v>
      </c>
      <c r="KF41" s="135">
        <v>0</v>
      </c>
      <c r="KG41" s="152">
        <v>0</v>
      </c>
      <c r="KH41" s="179">
        <v>0</v>
      </c>
      <c r="KI41" s="180">
        <v>0</v>
      </c>
      <c r="KJ41" s="180">
        <v>0</v>
      </c>
      <c r="KK41" s="180">
        <v>0</v>
      </c>
      <c r="KL41" s="180">
        <v>0</v>
      </c>
      <c r="KM41" s="180">
        <v>0</v>
      </c>
      <c r="KN41" s="181">
        <v>0</v>
      </c>
      <c r="KO41" s="164">
        <v>0</v>
      </c>
      <c r="KP41" s="160">
        <v>0</v>
      </c>
      <c r="KQ41" s="144">
        <v>0</v>
      </c>
      <c r="KR41" s="135">
        <v>0</v>
      </c>
      <c r="KS41" s="135">
        <v>0</v>
      </c>
      <c r="KT41" s="135">
        <v>0</v>
      </c>
      <c r="KU41" s="135">
        <v>0</v>
      </c>
      <c r="KV41" s="135">
        <v>0</v>
      </c>
      <c r="KW41" s="152">
        <v>0</v>
      </c>
      <c r="KX41" s="179">
        <v>0</v>
      </c>
      <c r="KY41" s="180">
        <v>0</v>
      </c>
      <c r="KZ41" s="180">
        <v>0</v>
      </c>
      <c r="LA41" s="180">
        <v>0</v>
      </c>
      <c r="LB41" s="180">
        <v>0</v>
      </c>
      <c r="LC41" s="180">
        <v>0</v>
      </c>
      <c r="LD41" s="181">
        <v>0</v>
      </c>
      <c r="LE41" s="164">
        <v>0</v>
      </c>
    </row>
    <row r="42" spans="2:317" ht="13.5" x14ac:dyDescent="0.25">
      <c r="B42" s="183" t="s">
        <v>95</v>
      </c>
      <c r="C42" s="137"/>
      <c r="D42" s="137"/>
      <c r="E42" s="137"/>
      <c r="F42" s="217"/>
      <c r="G42" s="137"/>
      <c r="H42" s="137"/>
      <c r="I42" s="137"/>
      <c r="J42" s="137"/>
      <c r="K42" s="217"/>
      <c r="L42" s="137"/>
      <c r="N42" s="175">
        <v>82358</v>
      </c>
      <c r="O42" s="167">
        <v>13230</v>
      </c>
      <c r="P42" s="168"/>
      <c r="Q42" s="168"/>
      <c r="R42" s="168"/>
      <c r="S42" s="216"/>
      <c r="T42" s="168"/>
      <c r="U42" s="169">
        <v>2070981880</v>
      </c>
      <c r="V42" s="167">
        <v>69128</v>
      </c>
      <c r="W42" s="168"/>
      <c r="X42" s="168"/>
      <c r="Y42" s="168"/>
      <c r="Z42" s="216"/>
      <c r="AA42" s="168"/>
      <c r="AB42" s="169">
        <v>15153438548</v>
      </c>
      <c r="AC42" s="176">
        <v>17224420428</v>
      </c>
      <c r="AD42" s="167">
        <v>1542</v>
      </c>
      <c r="AE42" s="167">
        <v>365</v>
      </c>
      <c r="AF42" s="168"/>
      <c r="AG42" s="168"/>
      <c r="AH42" s="168"/>
      <c r="AI42" s="216"/>
      <c r="AJ42" s="168"/>
      <c r="AK42" s="169">
        <v>50850109</v>
      </c>
      <c r="AL42" s="167">
        <v>1177</v>
      </c>
      <c r="AM42" s="168"/>
      <c r="AN42" s="168"/>
      <c r="AO42" s="168"/>
      <c r="AP42" s="216"/>
      <c r="AQ42" s="168"/>
      <c r="AR42" s="169">
        <v>229738784</v>
      </c>
      <c r="AS42" s="170">
        <v>280588893</v>
      </c>
      <c r="AT42" s="167">
        <v>1705</v>
      </c>
      <c r="AU42" s="167">
        <v>427</v>
      </c>
      <c r="AV42" s="168"/>
      <c r="AW42" s="168"/>
      <c r="AX42" s="168"/>
      <c r="AY42" s="216"/>
      <c r="AZ42" s="168"/>
      <c r="BA42" s="169">
        <v>78893107</v>
      </c>
      <c r="BB42" s="167">
        <v>1278</v>
      </c>
      <c r="BC42" s="168"/>
      <c r="BD42" s="168"/>
      <c r="BE42" s="168"/>
      <c r="BF42" s="216"/>
      <c r="BG42" s="168"/>
      <c r="BH42" s="169">
        <v>261599479</v>
      </c>
      <c r="BI42" s="170">
        <v>340492586</v>
      </c>
      <c r="BJ42" s="167">
        <v>2873</v>
      </c>
      <c r="BK42" s="167">
        <v>624</v>
      </c>
      <c r="BL42" s="168"/>
      <c r="BM42" s="168"/>
      <c r="BN42" s="168"/>
      <c r="BO42" s="216"/>
      <c r="BP42" s="168"/>
      <c r="BQ42" s="169">
        <v>98755158</v>
      </c>
      <c r="BR42" s="167">
        <v>2249</v>
      </c>
      <c r="BS42" s="168"/>
      <c r="BT42" s="168"/>
      <c r="BU42" s="168"/>
      <c r="BV42" s="216"/>
      <c r="BW42" s="168"/>
      <c r="BX42" s="169">
        <v>551504761</v>
      </c>
      <c r="BY42" s="170">
        <v>650259919</v>
      </c>
      <c r="BZ42" s="167">
        <v>26527</v>
      </c>
      <c r="CA42" s="167">
        <v>1989</v>
      </c>
      <c r="CB42" s="168"/>
      <c r="CC42" s="168"/>
      <c r="CD42" s="168"/>
      <c r="CE42" s="216"/>
      <c r="CF42" s="168"/>
      <c r="CG42" s="169">
        <v>281041393</v>
      </c>
      <c r="CH42" s="167">
        <v>24538</v>
      </c>
      <c r="CI42" s="168"/>
      <c r="CJ42" s="168"/>
      <c r="CK42" s="168"/>
      <c r="CL42" s="216"/>
      <c r="CM42" s="168"/>
      <c r="CN42" s="169">
        <v>5336356040</v>
      </c>
      <c r="CO42" s="170">
        <v>5617397433</v>
      </c>
      <c r="CP42" s="167">
        <v>6535</v>
      </c>
      <c r="CQ42" s="167">
        <v>1426</v>
      </c>
      <c r="CR42" s="168"/>
      <c r="CS42" s="168"/>
      <c r="CT42" s="168"/>
      <c r="CU42" s="216"/>
      <c r="CV42" s="168"/>
      <c r="CW42" s="169">
        <v>254406918</v>
      </c>
      <c r="CX42" s="167">
        <v>5109</v>
      </c>
      <c r="CY42" s="168"/>
      <c r="CZ42" s="168"/>
      <c r="DA42" s="168"/>
      <c r="DB42" s="216"/>
      <c r="DC42" s="168"/>
      <c r="DD42" s="169">
        <v>1335646578</v>
      </c>
      <c r="DE42" s="170">
        <v>1590053496</v>
      </c>
      <c r="DF42" s="167">
        <v>8410</v>
      </c>
      <c r="DG42" s="167">
        <v>1635</v>
      </c>
      <c r="DH42" s="168"/>
      <c r="DI42" s="168"/>
      <c r="DJ42" s="168"/>
      <c r="DK42" s="216"/>
      <c r="DL42" s="168"/>
      <c r="DM42" s="169">
        <v>259227691</v>
      </c>
      <c r="DN42" s="167">
        <v>6775</v>
      </c>
      <c r="DO42" s="168"/>
      <c r="DP42" s="168"/>
      <c r="DQ42" s="168"/>
      <c r="DR42" s="216"/>
      <c r="DS42" s="168"/>
      <c r="DT42" s="169">
        <v>1665329642</v>
      </c>
      <c r="DU42" s="170">
        <v>1924557333</v>
      </c>
      <c r="DV42" s="167">
        <v>3016</v>
      </c>
      <c r="DW42" s="167">
        <v>603</v>
      </c>
      <c r="DX42" s="168"/>
      <c r="DY42" s="168"/>
      <c r="DZ42" s="168"/>
      <c r="EA42" s="216"/>
      <c r="EB42" s="168"/>
      <c r="EC42" s="169">
        <v>92995177</v>
      </c>
      <c r="ED42" s="167">
        <v>2413</v>
      </c>
      <c r="EE42" s="168"/>
      <c r="EF42" s="168"/>
      <c r="EG42" s="168"/>
      <c r="EH42" s="216"/>
      <c r="EI42" s="168"/>
      <c r="EJ42" s="169">
        <v>442884016</v>
      </c>
      <c r="EK42" s="170">
        <v>535879193</v>
      </c>
      <c r="EL42" s="167">
        <v>2683</v>
      </c>
      <c r="EM42" s="167">
        <v>522</v>
      </c>
      <c r="EN42" s="168"/>
      <c r="EO42" s="168"/>
      <c r="EP42" s="168"/>
      <c r="EQ42" s="216"/>
      <c r="ER42" s="168"/>
      <c r="ES42" s="169">
        <v>83223896</v>
      </c>
      <c r="ET42" s="167">
        <v>2161</v>
      </c>
      <c r="EU42" s="168"/>
      <c r="EV42" s="168"/>
      <c r="EW42" s="168"/>
      <c r="EX42" s="216"/>
      <c r="EY42" s="168"/>
      <c r="EZ42" s="169">
        <v>466735535</v>
      </c>
      <c r="FA42" s="170">
        <v>549959431</v>
      </c>
      <c r="FB42" s="167">
        <v>4269</v>
      </c>
      <c r="FC42" s="167">
        <v>683</v>
      </c>
      <c r="FD42" s="168"/>
      <c r="FE42" s="168"/>
      <c r="FF42" s="168"/>
      <c r="FG42" s="216"/>
      <c r="FH42" s="168"/>
      <c r="FI42" s="169">
        <v>105803383</v>
      </c>
      <c r="FJ42" s="167">
        <v>3586</v>
      </c>
      <c r="FK42" s="168"/>
      <c r="FL42" s="168"/>
      <c r="FM42" s="168"/>
      <c r="FN42" s="216"/>
      <c r="FO42" s="168"/>
      <c r="FP42" s="169">
        <v>1087662506</v>
      </c>
      <c r="FQ42" s="170">
        <v>1193465889</v>
      </c>
      <c r="FR42" s="167">
        <v>890</v>
      </c>
      <c r="FS42" s="167">
        <v>204</v>
      </c>
      <c r="FT42" s="168"/>
      <c r="FU42" s="168"/>
      <c r="FV42" s="168"/>
      <c r="FW42" s="216"/>
      <c r="FX42" s="168"/>
      <c r="FY42" s="169">
        <v>35365500</v>
      </c>
      <c r="FZ42" s="167">
        <v>686</v>
      </c>
      <c r="GA42" s="168"/>
      <c r="GB42" s="168"/>
      <c r="GC42" s="168"/>
      <c r="GD42" s="216"/>
      <c r="GE42" s="168"/>
      <c r="GF42" s="169">
        <v>171001955</v>
      </c>
      <c r="GG42" s="170">
        <v>206367455</v>
      </c>
      <c r="GH42" s="167">
        <v>6495</v>
      </c>
      <c r="GI42" s="167">
        <v>1112</v>
      </c>
      <c r="GJ42" s="168"/>
      <c r="GK42" s="168"/>
      <c r="GL42" s="168"/>
      <c r="GM42" s="216"/>
      <c r="GN42" s="168"/>
      <c r="GO42" s="169">
        <v>158194448</v>
      </c>
      <c r="GP42" s="167">
        <v>5383</v>
      </c>
      <c r="GQ42" s="168"/>
      <c r="GR42" s="168"/>
      <c r="GS42" s="168"/>
      <c r="GT42" s="216"/>
      <c r="GU42" s="168"/>
      <c r="GV42" s="169">
        <v>801402420</v>
      </c>
      <c r="GW42" s="170">
        <v>959596868</v>
      </c>
      <c r="GX42" s="167">
        <v>2295</v>
      </c>
      <c r="GY42" s="167">
        <v>502</v>
      </c>
      <c r="GZ42" s="168"/>
      <c r="HA42" s="168"/>
      <c r="HB42" s="168"/>
      <c r="HC42" s="216"/>
      <c r="HD42" s="168"/>
      <c r="HE42" s="169">
        <v>90216862</v>
      </c>
      <c r="HF42" s="167">
        <v>1793</v>
      </c>
      <c r="HG42" s="168"/>
      <c r="HH42" s="168"/>
      <c r="HI42" s="168"/>
      <c r="HJ42" s="216"/>
      <c r="HK42" s="168"/>
      <c r="HL42" s="169">
        <v>403758765</v>
      </c>
      <c r="HM42" s="170">
        <v>493975627</v>
      </c>
      <c r="HN42" s="167">
        <v>1117</v>
      </c>
      <c r="HO42" s="167">
        <v>247</v>
      </c>
      <c r="HP42" s="168"/>
      <c r="HQ42" s="168"/>
      <c r="HR42" s="168"/>
      <c r="HS42" s="216"/>
      <c r="HT42" s="168"/>
      <c r="HU42" s="169">
        <v>39343563</v>
      </c>
      <c r="HV42" s="167">
        <v>870</v>
      </c>
      <c r="HW42" s="168"/>
      <c r="HX42" s="168"/>
      <c r="HY42" s="168"/>
      <c r="HZ42" s="216"/>
      <c r="IA42" s="168"/>
      <c r="IB42" s="169">
        <v>150386061</v>
      </c>
      <c r="IC42" s="170">
        <v>189729624</v>
      </c>
      <c r="ID42" s="167">
        <v>2360</v>
      </c>
      <c r="IE42" s="167">
        <v>481</v>
      </c>
      <c r="IF42" s="168"/>
      <c r="IG42" s="168"/>
      <c r="IH42" s="168"/>
      <c r="II42" s="216"/>
      <c r="IJ42" s="168"/>
      <c r="IK42" s="169">
        <v>82246831</v>
      </c>
      <c r="IL42" s="167">
        <v>1879</v>
      </c>
      <c r="IM42" s="168"/>
      <c r="IN42" s="168"/>
      <c r="IO42" s="168"/>
      <c r="IP42" s="216"/>
      <c r="IQ42" s="168"/>
      <c r="IR42" s="169">
        <v>408734300</v>
      </c>
      <c r="IS42" s="170">
        <v>490981131</v>
      </c>
      <c r="IT42" s="167">
        <v>1444</v>
      </c>
      <c r="IU42" s="167">
        <v>275</v>
      </c>
      <c r="IV42" s="168"/>
      <c r="IW42" s="168"/>
      <c r="IX42" s="168"/>
      <c r="IY42" s="216"/>
      <c r="IZ42" s="168"/>
      <c r="JA42" s="169">
        <v>44232715</v>
      </c>
      <c r="JB42" s="167">
        <v>1169</v>
      </c>
      <c r="JC42" s="168"/>
      <c r="JD42" s="168"/>
      <c r="JE42" s="168"/>
      <c r="JF42" s="216"/>
      <c r="JG42" s="168"/>
      <c r="JH42" s="169">
        <v>220115024</v>
      </c>
      <c r="JI42" s="170">
        <v>264347739</v>
      </c>
      <c r="JJ42" s="167">
        <v>2796</v>
      </c>
      <c r="JK42" s="167">
        <v>538</v>
      </c>
      <c r="JL42" s="168"/>
      <c r="JM42" s="168"/>
      <c r="JN42" s="168"/>
      <c r="JO42" s="216"/>
      <c r="JP42" s="168"/>
      <c r="JQ42" s="169">
        <v>76692438</v>
      </c>
      <c r="JR42" s="167">
        <v>2258</v>
      </c>
      <c r="JS42" s="168"/>
      <c r="JT42" s="168"/>
      <c r="JU42" s="168"/>
      <c r="JV42" s="216"/>
      <c r="JW42" s="168"/>
      <c r="JX42" s="169">
        <v>527432418</v>
      </c>
      <c r="JY42" s="170">
        <v>604124856</v>
      </c>
      <c r="JZ42" s="167">
        <v>2741</v>
      </c>
      <c r="KA42" s="167">
        <v>660</v>
      </c>
      <c r="KB42" s="168"/>
      <c r="KC42" s="168"/>
      <c r="KD42" s="168"/>
      <c r="KE42" s="216"/>
      <c r="KF42" s="168"/>
      <c r="KG42" s="169">
        <v>101960770</v>
      </c>
      <c r="KH42" s="167">
        <v>2081</v>
      </c>
      <c r="KI42" s="168"/>
      <c r="KJ42" s="168"/>
      <c r="KK42" s="168"/>
      <c r="KL42" s="216"/>
      <c r="KM42" s="168"/>
      <c r="KN42" s="169">
        <v>461238923</v>
      </c>
      <c r="KO42" s="170">
        <v>563199693</v>
      </c>
      <c r="KP42" s="167">
        <v>4660</v>
      </c>
      <c r="KQ42" s="167">
        <v>937</v>
      </c>
      <c r="KR42" s="168"/>
      <c r="KS42" s="168"/>
      <c r="KT42" s="168"/>
      <c r="KU42" s="216"/>
      <c r="KV42" s="168"/>
      <c r="KW42" s="169">
        <v>137531921</v>
      </c>
      <c r="KX42" s="167">
        <v>3723</v>
      </c>
      <c r="KY42" s="168"/>
      <c r="KZ42" s="168"/>
      <c r="LA42" s="168"/>
      <c r="LB42" s="216"/>
      <c r="LC42" s="168"/>
      <c r="LD42" s="169">
        <v>631911341</v>
      </c>
      <c r="LE42" s="170">
        <v>769443262</v>
      </c>
    </row>
    <row r="43" spans="2:317" ht="13.5" x14ac:dyDescent="0.25">
      <c r="B43" s="174"/>
      <c r="C43" s="1"/>
      <c r="D43" s="1"/>
      <c r="E43" s="1"/>
      <c r="F43" s="1"/>
      <c r="G43" s="1"/>
      <c r="H43" s="1"/>
      <c r="I43" s="1"/>
      <c r="J43" s="1"/>
      <c r="K43" s="1"/>
      <c r="L43" s="1"/>
      <c r="N43" s="231"/>
      <c r="O43" s="232"/>
      <c r="P43" s="233"/>
      <c r="Q43" s="233"/>
      <c r="R43" s="233"/>
      <c r="S43" s="233"/>
      <c r="T43" s="233"/>
      <c r="U43" s="234"/>
      <c r="V43" s="232"/>
      <c r="W43" s="233"/>
      <c r="X43" s="233"/>
      <c r="Y43" s="233"/>
      <c r="Z43" s="233"/>
      <c r="AA43" s="233"/>
      <c r="AB43" s="234"/>
      <c r="AC43" s="235">
        <v>2990508313</v>
      </c>
      <c r="AD43" s="232"/>
      <c r="AE43" s="232"/>
      <c r="AF43" s="233"/>
      <c r="AG43" s="233"/>
      <c r="AH43" s="233"/>
      <c r="AI43" s="233"/>
      <c r="AJ43" s="233"/>
      <c r="AK43" s="234"/>
      <c r="AL43" s="232"/>
      <c r="AM43" s="233"/>
      <c r="AN43" s="233"/>
      <c r="AO43" s="233"/>
      <c r="AP43" s="233"/>
      <c r="AQ43" s="233"/>
      <c r="AR43" s="234"/>
      <c r="AS43" s="236"/>
      <c r="AT43" s="232"/>
      <c r="AU43" s="232"/>
      <c r="AV43" s="233"/>
      <c r="AW43" s="233"/>
      <c r="AX43" s="233"/>
      <c r="AY43" s="233"/>
      <c r="AZ43" s="233"/>
      <c r="BA43" s="234"/>
      <c r="BB43" s="232"/>
      <c r="BC43" s="233"/>
      <c r="BD43" s="233"/>
      <c r="BE43" s="233"/>
      <c r="BF43" s="233"/>
      <c r="BG43" s="233"/>
      <c r="BH43" s="234"/>
      <c r="BI43" s="236"/>
      <c r="BJ43" s="232"/>
      <c r="BK43" s="232"/>
      <c r="BL43" s="233"/>
      <c r="BM43" s="233"/>
      <c r="BN43" s="233"/>
      <c r="BO43" s="233"/>
      <c r="BP43" s="233"/>
      <c r="BQ43" s="234"/>
      <c r="BR43" s="232"/>
      <c r="BS43" s="233"/>
      <c r="BT43" s="233"/>
      <c r="BU43" s="233"/>
      <c r="BV43" s="233"/>
      <c r="BW43" s="233"/>
      <c r="BX43" s="234"/>
      <c r="BY43" s="236"/>
      <c r="BZ43" s="232"/>
      <c r="CA43" s="232"/>
      <c r="CB43" s="233"/>
      <c r="CC43" s="233"/>
      <c r="CD43" s="233"/>
      <c r="CE43" s="233"/>
      <c r="CF43" s="233"/>
      <c r="CG43" s="234"/>
      <c r="CH43" s="232"/>
      <c r="CI43" s="233"/>
      <c r="CJ43" s="233"/>
      <c r="CK43" s="233"/>
      <c r="CL43" s="233"/>
      <c r="CM43" s="233"/>
      <c r="CN43" s="234"/>
      <c r="CO43" s="236"/>
      <c r="CP43" s="232"/>
      <c r="CQ43" s="232"/>
      <c r="CR43" s="233"/>
      <c r="CS43" s="233"/>
      <c r="CT43" s="233"/>
      <c r="CU43" s="233"/>
      <c r="CV43" s="233"/>
      <c r="CW43" s="234"/>
      <c r="CX43" s="232"/>
      <c r="CY43" s="233"/>
      <c r="CZ43" s="233"/>
      <c r="DA43" s="233"/>
      <c r="DB43" s="233"/>
      <c r="DC43" s="233"/>
      <c r="DD43" s="234"/>
      <c r="DE43" s="236"/>
      <c r="DF43" s="232"/>
      <c r="DG43" s="232"/>
      <c r="DH43" s="233"/>
      <c r="DI43" s="233"/>
      <c r="DJ43" s="233"/>
      <c r="DK43" s="233"/>
      <c r="DL43" s="233"/>
      <c r="DM43" s="234"/>
      <c r="DN43" s="232"/>
      <c r="DO43" s="233"/>
      <c r="DP43" s="233"/>
      <c r="DQ43" s="233"/>
      <c r="DR43" s="233"/>
      <c r="DS43" s="233"/>
      <c r="DT43" s="234"/>
      <c r="DU43" s="236"/>
      <c r="DV43" s="232"/>
      <c r="DW43" s="232"/>
      <c r="DX43" s="233"/>
      <c r="DY43" s="233"/>
      <c r="DZ43" s="233"/>
      <c r="EA43" s="233"/>
      <c r="EB43" s="233"/>
      <c r="EC43" s="234"/>
      <c r="ED43" s="232"/>
      <c r="EE43" s="233"/>
      <c r="EF43" s="233"/>
      <c r="EG43" s="233"/>
      <c r="EH43" s="233"/>
      <c r="EI43" s="233"/>
      <c r="EJ43" s="234"/>
      <c r="EK43" s="236"/>
      <c r="EL43" s="232"/>
      <c r="EM43" s="232"/>
      <c r="EN43" s="233"/>
      <c r="EO43" s="233"/>
      <c r="EP43" s="233"/>
      <c r="EQ43" s="233"/>
      <c r="ER43" s="233"/>
      <c r="ES43" s="234"/>
      <c r="ET43" s="232"/>
      <c r="EU43" s="233"/>
      <c r="EV43" s="233"/>
      <c r="EW43" s="233"/>
      <c r="EX43" s="233"/>
      <c r="EY43" s="233"/>
      <c r="EZ43" s="234"/>
      <c r="FA43" s="236"/>
      <c r="FB43" s="232"/>
      <c r="FC43" s="232"/>
      <c r="FD43" s="233"/>
      <c r="FE43" s="233"/>
      <c r="FF43" s="233"/>
      <c r="FG43" s="233"/>
      <c r="FH43" s="233"/>
      <c r="FI43" s="234"/>
      <c r="FJ43" s="232"/>
      <c r="FK43" s="233"/>
      <c r="FL43" s="233"/>
      <c r="FM43" s="233"/>
      <c r="FN43" s="233"/>
      <c r="FO43" s="233"/>
      <c r="FP43" s="234"/>
      <c r="FQ43" s="236"/>
      <c r="FR43" s="232"/>
      <c r="FS43" s="232"/>
      <c r="FT43" s="233"/>
      <c r="FU43" s="233"/>
      <c r="FV43" s="233"/>
      <c r="FW43" s="233"/>
      <c r="FX43" s="233"/>
      <c r="FY43" s="234"/>
      <c r="FZ43" s="232"/>
      <c r="GA43" s="233"/>
      <c r="GB43" s="233"/>
      <c r="GC43" s="233"/>
      <c r="GD43" s="233"/>
      <c r="GE43" s="233"/>
      <c r="GF43" s="234"/>
      <c r="GG43" s="236"/>
      <c r="GH43" s="232"/>
      <c r="GI43" s="232"/>
      <c r="GJ43" s="233"/>
      <c r="GK43" s="233"/>
      <c r="GL43" s="233"/>
      <c r="GM43" s="233"/>
      <c r="GN43" s="233"/>
      <c r="GO43" s="234"/>
      <c r="GP43" s="232"/>
      <c r="GQ43" s="233"/>
      <c r="GR43" s="233"/>
      <c r="GS43" s="233"/>
      <c r="GT43" s="233"/>
      <c r="GU43" s="233"/>
      <c r="GV43" s="234"/>
      <c r="GW43" s="236"/>
      <c r="GX43" s="232"/>
      <c r="GY43" s="232"/>
      <c r="GZ43" s="233"/>
      <c r="HA43" s="233"/>
      <c r="HB43" s="233"/>
      <c r="HC43" s="233"/>
      <c r="HD43" s="233"/>
      <c r="HE43" s="234"/>
      <c r="HF43" s="232"/>
      <c r="HG43" s="233"/>
      <c r="HH43" s="233"/>
      <c r="HI43" s="233"/>
      <c r="HJ43" s="233"/>
      <c r="HK43" s="233"/>
      <c r="HL43" s="234"/>
      <c r="HM43" s="236"/>
      <c r="HN43" s="232"/>
      <c r="HO43" s="232"/>
      <c r="HP43" s="233"/>
      <c r="HQ43" s="233"/>
      <c r="HR43" s="233"/>
      <c r="HS43" s="233"/>
      <c r="HT43" s="233"/>
      <c r="HU43" s="234"/>
      <c r="HV43" s="232"/>
      <c r="HW43" s="233"/>
      <c r="HX43" s="233"/>
      <c r="HY43" s="233"/>
      <c r="HZ43" s="233"/>
      <c r="IA43" s="233"/>
      <c r="IB43" s="234"/>
      <c r="IC43" s="236"/>
      <c r="ID43" s="232"/>
      <c r="IE43" s="232"/>
      <c r="IF43" s="233"/>
      <c r="IG43" s="233"/>
      <c r="IH43" s="233"/>
      <c r="II43" s="233"/>
      <c r="IJ43" s="233"/>
      <c r="IK43" s="234"/>
      <c r="IL43" s="232"/>
      <c r="IM43" s="233"/>
      <c r="IN43" s="233"/>
      <c r="IO43" s="233"/>
      <c r="IP43" s="233"/>
      <c r="IQ43" s="233"/>
      <c r="IR43" s="234"/>
      <c r="IS43" s="236"/>
      <c r="IT43" s="232"/>
      <c r="IU43" s="232"/>
      <c r="IV43" s="233"/>
      <c r="IW43" s="233"/>
      <c r="IX43" s="233"/>
      <c r="IY43" s="233"/>
      <c r="IZ43" s="233"/>
      <c r="JA43" s="234"/>
      <c r="JB43" s="232"/>
      <c r="JC43" s="233"/>
      <c r="JD43" s="233"/>
      <c r="JE43" s="233"/>
      <c r="JF43" s="233"/>
      <c r="JG43" s="233"/>
      <c r="JH43" s="234"/>
      <c r="JI43" s="236"/>
      <c r="JJ43" s="232"/>
      <c r="JK43" s="232"/>
      <c r="JL43" s="233"/>
      <c r="JM43" s="233"/>
      <c r="JN43" s="233"/>
      <c r="JO43" s="233"/>
      <c r="JP43" s="233"/>
      <c r="JQ43" s="234"/>
      <c r="JR43" s="232"/>
      <c r="JS43" s="233"/>
      <c r="JT43" s="233"/>
      <c r="JU43" s="233"/>
      <c r="JV43" s="233"/>
      <c r="JW43" s="233"/>
      <c r="JX43" s="234"/>
      <c r="JY43" s="236"/>
      <c r="JZ43" s="232"/>
      <c r="KA43" s="232"/>
      <c r="KB43" s="233"/>
      <c r="KC43" s="233"/>
      <c r="KD43" s="233"/>
      <c r="KE43" s="233"/>
      <c r="KF43" s="233"/>
      <c r="KG43" s="234"/>
      <c r="KH43" s="232"/>
      <c r="KI43" s="233"/>
      <c r="KJ43" s="233"/>
      <c r="KK43" s="233"/>
      <c r="KL43" s="233"/>
      <c r="KM43" s="233"/>
      <c r="KN43" s="234"/>
      <c r="KO43" s="236"/>
      <c r="KP43" s="232"/>
      <c r="KQ43" s="232"/>
      <c r="KR43" s="233"/>
      <c r="KS43" s="233"/>
      <c r="KT43" s="233"/>
      <c r="KU43" s="233"/>
      <c r="KV43" s="233"/>
      <c r="KW43" s="234"/>
      <c r="KX43" s="232"/>
      <c r="KY43" s="233"/>
      <c r="KZ43" s="233"/>
      <c r="LA43" s="233"/>
      <c r="LB43" s="233"/>
      <c r="LC43" s="233"/>
      <c r="LD43" s="234"/>
      <c r="LE43" s="236"/>
    </row>
    <row r="44" spans="2:317" x14ac:dyDescent="0.25">
      <c r="N44" s="7"/>
      <c r="AC44" s="243">
        <v>286368100</v>
      </c>
      <c r="AS44" s="214"/>
    </row>
    <row r="45" spans="2:317" x14ac:dyDescent="0.25">
      <c r="N45" s="7"/>
      <c r="AC45" s="1">
        <v>9.5759004833771214E-2</v>
      </c>
    </row>
    <row r="46" spans="2:317" x14ac:dyDescent="0.25">
      <c r="N46" s="7"/>
    </row>
    <row r="47" spans="2:317" x14ac:dyDescent="0.25">
      <c r="N47" s="7"/>
    </row>
    <row r="48" spans="2:317" x14ac:dyDescent="0.25">
      <c r="N48" s="7"/>
    </row>
    <row r="49" spans="14:14" x14ac:dyDescent="0.25">
      <c r="N49" s="7"/>
    </row>
    <row r="50" spans="14:14" x14ac:dyDescent="0.25">
      <c r="N50" s="7"/>
    </row>
    <row r="51" spans="14:14" x14ac:dyDescent="0.25">
      <c r="N51" s="7"/>
    </row>
    <row r="52" spans="14:14" x14ac:dyDescent="0.25">
      <c r="N52" s="7"/>
    </row>
    <row r="53" spans="14:14" x14ac:dyDescent="0.25">
      <c r="N53" s="7"/>
    </row>
    <row r="54" spans="14:14" x14ac:dyDescent="0.25">
      <c r="N54" s="7"/>
    </row>
    <row r="55" spans="14:14" x14ac:dyDescent="0.25">
      <c r="N55" s="7"/>
    </row>
    <row r="56" spans="14:14" x14ac:dyDescent="0.25">
      <c r="N56" s="7"/>
    </row>
    <row r="57" spans="14:14" x14ac:dyDescent="0.25">
      <c r="N57" s="7"/>
    </row>
    <row r="58" spans="14:14" x14ac:dyDescent="0.25">
      <c r="N58" s="7"/>
    </row>
    <row r="59" spans="14:14" x14ac:dyDescent="0.25">
      <c r="N59" s="7"/>
    </row>
    <row r="60" spans="14:14" x14ac:dyDescent="0.25">
      <c r="N60" s="7"/>
    </row>
    <row r="61" spans="14:14" x14ac:dyDescent="0.25">
      <c r="N61" s="7"/>
    </row>
    <row r="62" spans="14:14" x14ac:dyDescent="0.25">
      <c r="N62" s="7"/>
    </row>
  </sheetData>
  <mergeCells count="82">
    <mergeCell ref="B5:B7"/>
    <mergeCell ref="C5:G5"/>
    <mergeCell ref="H5:L5"/>
    <mergeCell ref="H6:L6"/>
    <mergeCell ref="BB5:BH5"/>
    <mergeCell ref="AU6:AZ6"/>
    <mergeCell ref="BB6:BG6"/>
    <mergeCell ref="C6:G6"/>
    <mergeCell ref="AE5:AK5"/>
    <mergeCell ref="AL5:AR5"/>
    <mergeCell ref="AE6:AJ6"/>
    <mergeCell ref="AL6:AQ6"/>
    <mergeCell ref="AU5:BA5"/>
    <mergeCell ref="C4:L4"/>
    <mergeCell ref="O6:T6"/>
    <mergeCell ref="O5:U5"/>
    <mergeCell ref="V5:AB5"/>
    <mergeCell ref="V6:AA6"/>
    <mergeCell ref="DN5:DT5"/>
    <mergeCell ref="DG6:DL6"/>
    <mergeCell ref="DN6:DS6"/>
    <mergeCell ref="BK5:BQ5"/>
    <mergeCell ref="BR5:BX5"/>
    <mergeCell ref="BK6:BP6"/>
    <mergeCell ref="BR6:BW6"/>
    <mergeCell ref="CA5:CG5"/>
    <mergeCell ref="CH5:CN5"/>
    <mergeCell ref="CA6:CF6"/>
    <mergeCell ref="CH6:CM6"/>
    <mergeCell ref="CQ5:CW5"/>
    <mergeCell ref="CX5:DD5"/>
    <mergeCell ref="CQ6:CV6"/>
    <mergeCell ref="CX6:DC6"/>
    <mergeCell ref="DG5:DM5"/>
    <mergeCell ref="FZ5:GF5"/>
    <mergeCell ref="FS6:FX6"/>
    <mergeCell ref="FZ6:GE6"/>
    <mergeCell ref="DW5:EC5"/>
    <mergeCell ref="ED5:EJ5"/>
    <mergeCell ref="DW6:EB6"/>
    <mergeCell ref="ED6:EI6"/>
    <mergeCell ref="EM5:ES5"/>
    <mergeCell ref="ET5:EZ5"/>
    <mergeCell ref="EM6:ER6"/>
    <mergeCell ref="ET6:EY6"/>
    <mergeCell ref="FC5:FI5"/>
    <mergeCell ref="FJ5:FP5"/>
    <mergeCell ref="FC6:FH6"/>
    <mergeCell ref="FJ6:FO6"/>
    <mergeCell ref="FS5:FY5"/>
    <mergeCell ref="IL5:IR5"/>
    <mergeCell ref="IE6:IJ6"/>
    <mergeCell ref="IL6:IQ6"/>
    <mergeCell ref="GI5:GO5"/>
    <mergeCell ref="GP5:GV5"/>
    <mergeCell ref="GI6:GN6"/>
    <mergeCell ref="GP6:GU6"/>
    <mergeCell ref="GY5:HE5"/>
    <mergeCell ref="HF5:HL5"/>
    <mergeCell ref="GY6:HD6"/>
    <mergeCell ref="HF6:HK6"/>
    <mergeCell ref="HO5:HU5"/>
    <mergeCell ref="HV5:IB5"/>
    <mergeCell ref="HO6:HT6"/>
    <mergeCell ref="HV6:IA6"/>
    <mergeCell ref="IE5:IK5"/>
    <mergeCell ref="KX5:LD5"/>
    <mergeCell ref="KQ6:KV6"/>
    <mergeCell ref="KX6:LC6"/>
    <mergeCell ref="IU5:JA5"/>
    <mergeCell ref="JB5:JH5"/>
    <mergeCell ref="IU6:IZ6"/>
    <mergeCell ref="JB6:JG6"/>
    <mergeCell ref="JK5:JQ5"/>
    <mergeCell ref="JR5:JX5"/>
    <mergeCell ref="JK6:JP6"/>
    <mergeCell ref="JR6:JW6"/>
    <mergeCell ref="KA5:KG5"/>
    <mergeCell ref="KH5:KN5"/>
    <mergeCell ref="KA6:KF6"/>
    <mergeCell ref="KH6:KM6"/>
    <mergeCell ref="KQ5:KW5"/>
  </mergeCells>
  <pageMargins left="0.70866141732283472" right="0.70866141732283472" top="0.74803149606299213" bottom="0.74803149606299213" header="0.31496062992125984" footer="0.31496062992125984"/>
  <pageSetup paperSize="9" scale="85" fitToWidth="3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9"/>
  <sheetViews>
    <sheetView zoomScale="115" zoomScaleNormal="115" workbookViewId="0">
      <pane xSplit="1" ySplit="3" topLeftCell="B4" activePane="bottomRight" state="frozen"/>
      <selection pane="topRight" activeCell="B1" sqref="B1"/>
      <selection pane="bottomLeft" activeCell="A4" sqref="A4"/>
      <selection pane="bottomRight" activeCell="K32" sqref="K32"/>
    </sheetView>
  </sheetViews>
  <sheetFormatPr defaultRowHeight="11.25" x14ac:dyDescent="0.25"/>
  <cols>
    <col min="1" max="1" width="25.59765625" customWidth="1"/>
    <col min="2" max="2" width="12.19921875" style="7" customWidth="1"/>
    <col min="3" max="3" width="18.19921875" customWidth="1"/>
    <col min="4" max="4" width="10.3984375" style="7" customWidth="1"/>
    <col min="5" max="5" width="14" bestFit="1" customWidth="1"/>
    <col min="6" max="6" width="16" customWidth="1"/>
    <col min="7" max="7" width="16" style="7" customWidth="1"/>
    <col min="8" max="8" width="7.796875" style="7" bestFit="1" customWidth="1"/>
    <col min="9" max="9" width="14.59765625" customWidth="1"/>
    <col min="10" max="10" width="14.59765625" style="7" customWidth="1"/>
    <col min="11" max="11" width="8.796875" style="7" bestFit="1" customWidth="1"/>
  </cols>
  <sheetData>
    <row r="1" spans="1:14" s="7" customFormat="1" x14ac:dyDescent="0.25"/>
    <row r="2" spans="1:14" ht="23.45" customHeight="1" x14ac:dyDescent="0.25">
      <c r="B2" s="346" t="s">
        <v>134</v>
      </c>
      <c r="C2" s="347"/>
      <c r="D2" s="346" t="s">
        <v>133</v>
      </c>
      <c r="E2" s="347"/>
      <c r="F2" s="346" t="s">
        <v>148</v>
      </c>
      <c r="G2" s="348"/>
      <c r="H2" s="347"/>
      <c r="I2" s="346" t="s">
        <v>149</v>
      </c>
      <c r="J2" s="348"/>
      <c r="K2" s="347"/>
      <c r="M2" t="s">
        <v>151</v>
      </c>
    </row>
    <row r="3" spans="1:14" ht="36" customHeight="1" x14ac:dyDescent="0.25">
      <c r="A3" t="s">
        <v>150</v>
      </c>
      <c r="B3" s="210" t="s">
        <v>135</v>
      </c>
      <c r="C3" s="211" t="s">
        <v>146</v>
      </c>
      <c r="D3" s="210" t="s">
        <v>135</v>
      </c>
      <c r="E3" s="211" t="s">
        <v>146</v>
      </c>
      <c r="F3" s="210" t="s">
        <v>136</v>
      </c>
      <c r="G3" s="210" t="s">
        <v>137</v>
      </c>
      <c r="H3" s="218" t="s">
        <v>138</v>
      </c>
      <c r="I3" s="210" t="s">
        <v>136</v>
      </c>
      <c r="J3" s="210" t="s">
        <v>137</v>
      </c>
      <c r="K3" s="218" t="s">
        <v>138</v>
      </c>
      <c r="M3" s="7" t="s">
        <v>134</v>
      </c>
      <c r="N3" s="7" t="s">
        <v>133</v>
      </c>
    </row>
    <row r="4" spans="1:14" x14ac:dyDescent="0.25">
      <c r="A4" s="206" t="s">
        <v>1</v>
      </c>
      <c r="B4" s="208">
        <v>2259</v>
      </c>
      <c r="C4" s="208">
        <v>246468700</v>
      </c>
      <c r="D4" s="208">
        <v>4457</v>
      </c>
      <c r="E4" s="208">
        <v>360482200</v>
      </c>
      <c r="F4" s="208">
        <f>'Расчет ДО'!AS42</f>
        <v>280588893</v>
      </c>
      <c r="G4" s="208">
        <f t="shared" ref="G4:G21" si="0">F4-C4</f>
        <v>34120193</v>
      </c>
      <c r="H4" s="220">
        <f>G4/C4</f>
        <v>0.13843621117001875</v>
      </c>
      <c r="I4" s="222" t="e">
        <f>#REF!</f>
        <v>#REF!</v>
      </c>
      <c r="J4" s="222" t="e">
        <f>I4-E4</f>
        <v>#REF!</v>
      </c>
      <c r="K4" s="220" t="e">
        <f>J4/E4</f>
        <v>#REF!</v>
      </c>
      <c r="L4" s="219"/>
      <c r="M4" s="227">
        <v>2.0880498565565751E-2</v>
      </c>
      <c r="N4" s="227">
        <v>-3.264544070218757E-2</v>
      </c>
    </row>
    <row r="5" spans="1:14" x14ac:dyDescent="0.25">
      <c r="A5" s="206" t="s">
        <v>76</v>
      </c>
      <c r="B5" s="208">
        <v>2163</v>
      </c>
      <c r="C5" s="208">
        <v>255892900</v>
      </c>
      <c r="D5" s="208">
        <v>4164</v>
      </c>
      <c r="E5" s="208">
        <v>383613700</v>
      </c>
      <c r="F5" s="208">
        <f>'Расчет ДО'!BI42</f>
        <v>340492586</v>
      </c>
      <c r="G5" s="208">
        <f t="shared" si="0"/>
        <v>84599686</v>
      </c>
      <c r="H5" s="220">
        <f t="shared" ref="H5:H21" si="1">G5/C5</f>
        <v>0.33060583548820621</v>
      </c>
      <c r="I5" s="222" t="e">
        <f>#REF!</f>
        <v>#REF!</v>
      </c>
      <c r="J5" s="222" t="e">
        <f t="shared" ref="J5:J21" si="2">I5-E5</f>
        <v>#REF!</v>
      </c>
      <c r="K5" s="221" t="e">
        <f t="shared" ref="K5:K21" si="3">J5/E5</f>
        <v>#REF!</v>
      </c>
      <c r="L5" s="219"/>
      <c r="M5" s="227">
        <v>3.1841387620027521E-2</v>
      </c>
      <c r="N5" s="227">
        <v>-4.7196454861583297E-2</v>
      </c>
    </row>
    <row r="6" spans="1:14" x14ac:dyDescent="0.25">
      <c r="A6" s="206" t="s">
        <v>77</v>
      </c>
      <c r="B6" s="208">
        <v>3919</v>
      </c>
      <c r="C6" s="208">
        <v>558191400</v>
      </c>
      <c r="D6" s="208">
        <v>7506</v>
      </c>
      <c r="E6" s="208">
        <v>605964200</v>
      </c>
      <c r="F6" s="208">
        <f>'Расчет ДО'!BY42</f>
        <v>650259919</v>
      </c>
      <c r="G6" s="208">
        <f t="shared" si="0"/>
        <v>92068519</v>
      </c>
      <c r="H6" s="220">
        <f t="shared" si="1"/>
        <v>0.16494076942066824</v>
      </c>
      <c r="I6" s="222" t="e">
        <f>#REF!</f>
        <v>#REF!</v>
      </c>
      <c r="J6" s="222" t="e">
        <f t="shared" si="2"/>
        <v>#REF!</v>
      </c>
      <c r="K6" s="220" t="e">
        <f t="shared" si="3"/>
        <v>#REF!</v>
      </c>
      <c r="L6" s="219"/>
      <c r="M6" s="227">
        <v>2.0628434076931635E-3</v>
      </c>
      <c r="N6" s="227">
        <v>2.9590759513093857E-2</v>
      </c>
    </row>
    <row r="7" spans="1:14" x14ac:dyDescent="0.25">
      <c r="A7" s="206" t="s">
        <v>78</v>
      </c>
      <c r="B7" s="208">
        <v>20162</v>
      </c>
      <c r="C7" s="208">
        <v>2909594100</v>
      </c>
      <c r="D7" s="208">
        <v>45620</v>
      </c>
      <c r="E7" s="208">
        <v>3337922200</v>
      </c>
      <c r="F7" s="208">
        <f>'Расчет ДО'!CO42</f>
        <v>5617397433</v>
      </c>
      <c r="G7" s="208">
        <f t="shared" si="0"/>
        <v>2707803333</v>
      </c>
      <c r="H7" s="220">
        <f t="shared" si="1"/>
        <v>0.93064642006250975</v>
      </c>
      <c r="I7" s="222" t="e">
        <f>#REF!</f>
        <v>#REF!</v>
      </c>
      <c r="J7" s="222" t="e">
        <f t="shared" si="2"/>
        <v>#REF!</v>
      </c>
      <c r="K7" s="221" t="e">
        <f t="shared" si="3"/>
        <v>#REF!</v>
      </c>
      <c r="L7" s="219"/>
      <c r="M7" s="227">
        <v>1.4325025360805085E-3</v>
      </c>
      <c r="N7" s="227">
        <v>-4.7516778575254458E-2</v>
      </c>
    </row>
    <row r="8" spans="1:14" x14ac:dyDescent="0.25">
      <c r="A8" s="225" t="s">
        <v>79</v>
      </c>
      <c r="B8" s="208">
        <v>8992</v>
      </c>
      <c r="C8" s="208">
        <v>1334339600</v>
      </c>
      <c r="D8" s="208">
        <v>17062</v>
      </c>
      <c r="E8" s="208">
        <v>1375995700</v>
      </c>
      <c r="F8" s="208">
        <f>'Расчет ДО'!DE42</f>
        <v>1590053496</v>
      </c>
      <c r="G8" s="208">
        <f t="shared" si="0"/>
        <v>255713896</v>
      </c>
      <c r="H8" s="220">
        <f t="shared" si="1"/>
        <v>0.1916407906952623</v>
      </c>
      <c r="I8" s="222" t="e">
        <f>#REF!</f>
        <v>#REF!</v>
      </c>
      <c r="J8" s="222" t="e">
        <f t="shared" si="2"/>
        <v>#REF!</v>
      </c>
      <c r="K8" s="220" t="e">
        <f t="shared" si="3"/>
        <v>#REF!</v>
      </c>
      <c r="L8" s="219" t="s">
        <v>145</v>
      </c>
      <c r="M8" s="227">
        <v>-1.6124698256039117E-2</v>
      </c>
      <c r="N8" s="227">
        <v>2.6666265484781748E-3</v>
      </c>
    </row>
    <row r="9" spans="1:14" x14ac:dyDescent="0.25">
      <c r="A9" s="206" t="s">
        <v>80</v>
      </c>
      <c r="B9" s="208">
        <v>10372</v>
      </c>
      <c r="C9" s="208">
        <v>1555730400</v>
      </c>
      <c r="D9" s="208">
        <v>20206</v>
      </c>
      <c r="E9" s="208">
        <v>1534348000</v>
      </c>
      <c r="F9" s="208">
        <f>'Расчет ДО'!DU42</f>
        <v>1924557333</v>
      </c>
      <c r="G9" s="208">
        <f t="shared" si="0"/>
        <v>368826933</v>
      </c>
      <c r="H9" s="220">
        <f t="shared" si="1"/>
        <v>0.2370763809719216</v>
      </c>
      <c r="I9" s="222" t="e">
        <f>#REF!</f>
        <v>#REF!</v>
      </c>
      <c r="J9" s="222" t="e">
        <f t="shared" si="2"/>
        <v>#REF!</v>
      </c>
      <c r="K9" s="220" t="e">
        <f t="shared" si="3"/>
        <v>#REF!</v>
      </c>
      <c r="L9" s="219"/>
      <c r="M9" s="227">
        <v>1.2191865646632275E-2</v>
      </c>
      <c r="N9" s="227">
        <v>5.8385478594752814E-2</v>
      </c>
    </row>
    <row r="10" spans="1:14" x14ac:dyDescent="0.25">
      <c r="A10" s="206" t="s">
        <v>81</v>
      </c>
      <c r="B10" s="208">
        <v>4075</v>
      </c>
      <c r="C10" s="208">
        <v>450184300</v>
      </c>
      <c r="D10" s="208">
        <v>7489</v>
      </c>
      <c r="E10" s="208">
        <v>580477100</v>
      </c>
      <c r="F10" s="208">
        <f>'Расчет ДО'!EK42</f>
        <v>535879193</v>
      </c>
      <c r="G10" s="208">
        <f t="shared" si="0"/>
        <v>85694893</v>
      </c>
      <c r="H10" s="220">
        <f t="shared" si="1"/>
        <v>0.19035513455267097</v>
      </c>
      <c r="I10" s="222" t="e">
        <f>#REF!</f>
        <v>#REF!</v>
      </c>
      <c r="J10" s="222" t="e">
        <f t="shared" si="2"/>
        <v>#REF!</v>
      </c>
      <c r="K10" s="220" t="e">
        <f t="shared" si="3"/>
        <v>#REF!</v>
      </c>
      <c r="L10" s="219"/>
      <c r="M10" s="227">
        <v>3.5313080306195385E-2</v>
      </c>
      <c r="N10" s="227">
        <v>3.5212061565319487E-3</v>
      </c>
    </row>
    <row r="11" spans="1:14" x14ac:dyDescent="0.25">
      <c r="A11" s="206" t="s">
        <v>82</v>
      </c>
      <c r="B11" s="208">
        <v>3754</v>
      </c>
      <c r="C11" s="208">
        <v>479850100</v>
      </c>
      <c r="D11" s="208">
        <v>7008</v>
      </c>
      <c r="E11" s="208">
        <v>529266600</v>
      </c>
      <c r="F11" s="208">
        <f>'Расчет ДО'!FA42</f>
        <v>549959431</v>
      </c>
      <c r="G11" s="208">
        <f t="shared" si="0"/>
        <v>70109331</v>
      </c>
      <c r="H11" s="220">
        <f t="shared" si="1"/>
        <v>0.14610673416552378</v>
      </c>
      <c r="I11" s="222" t="e">
        <f>#REF!</f>
        <v>#REF!</v>
      </c>
      <c r="J11" s="222" t="e">
        <f t="shared" si="2"/>
        <v>#REF!</v>
      </c>
      <c r="K11" s="220" t="e">
        <f t="shared" si="3"/>
        <v>#REF!</v>
      </c>
      <c r="L11" s="219"/>
      <c r="M11" s="227">
        <v>-2.2434425812397199E-2</v>
      </c>
      <c r="N11" s="227">
        <v>-9.7856569575019339E-3</v>
      </c>
    </row>
    <row r="12" spans="1:14" x14ac:dyDescent="0.25">
      <c r="A12" s="206" t="s">
        <v>83</v>
      </c>
      <c r="B12" s="208">
        <v>5133</v>
      </c>
      <c r="C12" s="208">
        <v>908755500</v>
      </c>
      <c r="D12" s="208">
        <v>8965</v>
      </c>
      <c r="E12" s="208">
        <v>667550000</v>
      </c>
      <c r="F12" s="208">
        <f>'Расчет ДО'!FQ42</f>
        <v>1193465889</v>
      </c>
      <c r="G12" s="208">
        <f t="shared" si="0"/>
        <v>284710389</v>
      </c>
      <c r="H12" s="221">
        <f t="shared" si="1"/>
        <v>0.31329701883509919</v>
      </c>
      <c r="I12" s="222" t="e">
        <f>#REF!</f>
        <v>#REF!</v>
      </c>
      <c r="J12" s="222" t="e">
        <f t="shared" si="2"/>
        <v>#REF!</v>
      </c>
      <c r="K12" s="220" t="e">
        <f t="shared" si="3"/>
        <v>#REF!</v>
      </c>
      <c r="L12" s="219"/>
      <c r="M12" s="227">
        <v>-3.401888410997831E-2</v>
      </c>
      <c r="N12" s="227">
        <v>-9.9519126413634435E-3</v>
      </c>
    </row>
    <row r="13" spans="1:14" x14ac:dyDescent="0.25">
      <c r="A13" s="206" t="s">
        <v>84</v>
      </c>
      <c r="B13" s="208">
        <v>1320</v>
      </c>
      <c r="C13" s="208">
        <v>198743800</v>
      </c>
      <c r="D13" s="208">
        <v>2683</v>
      </c>
      <c r="E13" s="208">
        <v>234834100</v>
      </c>
      <c r="F13" s="208">
        <f>'Расчет ДО'!GG42</f>
        <v>206367455</v>
      </c>
      <c r="G13" s="208">
        <f t="shared" si="0"/>
        <v>7623655</v>
      </c>
      <c r="H13" s="220">
        <f t="shared" si="1"/>
        <v>3.8359209192940863E-2</v>
      </c>
      <c r="I13" s="222" t="e">
        <f>#REF!</f>
        <v>#REF!</v>
      </c>
      <c r="J13" s="222" t="e">
        <f t="shared" si="2"/>
        <v>#REF!</v>
      </c>
      <c r="K13" s="224" t="e">
        <f t="shared" si="3"/>
        <v>#REF!</v>
      </c>
      <c r="L13" s="219"/>
      <c r="M13" s="227">
        <v>-2.0806929047042729E-2</v>
      </c>
      <c r="N13" s="227">
        <v>0.109838427725944</v>
      </c>
    </row>
    <row r="14" spans="1:14" x14ac:dyDescent="0.25">
      <c r="A14" s="206" t="s">
        <v>85</v>
      </c>
      <c r="B14" s="208">
        <v>4271</v>
      </c>
      <c r="C14" s="208">
        <v>471065600</v>
      </c>
      <c r="D14" s="208">
        <v>6056</v>
      </c>
      <c r="E14" s="208">
        <v>547443100</v>
      </c>
      <c r="F14" s="208">
        <f>'Расчет ДО'!GW42</f>
        <v>959596868</v>
      </c>
      <c r="G14" s="208">
        <f t="shared" si="0"/>
        <v>488531268</v>
      </c>
      <c r="H14" s="220">
        <f t="shared" si="1"/>
        <v>1.0370769336584968</v>
      </c>
      <c r="I14" s="222" t="e">
        <f>#REF!</f>
        <v>#REF!</v>
      </c>
      <c r="J14" s="222" t="e">
        <f t="shared" si="2"/>
        <v>#REF!</v>
      </c>
      <c r="K14" s="221" t="e">
        <f t="shared" si="3"/>
        <v>#REF!</v>
      </c>
      <c r="L14" s="219"/>
      <c r="M14" s="227">
        <v>3.1905271315471356E-2</v>
      </c>
      <c r="N14" s="227">
        <v>-4.1234022931543497E-2</v>
      </c>
    </row>
    <row r="15" spans="1:14" x14ac:dyDescent="0.25">
      <c r="A15" s="206" t="s">
        <v>86</v>
      </c>
      <c r="B15" s="208">
        <v>2679</v>
      </c>
      <c r="C15" s="208">
        <v>352214700</v>
      </c>
      <c r="D15" s="208">
        <v>5912</v>
      </c>
      <c r="E15" s="208">
        <v>497944000</v>
      </c>
      <c r="F15" s="208">
        <f>'Расчет ДО'!HM42</f>
        <v>493975627</v>
      </c>
      <c r="G15" s="208">
        <f t="shared" si="0"/>
        <v>141760927</v>
      </c>
      <c r="H15" s="220">
        <f t="shared" si="1"/>
        <v>0.40248441362612064</v>
      </c>
      <c r="I15" s="222" t="e">
        <f>#REF!</f>
        <v>#REF!</v>
      </c>
      <c r="J15" s="222" t="e">
        <f t="shared" si="2"/>
        <v>#REF!</v>
      </c>
      <c r="K15" s="224" t="e">
        <f t="shared" si="3"/>
        <v>#REF!</v>
      </c>
      <c r="L15" s="219"/>
      <c r="M15" s="227">
        <v>3.022910598023237E-2</v>
      </c>
      <c r="N15" s="227">
        <v>8.1366558479738491E-2</v>
      </c>
    </row>
    <row r="16" spans="1:14" x14ac:dyDescent="0.25">
      <c r="A16" s="206" t="s">
        <v>87</v>
      </c>
      <c r="B16" s="208">
        <v>1479</v>
      </c>
      <c r="C16" s="208">
        <v>164298600</v>
      </c>
      <c r="D16" s="208">
        <v>2788</v>
      </c>
      <c r="E16" s="208">
        <v>219374300</v>
      </c>
      <c r="F16" s="208">
        <f>'Расчет ДО'!IC42</f>
        <v>189729624</v>
      </c>
      <c r="G16" s="208">
        <f t="shared" si="0"/>
        <v>25431024</v>
      </c>
      <c r="H16" s="220">
        <f t="shared" si="1"/>
        <v>0.15478539683235279</v>
      </c>
      <c r="I16" s="222" t="e">
        <f>#REF!</f>
        <v>#REF!</v>
      </c>
      <c r="J16" s="222" t="e">
        <f>I16-E16</f>
        <v>#REF!</v>
      </c>
      <c r="K16" s="220" t="e">
        <f t="shared" si="3"/>
        <v>#REF!</v>
      </c>
      <c r="L16" s="219"/>
      <c r="M16" s="227">
        <v>-1.1267280803469143E-3</v>
      </c>
      <c r="N16" s="227">
        <v>8.036784105126437E-3</v>
      </c>
    </row>
    <row r="17" spans="1:17" x14ac:dyDescent="0.25">
      <c r="A17" s="206" t="s">
        <v>88</v>
      </c>
      <c r="B17" s="208">
        <v>2689</v>
      </c>
      <c r="C17" s="208">
        <v>325705800</v>
      </c>
      <c r="D17" s="208">
        <v>5226</v>
      </c>
      <c r="E17" s="208">
        <v>497959000</v>
      </c>
      <c r="F17" s="208">
        <f>'Расчет ДО'!IS42</f>
        <v>490981131</v>
      </c>
      <c r="G17" s="208">
        <f t="shared" si="0"/>
        <v>165275331</v>
      </c>
      <c r="H17" s="224">
        <f t="shared" si="1"/>
        <v>0.50743748192387117</v>
      </c>
      <c r="I17" s="222" t="e">
        <f>#REF!</f>
        <v>#REF!</v>
      </c>
      <c r="J17" s="222" t="e">
        <f t="shared" si="2"/>
        <v>#REF!</v>
      </c>
      <c r="K17" s="220" t="e">
        <f t="shared" si="3"/>
        <v>#REF!</v>
      </c>
      <c r="L17" s="219"/>
      <c r="M17" s="227">
        <v>4.9411552239613056E-2</v>
      </c>
      <c r="N17" s="227">
        <v>4.9602419208902522E-2</v>
      </c>
    </row>
    <row r="18" spans="1:17" x14ac:dyDescent="0.25">
      <c r="A18" s="206" t="s">
        <v>89</v>
      </c>
      <c r="B18" s="208">
        <v>1743</v>
      </c>
      <c r="C18" s="208">
        <v>209869100</v>
      </c>
      <c r="D18" s="208">
        <v>3455</v>
      </c>
      <c r="E18" s="208">
        <v>280993200</v>
      </c>
      <c r="F18" s="208">
        <f>'Расчет ДО'!JI42</f>
        <v>264347739</v>
      </c>
      <c r="G18" s="208">
        <f t="shared" si="0"/>
        <v>54478639</v>
      </c>
      <c r="H18" s="220">
        <f t="shared" si="1"/>
        <v>0.25958389777246865</v>
      </c>
      <c r="I18" s="222" t="e">
        <f>#REF!</f>
        <v>#REF!</v>
      </c>
      <c r="J18" s="222" t="e">
        <f t="shared" si="2"/>
        <v>#REF!</v>
      </c>
      <c r="K18" s="224" t="e">
        <f t="shared" si="3"/>
        <v>#REF!</v>
      </c>
      <c r="L18" s="219"/>
      <c r="M18" s="227">
        <v>3.4978999337990334E-2</v>
      </c>
      <c r="N18" s="227">
        <v>8.9947743494553076E-2</v>
      </c>
    </row>
    <row r="19" spans="1:17" x14ac:dyDescent="0.25">
      <c r="A19" s="206" t="s">
        <v>90</v>
      </c>
      <c r="B19" s="208">
        <v>3958</v>
      </c>
      <c r="C19" s="208">
        <v>452048000</v>
      </c>
      <c r="D19" s="208">
        <v>7194</v>
      </c>
      <c r="E19" s="208">
        <v>585106100</v>
      </c>
      <c r="F19" s="208">
        <f>'Расчет ДО'!KO42</f>
        <v>563199693</v>
      </c>
      <c r="G19" s="208">
        <f t="shared" si="0"/>
        <v>111151693</v>
      </c>
      <c r="H19" s="220">
        <f t="shared" si="1"/>
        <v>0.24588471357024033</v>
      </c>
      <c r="I19" s="222" t="e">
        <f>#REF!</f>
        <v>#REF!</v>
      </c>
      <c r="J19" s="222" t="e">
        <f t="shared" si="2"/>
        <v>#REF!</v>
      </c>
      <c r="K19" s="220" t="e">
        <f t="shared" si="3"/>
        <v>#REF!</v>
      </c>
      <c r="L19" s="219"/>
      <c r="M19" s="227">
        <v>4.0954675733542147E-2</v>
      </c>
      <c r="N19" s="227">
        <v>1.8903017769147497E-2</v>
      </c>
    </row>
    <row r="20" spans="1:17" x14ac:dyDescent="0.25">
      <c r="A20" s="206" t="s">
        <v>91</v>
      </c>
      <c r="B20" s="208">
        <v>5511</v>
      </c>
      <c r="C20" s="208">
        <v>583947700</v>
      </c>
      <c r="D20" s="208">
        <v>10973</v>
      </c>
      <c r="E20" s="208">
        <v>876403600</v>
      </c>
      <c r="F20" s="208">
        <f>'Расчет ДО'!LE42</f>
        <v>769443262</v>
      </c>
      <c r="G20" s="208">
        <f t="shared" si="0"/>
        <v>185495562</v>
      </c>
      <c r="H20" s="220">
        <f t="shared" si="1"/>
        <v>0.31765783476842191</v>
      </c>
      <c r="I20" s="222" t="e">
        <f>#REF!</f>
        <v>#REF!</v>
      </c>
      <c r="J20" s="222" t="e">
        <f t="shared" si="2"/>
        <v>#REF!</v>
      </c>
      <c r="K20" s="224" t="e">
        <f t="shared" si="3"/>
        <v>#REF!</v>
      </c>
      <c r="M20" s="227">
        <v>5.2391162086619827E-2</v>
      </c>
      <c r="N20" s="227">
        <v>6.6626232095095564E-2</v>
      </c>
    </row>
    <row r="21" spans="1:17" x14ac:dyDescent="0.25">
      <c r="A21" s="206" t="s">
        <v>75</v>
      </c>
      <c r="B21" s="208">
        <v>3795</v>
      </c>
      <c r="C21" s="208">
        <v>474740000</v>
      </c>
      <c r="D21" s="208">
        <v>6383</v>
      </c>
      <c r="E21" s="208">
        <v>470516400</v>
      </c>
      <c r="F21" s="208">
        <f>'Расчет ДО'!JY42</f>
        <v>604124856</v>
      </c>
      <c r="G21" s="208">
        <f t="shared" si="0"/>
        <v>129384856</v>
      </c>
      <c r="H21" s="220">
        <f t="shared" si="1"/>
        <v>0.27253834941230992</v>
      </c>
      <c r="I21" s="222" t="e">
        <f>#REF!</f>
        <v>#REF!</v>
      </c>
      <c r="J21" s="222" t="e">
        <f t="shared" si="2"/>
        <v>#REF!</v>
      </c>
      <c r="K21" s="220" t="e">
        <f t="shared" si="3"/>
        <v>#REF!</v>
      </c>
      <c r="M21" s="227">
        <v>-8.3939531882465078E-3</v>
      </c>
      <c r="N21" s="227">
        <v>3.2589457541805297E-2</v>
      </c>
    </row>
    <row r="22" spans="1:17" s="134" customFormat="1" x14ac:dyDescent="0.25">
      <c r="A22" s="207" t="s">
        <v>132</v>
      </c>
      <c r="B22" s="215">
        <f>SUM(B4:B21)</f>
        <v>88274</v>
      </c>
      <c r="C22" s="215">
        <f>SUM(C4:C21)</f>
        <v>11931640300</v>
      </c>
      <c r="D22" s="215">
        <f t="shared" ref="D22" si="4">SUM(D4:D21)</f>
        <v>173147</v>
      </c>
      <c r="E22" s="215">
        <f>SUM(E4:E21)</f>
        <v>13586193500</v>
      </c>
      <c r="F22" s="209">
        <f t="shared" ref="F22" si="5">SUM(F4:F21)</f>
        <v>17224420428</v>
      </c>
      <c r="G22" s="209">
        <f t="shared" ref="G22" si="6">SUM(G4:G21)</f>
        <v>5292780128</v>
      </c>
      <c r="H22" s="220"/>
      <c r="I22" s="223" t="e">
        <f t="shared" ref="I22:J22" si="7">SUM(I4:I21)</f>
        <v>#REF!</v>
      </c>
      <c r="J22" s="223" t="e">
        <f t="shared" si="7"/>
        <v>#REF!</v>
      </c>
      <c r="K22" s="220"/>
    </row>
    <row r="23" spans="1:17" x14ac:dyDescent="0.25">
      <c r="A23" s="7"/>
      <c r="C23" s="205"/>
      <c r="E23" s="205"/>
      <c r="I23" s="205"/>
      <c r="J23" s="205"/>
      <c r="Q23" s="227"/>
    </row>
    <row r="24" spans="1:17" x14ac:dyDescent="0.25">
      <c r="E24" s="205"/>
      <c r="I24" s="205"/>
      <c r="J24" s="205"/>
    </row>
    <row r="27" spans="1:17" x14ac:dyDescent="0.25">
      <c r="F27" s="205"/>
      <c r="I27" s="205"/>
      <c r="J27" s="205"/>
    </row>
    <row r="28" spans="1:17" x14ac:dyDescent="0.25">
      <c r="I28" s="205"/>
    </row>
    <row r="29" spans="1:17" x14ac:dyDescent="0.25">
      <c r="J29" s="205"/>
    </row>
  </sheetData>
  <mergeCells count="4">
    <mergeCell ref="B2:C2"/>
    <mergeCell ref="D2:E2"/>
    <mergeCell ref="F2:H2"/>
    <mergeCell ref="I2:K2"/>
  </mergeCells>
  <pageMargins left="0.70866141732283472" right="0.70866141732283472" top="0.74803149606299213" bottom="0.74803149606299213" header="0.31496062992125984" footer="0.31496062992125984"/>
  <pageSetup paperSize="9" scale="12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E17"/>
  <sheetViews>
    <sheetView zoomScale="160" zoomScaleNormal="160" workbookViewId="0">
      <selection activeCell="D22" sqref="D22"/>
    </sheetView>
  </sheetViews>
  <sheetFormatPr defaultRowHeight="11.25" x14ac:dyDescent="0.25"/>
  <cols>
    <col min="3" max="3" width="14.19921875" bestFit="1" customWidth="1"/>
    <col min="4" max="4" width="10.3984375" bestFit="1" customWidth="1"/>
  </cols>
  <sheetData>
    <row r="7" spans="3:5" x14ac:dyDescent="0.25">
      <c r="C7" t="s">
        <v>153</v>
      </c>
      <c r="D7" s="229">
        <v>4992.1000000000004</v>
      </c>
    </row>
    <row r="8" spans="3:5" x14ac:dyDescent="0.25">
      <c r="C8" t="s">
        <v>154</v>
      </c>
      <c r="D8" s="229">
        <v>5720.7</v>
      </c>
    </row>
    <row r="9" spans="3:5" x14ac:dyDescent="0.25">
      <c r="C9" t="s">
        <v>155</v>
      </c>
      <c r="D9" s="229">
        <v>253.8</v>
      </c>
    </row>
    <row r="10" spans="3:5" x14ac:dyDescent="0.25">
      <c r="C10" t="s">
        <v>156</v>
      </c>
      <c r="D10" s="229">
        <v>217.8</v>
      </c>
    </row>
    <row r="11" spans="3:5" x14ac:dyDescent="0.25">
      <c r="C11" t="s">
        <v>157</v>
      </c>
      <c r="D11" s="229">
        <v>898</v>
      </c>
      <c r="E11" s="229">
        <f>SUM(D7:D11)</f>
        <v>12082.399999999998</v>
      </c>
    </row>
    <row r="12" spans="3:5" x14ac:dyDescent="0.25">
      <c r="C12" t="s">
        <v>152</v>
      </c>
      <c r="D12" s="229">
        <f>369424.6+153924.9</f>
        <v>523349.5</v>
      </c>
    </row>
    <row r="13" spans="3:5" x14ac:dyDescent="0.25">
      <c r="C13" t="s">
        <v>132</v>
      </c>
      <c r="D13" s="230">
        <f>SUM(D7:D12)</f>
        <v>535431.9</v>
      </c>
    </row>
    <row r="14" spans="3:5" x14ac:dyDescent="0.25">
      <c r="D14" s="229">
        <v>535431.9</v>
      </c>
    </row>
    <row r="15" spans="3:5" x14ac:dyDescent="0.25">
      <c r="D15" s="229">
        <f>D14-D13</f>
        <v>0</v>
      </c>
    </row>
    <row r="16" spans="3:5" x14ac:dyDescent="0.25">
      <c r="D16" s="229"/>
    </row>
    <row r="17" spans="4:4" x14ac:dyDescent="0.25">
      <c r="D17" s="2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Свод</vt:lpstr>
      <vt:lpstr>Нормативы ДО</vt:lpstr>
      <vt:lpstr>Расчет ДО</vt:lpstr>
      <vt:lpstr>сравнение расчетов</vt:lpstr>
      <vt:lpstr>Лист1</vt:lpstr>
      <vt:lpstr>'Нормативы ДО'!Заголовки_для_печати</vt:lpstr>
      <vt:lpstr>Свод!Заголовки_для_печати</vt:lpstr>
      <vt:lpstr>'сравнение расчетов'!Заголовки_для_печати</vt:lpstr>
      <vt:lpstr>'Нормативы ДО'!Область_печати</vt:lpstr>
      <vt:lpstr>Свод!Область_печати</vt:lpstr>
    </vt:vector>
  </TitlesOfParts>
  <Company>Про-Грамма</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Балюта А.Н.</dc:creator>
  <cp:lastModifiedBy>Старостина Рузанна Левоновна</cp:lastModifiedBy>
  <cp:lastPrinted>2025-08-22T12:54:20Z</cp:lastPrinted>
  <dcterms:created xsi:type="dcterms:W3CDTF">2010-10-29T16:17:12Z</dcterms:created>
  <dcterms:modified xsi:type="dcterms:W3CDTF">2025-08-22T12:54:44Z</dcterms:modified>
</cp:coreProperties>
</file>