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65" yWindow="450" windowWidth="19425" windowHeight="7545"/>
  </bookViews>
  <sheets>
    <sheet name="три года" sheetId="1" r:id="rId1"/>
  </sheets>
  <definedNames>
    <definedName name="_FilterDatabase" localSheetId="0" hidden="1">'три года'!$A$14:$D$91</definedName>
    <definedName name="_xlnm._FilterDatabase" localSheetId="0" hidden="1">'три года'!$A$14:$F$14</definedName>
    <definedName name="BossProviderVariable?_e5b9add7_7d98_4065_8b5c_5fba4c68678e" hidden="1">"25_01_2006"</definedName>
    <definedName name="Print_Titles" localSheetId="0">'три года'!$13:$13</definedName>
    <definedName name="_xlnm.Print_Titles" localSheetId="0">'три года'!$13:$13</definedName>
  </definedNames>
  <calcPr calcId="145621"/>
</workbook>
</file>

<file path=xl/calcChain.xml><?xml version="1.0" encoding="utf-8"?>
<calcChain xmlns="http://schemas.openxmlformats.org/spreadsheetml/2006/main">
  <c r="D25" i="1" l="1"/>
  <c r="E25" i="1"/>
  <c r="F25" i="1"/>
  <c r="E78" i="1" l="1"/>
  <c r="F78" i="1"/>
  <c r="D78" i="1"/>
  <c r="D15" i="1" l="1"/>
  <c r="F88" i="1" l="1"/>
  <c r="E88" i="1"/>
  <c r="F86" i="1"/>
  <c r="E86" i="1"/>
  <c r="F83" i="1"/>
  <c r="E83" i="1"/>
  <c r="F72" i="1"/>
  <c r="E72" i="1"/>
  <c r="F64" i="1"/>
  <c r="E64" i="1"/>
  <c r="F60" i="1"/>
  <c r="E60" i="1"/>
  <c r="F51" i="1"/>
  <c r="E51" i="1"/>
  <c r="F48" i="1"/>
  <c r="E48" i="1"/>
  <c r="F43" i="1"/>
  <c r="E43" i="1"/>
  <c r="F31" i="1"/>
  <c r="E31" i="1"/>
  <c r="F27" i="1"/>
  <c r="E27" i="1"/>
  <c r="F15" i="1"/>
  <c r="E15" i="1"/>
  <c r="E14" i="1" l="1"/>
  <c r="F14" i="1"/>
  <c r="D86" i="1" l="1"/>
  <c r="D83" i="1"/>
  <c r="D88" i="1" l="1"/>
  <c r="D72" i="1"/>
  <c r="D64" i="1"/>
  <c r="D60" i="1"/>
  <c r="D51" i="1"/>
  <c r="D48" i="1"/>
  <c r="D43" i="1"/>
  <c r="D31" i="1"/>
  <c r="D27" i="1"/>
  <c r="D14" i="1" l="1"/>
</calcChain>
</file>

<file path=xl/sharedStrings.xml><?xml version="1.0" encoding="utf-8"?>
<sst xmlns="http://schemas.openxmlformats.org/spreadsheetml/2006/main" count="246" uniqueCount="107">
  <si>
    <t>Наименование</t>
  </si>
  <si>
    <t>Рз</t>
  </si>
  <si>
    <t>ПР</t>
  </si>
  <si>
    <t>Всего</t>
  </si>
  <si>
    <t>ОБЩЕГОСУДАРСТВЕННЫЕ ВОПРОСЫ</t>
  </si>
  <si>
    <t>01</t>
  </si>
  <si>
    <t>00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</si>
  <si>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</si>
  <si>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</si>
  <si>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</si>
  <si>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</si>
  <si>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</si>
  <si>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</si>
  <si>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</si>
  <si>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</si>
  <si>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</si>
  <si>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</si>
  <si>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проведения выборов и референдумов</t>
  </si>
  <si>
    <t>07</t>
  </si>
  <si>
    <t>Резервные фонды</t>
  </si>
  <si>
    <t>11</t>
  </si>
  <si>
    <t>12</t>
  </si>
  <si>
    <t>Другие общегосударственные вопросы</t>
  </si>
  <si>
    <t>13</t>
  </si>
  <si>
    <t>НАЦИОНАЛЬНАЯ БЕЗОПАСНОСТЬ И ПРАВООХРАНИТЕЛЬНАЯ ДЕЯТЕЛЬНОСТЬ</t>
  </si>
  <si>
    <t>09</t>
  </si>
  <si>
    <t>10</t>
  </si>
  <si>
    <t>Другие вопросы в области национальной безопасности и правоохранительной деятельности</t>
  </si>
  <si>
    <t>14</t>
  </si>
  <si>
    <t>НАЦИОНАЛЬНАЯ ЭКОНОМИКА</t>
  </si>
  <si>
    <t>Общеэкономические вопросы</t>
  </si>
  <si>
    <t>Воспроизводство минерально-сырьевой базы</t>
  </si>
  <si>
    <t>Сельское хозяйство и рыболовство</t>
  </si>
  <si>
    <t>Водное хозяйство</t>
  </si>
  <si>
    <t>Лесное хозяйство</t>
  </si>
  <si>
    <t>Транспорт</t>
  </si>
  <si>
    <t>08</t>
  </si>
  <si>
    <t>Дорожное хозяйство (дорожные фонды)</t>
  </si>
  <si>
    <t>Связь и информатика</t>
  </si>
  <si>
    <t>Прикладные научные исследования в области национальной экономики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</si>
  <si>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</si>
  <si>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</si>
  <si>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</si>
  <si>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</si>
  <si>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</si>
  <si>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</si>
  <si>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</si>
  <si>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</si>
  <si>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</si>
  <si>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</si>
  <si>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</si>
  <si>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</si>
  <si>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</si>
  <si>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</si>
  <si>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</si>
  <si>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Другие вопросы в области образования</t>
  </si>
  <si>
    <t>КУЛЬТУРА,  КИНЕМАТОГРАФИЯ</t>
  </si>
  <si>
    <t>Культура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</si>
  <si>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</si>
  <si>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</si>
  <si>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</si>
  <si>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</si>
  <si>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Медицинская помощь в дневных стационарах всех типов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</si>
  <si>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</si>
  <si>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</si>
  <si>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ее компонентов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</si>
  <si>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</si>
  <si>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</si>
  <si>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</si>
  <si>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</si>
  <si>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</si>
  <si>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</si>
  <si>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</si>
  <si>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</si>
  <si>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</si>
  <si>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</si>
  <si>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Спорт высших достижений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</si>
  <si>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</si>
  <si>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</si>
  <si>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</si>
  <si>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</si>
  <si>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</si>
  <si>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Прочие межбюджетные трансферты общего характера</t>
  </si>
  <si>
    <t>Сумма
(тысяч рублей)</t>
  </si>
  <si>
    <t>УТВЕРЖДЕНО</t>
  </si>
  <si>
    <t>областным законом</t>
  </si>
  <si>
    <t>Высшее образование</t>
  </si>
  <si>
    <t>Молодежная политика</t>
  </si>
  <si>
    <t>НАЦИОНАЛЬНАЯ ОБОРОНА</t>
  </si>
  <si>
    <t>Мобилизационная и вневойсковая подготовка</t>
  </si>
  <si>
    <t>1</t>
  </si>
  <si>
    <t>МЕЖБЮДЖЕТНЫЕ ТРАНСФЕРТЫ ОБЩЕГО ХАРАКТЕРА БЮДЖЕТАМ БЮДЖЕТНОЙ СИСТЕМЫ РОССИЙСКОЙ ФЕДЕРАЦИИ</t>
  </si>
  <si>
    <t xml:space="preserve">Обслуживание государственного (муниципального) внутреннего долга
</t>
  </si>
  <si>
    <t>ОБСЛУЖИВАНИЕ ГОСУДАРСТВЕННОГО (МУНИЦИПАЛЬНОГО) ДОЛГА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</si>
  <si>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</si>
  <si>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</si>
  <si>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Кинематография</t>
  </si>
  <si>
    <t>Прикладные научные исследования в области общегосударственных вопросов</t>
  </si>
  <si>
    <t>(приложение 7)</t>
  </si>
  <si>
    <t>Другие вопросы в области физической культуры и спорта</t>
  </si>
  <si>
    <t>2025 год</t>
  </si>
  <si>
    <t>2026 год</t>
  </si>
  <si>
    <t>Топливно-энергетический комплекс</t>
  </si>
  <si>
    <t>2027 год</t>
  </si>
  <si>
    <t>от 20 декабря 2024 года № 178-оз</t>
  </si>
  <si>
    <t>(в редакции областного закона</t>
  </si>
  <si>
    <t>РАСПРЕДЕЛЕНИЕ
бюджетных ассигнований по разделам
и подразделам классификации расходов бюджетов
на 2025 год и на плановый период 2026 и 2027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</si>
</sst>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?"/>
    <numFmt numFmtId="165" formatCode="#,##0.0"/>
  </numFmts>
  <fonts count="8" x14ac:knownFonts="1">
    <font>
      <sz val="11"/>
      <color indexed="8"/>
      <name val="Calibri"/>
      <family val="2"/>
      <scheme val="minor"/>
    </font>
    <font>
      <b/>
      <sz val="12"/>
      <color indexed="0"/>
      <name val="Times New Roman"/>
      <family val="1"/>
      <charset val="204"/>
    </font>
    <font>
      <sz val="12"/>
      <color indexed="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b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2" borderId="1"/>
  </cellStyleXfs>
  <cellXfs count="37">
    <xf numFmtId="0" fontId="0" fillId="0" borderId="0" xfId="0"/>
    <xf numFmtId="49" fontId="1" fillId="2" borderId="2" xfId="0" applyNumberFormat="1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164" fontId="1" fillId="2" borderId="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left" vertical="top" wrapText="1"/>
    </xf>
    <xf numFmtId="49" fontId="2" fillId="2" borderId="2" xfId="0" applyNumberFormat="1" applyFont="1" applyFill="1" applyBorder="1" applyAlignment="1">
      <alignment horizontal="left" vertical="top" wrapText="1"/>
    </xf>
    <xf numFmtId="49" fontId="3" fillId="2" borderId="2" xfId="0" applyNumberFormat="1" applyFont="1" applyFill="1" applyBorder="1" applyAlignment="1">
      <alignment horizontal="center" vertical="top" wrapText="1"/>
    </xf>
    <xf numFmtId="165" fontId="5" fillId="0" borderId="2" xfId="0" applyNumberFormat="1" applyFont="1" applyFill="1" applyBorder="1" applyAlignment="1">
      <alignment horizontal="center" vertical="top"/>
    </xf>
    <xf numFmtId="165" fontId="3" fillId="0" borderId="2" xfId="0" applyNumberFormat="1" applyFont="1" applyFill="1" applyBorder="1" applyAlignment="1">
      <alignment horizontal="center" vertical="top"/>
    </xf>
    <xf numFmtId="165" fontId="5" fillId="0" borderId="2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0" xfId="0" applyFont="1" applyFill="1"/>
    <xf numFmtId="0" fontId="5" fillId="0" borderId="0" xfId="0" applyFont="1" applyFill="1" applyAlignment="1">
      <alignment horizontal="left" vertical="top"/>
    </xf>
    <xf numFmtId="49" fontId="5" fillId="0" borderId="2" xfId="0" applyNumberFormat="1" applyFont="1" applyFill="1" applyBorder="1" applyAlignment="1">
      <alignment horizontal="center" vertical="top" wrapText="1"/>
    </xf>
    <xf numFmtId="165" fontId="3" fillId="0" borderId="4" xfId="0" applyNumberFormat="1" applyFont="1" applyFill="1" applyBorder="1" applyAlignment="1">
      <alignment horizontal="center" vertical="top"/>
    </xf>
    <xf numFmtId="165" fontId="3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top"/>
    </xf>
    <xf numFmtId="49" fontId="2" fillId="0" borderId="2" xfId="0" applyNumberFormat="1" applyFont="1" applyFill="1" applyBorder="1" applyAlignment="1">
      <alignment horizontal="left" vertical="top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/>
    <xf numFmtId="165" fontId="3" fillId="0" borderId="2" xfId="0" applyNumberFormat="1" applyFont="1" applyFill="1" applyBorder="1" applyAlignment="1">
      <alignment horizontal="center" vertical="top" wrapText="1"/>
    </xf>
    <xf numFmtId="0" fontId="5" fillId="0" borderId="0" xfId="0" applyFont="1" applyFill="1"/>
    <xf numFmtId="0" fontId="5" fillId="2" borderId="0" xfId="0" applyFont="1" applyFill="1"/>
    <xf numFmtId="0" fontId="5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164" fontId="1" fillId="2" borderId="3" xfId="0" applyNumberFormat="1" applyFont="1" applyFill="1" applyBorder="1" applyAlignment="1">
      <alignment horizontal="center" vertical="top" wrapText="1"/>
    </xf>
    <xf numFmtId="164" fontId="1" fillId="2" borderId="4" xfId="0" applyNumberFormat="1" applyFont="1" applyFill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center" vertical="top" wrapText="1"/>
    </xf>
    <xf numFmtId="165" fontId="3" fillId="0" borderId="2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1"/>
  <sheetViews>
    <sheetView showGridLines="0" tabSelected="1" view="pageBreakPreview" topLeftCell="A7" zoomScale="110" zoomScaleNormal="120" zoomScaleSheetLayoutView="110" workbookViewId="0">
      <selection activeCell="F88" sqref="F88"/>
    </sheetView>
  </sheetViews>
  <sheetFormatPr defaultRowHeight="15" x14ac:dyDescent="0.25"/>
  <cols>
    <col min="1" max="1" width="46" style="5" customWidth="1"/>
    <col min="2" max="3" width="7.7109375" style="3" customWidth="1"/>
    <col min="4" max="4" width="20.140625" style="22" customWidth="1"/>
    <col min="5" max="5" width="18.7109375" style="16" customWidth="1"/>
    <col min="6" max="6" width="19.42578125" style="16" customWidth="1"/>
  </cols>
  <sheetData>
    <row r="1" spans="1:6" s="8" customFormat="1" ht="15.75" x14ac:dyDescent="0.25">
      <c r="A1" s="6"/>
      <c r="B1" s="7"/>
      <c r="D1" s="17"/>
      <c r="E1" s="18" t="s">
        <v>84</v>
      </c>
      <c r="F1" s="18"/>
    </row>
    <row r="2" spans="1:6" s="8" customFormat="1" ht="15.75" x14ac:dyDescent="0.25">
      <c r="A2" s="6"/>
      <c r="B2" s="7"/>
      <c r="D2" s="17"/>
      <c r="E2" s="18" t="s">
        <v>85</v>
      </c>
      <c r="F2" s="18"/>
    </row>
    <row r="3" spans="1:6" s="8" customFormat="1" ht="15.75" x14ac:dyDescent="0.25">
      <c r="A3" s="6"/>
      <c r="B3" s="29"/>
      <c r="C3" s="30"/>
      <c r="D3" s="30"/>
      <c r="E3" s="27" t="s">
        <v>104</v>
      </c>
      <c r="F3" s="17"/>
    </row>
    <row r="4" spans="1:6" s="8" customFormat="1" ht="15.75" x14ac:dyDescent="0.25">
      <c r="A4" s="6"/>
      <c r="B4" s="7"/>
      <c r="D4" s="17"/>
      <c r="E4" s="18" t="s">
        <v>98</v>
      </c>
      <c r="F4" s="18"/>
    </row>
    <row r="5" spans="1:6" s="8" customFormat="1" ht="15.75" x14ac:dyDescent="0.25">
      <c r="A5" s="6"/>
      <c r="B5" s="7"/>
      <c r="D5" s="17"/>
      <c r="E5" s="28" t="s">
        <v>105</v>
      </c>
      <c r="F5" s="18"/>
    </row>
    <row r="6" spans="1:6" s="8" customFormat="1" ht="15.75" x14ac:dyDescent="0.25">
      <c r="A6" s="6"/>
      <c r="B6" s="7"/>
      <c r="D6" s="17"/>
      <c r="E6" s="27"/>
      <c r="F6" s="18"/>
    </row>
    <row r="7" spans="1:6" s="8" customFormat="1" ht="15.75" x14ac:dyDescent="0.25">
      <c r="A7" s="6"/>
      <c r="B7" s="7"/>
      <c r="D7" s="17"/>
      <c r="E7" s="17"/>
      <c r="F7" s="18"/>
    </row>
    <row r="8" spans="1:6" s="8" customFormat="1" ht="15.75" x14ac:dyDescent="0.25">
      <c r="A8" s="6"/>
      <c r="B8" s="7"/>
      <c r="D8" s="17"/>
      <c r="E8" s="17"/>
      <c r="F8" s="18"/>
    </row>
    <row r="9" spans="1:6" s="8" customFormat="1" ht="71.25" customHeight="1" x14ac:dyDescent="0.25">
      <c r="A9" s="36" t="s">
        <v>106</v>
      </c>
      <c r="B9" s="36"/>
      <c r="C9" s="36"/>
      <c r="D9" s="36"/>
      <c r="E9" s="36"/>
      <c r="F9" s="36"/>
    </row>
    <row r="10" spans="1:6" s="8" customFormat="1" ht="15.75" x14ac:dyDescent="0.25">
      <c r="A10" s="9"/>
      <c r="B10" s="9"/>
      <c r="C10" s="9"/>
      <c r="D10" s="24"/>
      <c r="E10" s="25"/>
      <c r="F10" s="25"/>
    </row>
    <row r="11" spans="1:6" ht="31.5" customHeight="1" x14ac:dyDescent="0.25">
      <c r="A11" s="31" t="s">
        <v>0</v>
      </c>
      <c r="B11" s="33" t="s">
        <v>1</v>
      </c>
      <c r="C11" s="33" t="s">
        <v>2</v>
      </c>
      <c r="D11" s="35" t="s">
        <v>83</v>
      </c>
      <c r="E11" s="35"/>
      <c r="F11" s="35"/>
    </row>
    <row r="12" spans="1:6" ht="15.75" x14ac:dyDescent="0.25">
      <c r="A12" s="32"/>
      <c r="B12" s="34"/>
      <c r="C12" s="34"/>
      <c r="D12" s="26" t="s">
        <v>100</v>
      </c>
      <c r="E12" s="26" t="s">
        <v>101</v>
      </c>
      <c r="F12" s="26" t="s">
        <v>103</v>
      </c>
    </row>
    <row r="13" spans="1:6" ht="15.75" x14ac:dyDescent="0.25">
      <c r="A13" s="2" t="s">
        <v>90</v>
      </c>
      <c r="B13" s="2">
        <v>2</v>
      </c>
      <c r="C13" s="2">
        <v>3</v>
      </c>
      <c r="D13" s="19">
        <v>4</v>
      </c>
      <c r="E13" s="19">
        <v>5</v>
      </c>
      <c r="F13" s="19">
        <v>6</v>
      </c>
    </row>
    <row r="14" spans="1:6" ht="15.75" x14ac:dyDescent="0.25">
      <c r="A14" s="4" t="s">
        <v>3</v>
      </c>
      <c r="B14" s="1"/>
      <c r="C14" s="1"/>
      <c r="D14" s="20">
        <f>D15+D25+D27+D31+D43+D48+D51+D60+D64+D72+D78+D83+D86+D88</f>
        <v>312435173.40000004</v>
      </c>
      <c r="E14" s="20">
        <f>E15+E25+E27+E31+E43+E48+E51+E60+E64+E72+E78+E83+E86+E88</f>
        <v>256411182.80000001</v>
      </c>
      <c r="F14" s="20">
        <f>F15+F25+F27+F31+F43+F48+F51+F60+F64+F72+F78+F83+F86+F88</f>
        <v>253089969.10000005</v>
      </c>
    </row>
    <row r="15" spans="1:6" ht="15.75" x14ac:dyDescent="0.25">
      <c r="A15" s="10" t="s">
        <v>4</v>
      </c>
      <c r="B15" s="1" t="s">
        <v>5</v>
      </c>
      <c r="C15" s="1" t="s">
        <v>6</v>
      </c>
      <c r="D15" s="21">
        <f>SUM(D16:D24)</f>
        <v>24272929.700000003</v>
      </c>
      <c r="E15" s="14">
        <f>SUM(E16:E24)</f>
        <v>17146587</v>
      </c>
      <c r="F15" s="14">
        <f>SUM(F16:F24)</f>
        <v>16678170.799999999</v>
      </c>
    </row>
    <row r="16" spans="1:6" ht="47.25" x14ac:dyDescent="0.25">
      <c r="A16" s="11" t="s">
        <v>7</v>
      </c>
      <c r="B16" s="2" t="s">
        <v>5</v>
      </c>
      <c r="C16" s="2" t="s">
        <v>8</v>
      </c>
      <c r="D16" s="13">
        <v>10652.5</v>
      </c>
      <c r="E16" s="13">
        <v>10426.4</v>
      </c>
      <c r="F16" s="13">
        <v>10426.4</v>
      </c>
    </row>
    <row r="17" spans="1:6" ht="79.5" customHeight="1" x14ac:dyDescent="0.25">
      <c r="A17" s="11" t="s">
        <v>9</v>
      </c>
      <c r="B17" s="2" t="s">
        <v>5</v>
      </c>
      <c r="C17" s="2" t="s">
        <v>10</v>
      </c>
      <c r="D17" s="13">
        <v>1097230.3999999999</v>
      </c>
      <c r="E17" s="13">
        <v>1079462.8</v>
      </c>
      <c r="F17" s="13">
        <v>1079462.8</v>
      </c>
    </row>
    <row r="18" spans="1:6" ht="78.75" x14ac:dyDescent="0.25">
      <c r="A18" s="11" t="s">
        <v>11</v>
      </c>
      <c r="B18" s="2" t="s">
        <v>5</v>
      </c>
      <c r="C18" s="2" t="s">
        <v>12</v>
      </c>
      <c r="D18" s="13">
        <v>6492449</v>
      </c>
      <c r="E18" s="13">
        <v>6236581</v>
      </c>
      <c r="F18" s="13">
        <v>6244581</v>
      </c>
    </row>
    <row r="19" spans="1:6" ht="15.75" x14ac:dyDescent="0.25">
      <c r="A19" s="11" t="s">
        <v>13</v>
      </c>
      <c r="B19" s="2" t="s">
        <v>5</v>
      </c>
      <c r="C19" s="2" t="s">
        <v>14</v>
      </c>
      <c r="D19" s="13">
        <v>817661.1</v>
      </c>
      <c r="E19" s="13">
        <v>701850.1</v>
      </c>
      <c r="F19" s="13">
        <v>698517.3</v>
      </c>
    </row>
    <row r="20" spans="1:6" ht="63" x14ac:dyDescent="0.25">
      <c r="A20" s="11" t="s">
        <v>15</v>
      </c>
      <c r="B20" s="2" t="s">
        <v>5</v>
      </c>
      <c r="C20" s="2" t="s">
        <v>16</v>
      </c>
      <c r="D20" s="13">
        <v>163789.79999999999</v>
      </c>
      <c r="E20" s="13">
        <v>160188.70000000001</v>
      </c>
      <c r="F20" s="13">
        <v>160284.20000000001</v>
      </c>
    </row>
    <row r="21" spans="1:6" ht="31.5" x14ac:dyDescent="0.25">
      <c r="A21" s="11" t="s">
        <v>17</v>
      </c>
      <c r="B21" s="2" t="s">
        <v>5</v>
      </c>
      <c r="C21" s="2" t="s">
        <v>18</v>
      </c>
      <c r="D21" s="13">
        <v>931178.1</v>
      </c>
      <c r="E21" s="13">
        <v>174678</v>
      </c>
      <c r="F21" s="13">
        <v>174678</v>
      </c>
    </row>
    <row r="22" spans="1:6" ht="15.75" x14ac:dyDescent="0.25">
      <c r="A22" s="11" t="s">
        <v>19</v>
      </c>
      <c r="B22" s="2" t="s">
        <v>5</v>
      </c>
      <c r="C22" s="2" t="s">
        <v>20</v>
      </c>
      <c r="D22" s="13">
        <v>3411418.2</v>
      </c>
      <c r="E22" s="13">
        <v>317347.90000000002</v>
      </c>
      <c r="F22" s="13">
        <v>400000</v>
      </c>
    </row>
    <row r="23" spans="1:6" ht="31.5" x14ac:dyDescent="0.25">
      <c r="A23" s="11" t="s">
        <v>97</v>
      </c>
      <c r="B23" s="2" t="s">
        <v>5</v>
      </c>
      <c r="C23" s="2" t="s">
        <v>21</v>
      </c>
      <c r="D23" s="13">
        <v>16549.099999999999</v>
      </c>
      <c r="E23" s="13">
        <v>16549.099999999999</v>
      </c>
      <c r="F23" s="13">
        <v>16549.099999999999</v>
      </c>
    </row>
    <row r="24" spans="1:6" ht="15.75" x14ac:dyDescent="0.25">
      <c r="A24" s="11" t="s">
        <v>22</v>
      </c>
      <c r="B24" s="2" t="s">
        <v>5</v>
      </c>
      <c r="C24" s="2" t="s">
        <v>23</v>
      </c>
      <c r="D24" s="13">
        <v>11332001.5</v>
      </c>
      <c r="E24" s="13">
        <v>8449503</v>
      </c>
      <c r="F24" s="13">
        <v>7893672</v>
      </c>
    </row>
    <row r="25" spans="1:6" ht="15.75" x14ac:dyDescent="0.25">
      <c r="A25" s="10" t="s">
        <v>88</v>
      </c>
      <c r="B25" s="12" t="s">
        <v>8</v>
      </c>
      <c r="C25" s="12" t="s">
        <v>6</v>
      </c>
      <c r="D25" s="14">
        <f>SUM(D26)</f>
        <v>199139.8</v>
      </c>
      <c r="E25" s="14">
        <f>E26</f>
        <v>122735.1</v>
      </c>
      <c r="F25" s="14">
        <f>F26</f>
        <v>163707.1</v>
      </c>
    </row>
    <row r="26" spans="1:6" ht="15.75" customHeight="1" x14ac:dyDescent="0.25">
      <c r="A26" s="11" t="s">
        <v>89</v>
      </c>
      <c r="B26" s="2" t="s">
        <v>8</v>
      </c>
      <c r="C26" s="2" t="s">
        <v>10</v>
      </c>
      <c r="D26" s="15">
        <v>199139.8</v>
      </c>
      <c r="E26" s="13">
        <v>122735.1</v>
      </c>
      <c r="F26" s="13">
        <v>163707.1</v>
      </c>
    </row>
    <row r="27" spans="1:6" ht="47.25" x14ac:dyDescent="0.25">
      <c r="A27" s="10" t="s">
        <v>24</v>
      </c>
      <c r="B27" s="1" t="s">
        <v>10</v>
      </c>
      <c r="C27" s="1" t="s">
        <v>6</v>
      </c>
      <c r="D27" s="14">
        <f>SUM(D28:D30)</f>
        <v>6263594.5999999996</v>
      </c>
      <c r="E27" s="14">
        <f>SUM(E28:E30)</f>
        <v>5179724.3999999994</v>
      </c>
      <c r="F27" s="14">
        <f>SUM(F28:F30)</f>
        <v>5180202.3999999994</v>
      </c>
    </row>
    <row r="28" spans="1:6" ht="15.75" x14ac:dyDescent="0.25">
      <c r="A28" s="11" t="s">
        <v>94</v>
      </c>
      <c r="B28" s="2" t="s">
        <v>10</v>
      </c>
      <c r="C28" s="2" t="s">
        <v>25</v>
      </c>
      <c r="D28" s="13">
        <v>1903283.7</v>
      </c>
      <c r="E28" s="13">
        <v>1602262.3</v>
      </c>
      <c r="F28" s="13">
        <v>1602262.3</v>
      </c>
    </row>
    <row r="29" spans="1:6" ht="63" x14ac:dyDescent="0.25">
      <c r="A29" s="11" t="s">
        <v>95</v>
      </c>
      <c r="B29" s="2" t="s">
        <v>10</v>
      </c>
      <c r="C29" s="2" t="s">
        <v>26</v>
      </c>
      <c r="D29" s="13">
        <v>3028257.6</v>
      </c>
      <c r="E29" s="13">
        <v>2985351</v>
      </c>
      <c r="F29" s="13">
        <v>2985351</v>
      </c>
    </row>
    <row r="30" spans="1:6" ht="47.25" x14ac:dyDescent="0.25">
      <c r="A30" s="11" t="s">
        <v>27</v>
      </c>
      <c r="B30" s="2" t="s">
        <v>10</v>
      </c>
      <c r="C30" s="2" t="s">
        <v>28</v>
      </c>
      <c r="D30" s="13">
        <v>1332053.3</v>
      </c>
      <c r="E30" s="13">
        <v>592111.1</v>
      </c>
      <c r="F30" s="13">
        <v>592589.1</v>
      </c>
    </row>
    <row r="31" spans="1:6" ht="15.75" x14ac:dyDescent="0.25">
      <c r="A31" s="10" t="s">
        <v>29</v>
      </c>
      <c r="B31" s="1" t="s">
        <v>12</v>
      </c>
      <c r="C31" s="1" t="s">
        <v>6</v>
      </c>
      <c r="D31" s="14">
        <f>SUM(D32:D42)</f>
        <v>65713791.600000001</v>
      </c>
      <c r="E31" s="14">
        <f>SUM(E32:E42)</f>
        <v>58695921.200000003</v>
      </c>
      <c r="F31" s="14">
        <f>SUM(F32:F42)</f>
        <v>54730010.700000003</v>
      </c>
    </row>
    <row r="32" spans="1:6" ht="15.75" x14ac:dyDescent="0.25">
      <c r="A32" s="11" t="s">
        <v>30</v>
      </c>
      <c r="B32" s="2" t="s">
        <v>12</v>
      </c>
      <c r="C32" s="2" t="s">
        <v>5</v>
      </c>
      <c r="D32" s="13">
        <v>990894.3</v>
      </c>
      <c r="E32" s="13">
        <v>686652.1</v>
      </c>
      <c r="F32" s="13">
        <v>656881.80000000005</v>
      </c>
    </row>
    <row r="33" spans="1:6" ht="15.75" x14ac:dyDescent="0.25">
      <c r="A33" s="11" t="s">
        <v>102</v>
      </c>
      <c r="B33" s="2" t="s">
        <v>12</v>
      </c>
      <c r="C33" s="2" t="s">
        <v>8</v>
      </c>
      <c r="D33" s="13">
        <v>7546508.7000000002</v>
      </c>
      <c r="E33" s="13">
        <v>6269282.4000000004</v>
      </c>
      <c r="F33" s="13">
        <v>6340932.2000000002</v>
      </c>
    </row>
    <row r="34" spans="1:6" ht="15.75" customHeight="1" x14ac:dyDescent="0.25">
      <c r="A34" s="11" t="s">
        <v>31</v>
      </c>
      <c r="B34" s="2" t="s">
        <v>12</v>
      </c>
      <c r="C34" s="2" t="s">
        <v>12</v>
      </c>
      <c r="D34" s="13">
        <v>5382.3</v>
      </c>
      <c r="E34" s="13">
        <v>5382.3</v>
      </c>
      <c r="F34" s="13">
        <v>5382.3</v>
      </c>
    </row>
    <row r="35" spans="1:6" ht="15.75" x14ac:dyDescent="0.25">
      <c r="A35" s="11" t="s">
        <v>32</v>
      </c>
      <c r="B35" s="2" t="s">
        <v>12</v>
      </c>
      <c r="C35" s="2" t="s">
        <v>14</v>
      </c>
      <c r="D35" s="13">
        <v>7393843.5999999996</v>
      </c>
      <c r="E35" s="13">
        <v>6377835.0999999996</v>
      </c>
      <c r="F35" s="13">
        <v>6337807.7000000002</v>
      </c>
    </row>
    <row r="36" spans="1:6" ht="15.75" x14ac:dyDescent="0.25">
      <c r="A36" s="11" t="s">
        <v>33</v>
      </c>
      <c r="B36" s="2" t="s">
        <v>12</v>
      </c>
      <c r="C36" s="2" t="s">
        <v>16</v>
      </c>
      <c r="D36" s="13">
        <v>129044.5</v>
      </c>
      <c r="E36" s="13">
        <v>177137.8</v>
      </c>
      <c r="F36" s="13">
        <v>185472.8</v>
      </c>
    </row>
    <row r="37" spans="1:6" ht="15.75" x14ac:dyDescent="0.25">
      <c r="A37" s="11" t="s">
        <v>34</v>
      </c>
      <c r="B37" s="2" t="s">
        <v>12</v>
      </c>
      <c r="C37" s="2" t="s">
        <v>18</v>
      </c>
      <c r="D37" s="13">
        <v>2197123.2000000002</v>
      </c>
      <c r="E37" s="13">
        <v>2105426.9</v>
      </c>
      <c r="F37" s="13">
        <v>2071534.4</v>
      </c>
    </row>
    <row r="38" spans="1:6" ht="15.75" x14ac:dyDescent="0.25">
      <c r="A38" s="11" t="s">
        <v>35</v>
      </c>
      <c r="B38" s="2" t="s">
        <v>12</v>
      </c>
      <c r="C38" s="2" t="s">
        <v>36</v>
      </c>
      <c r="D38" s="13">
        <v>4771073.5999999996</v>
      </c>
      <c r="E38" s="13">
        <v>4782135.4000000004</v>
      </c>
      <c r="F38" s="13">
        <v>5488276.4000000004</v>
      </c>
    </row>
    <row r="39" spans="1:6" ht="15.75" x14ac:dyDescent="0.25">
      <c r="A39" s="11" t="s">
        <v>37</v>
      </c>
      <c r="B39" s="2" t="s">
        <v>12</v>
      </c>
      <c r="C39" s="2" t="s">
        <v>25</v>
      </c>
      <c r="D39" s="13">
        <v>31245313</v>
      </c>
      <c r="E39" s="13">
        <v>31472620</v>
      </c>
      <c r="F39" s="13">
        <v>27361586.5</v>
      </c>
    </row>
    <row r="40" spans="1:6" ht="15.75" x14ac:dyDescent="0.25">
      <c r="A40" s="11" t="s">
        <v>38</v>
      </c>
      <c r="B40" s="2" t="s">
        <v>12</v>
      </c>
      <c r="C40" s="2" t="s">
        <v>26</v>
      </c>
      <c r="D40" s="13">
        <v>4279001</v>
      </c>
      <c r="E40" s="13">
        <v>3690941.7</v>
      </c>
      <c r="F40" s="13">
        <v>3412693.9</v>
      </c>
    </row>
    <row r="41" spans="1:6" ht="31.5" x14ac:dyDescent="0.25">
      <c r="A41" s="11" t="s">
        <v>39</v>
      </c>
      <c r="B41" s="2" t="s">
        <v>12</v>
      </c>
      <c r="C41" s="2" t="s">
        <v>20</v>
      </c>
      <c r="D41" s="13">
        <v>10330</v>
      </c>
      <c r="E41" s="13">
        <v>21650</v>
      </c>
      <c r="F41" s="13">
        <v>19050</v>
      </c>
    </row>
    <row r="42" spans="1:6" ht="31.5" x14ac:dyDescent="0.25">
      <c r="A42" s="11" t="s">
        <v>40</v>
      </c>
      <c r="B42" s="2" t="s">
        <v>12</v>
      </c>
      <c r="C42" s="2" t="s">
        <v>21</v>
      </c>
      <c r="D42" s="13">
        <v>7145277.4000000004</v>
      </c>
      <c r="E42" s="13">
        <v>3106857.5</v>
      </c>
      <c r="F42" s="13">
        <v>2850392.7</v>
      </c>
    </row>
    <row r="43" spans="1:6" ht="31.5" x14ac:dyDescent="0.25">
      <c r="A43" s="10" t="s">
        <v>41</v>
      </c>
      <c r="B43" s="1" t="s">
        <v>14</v>
      </c>
      <c r="C43" s="1" t="s">
        <v>6</v>
      </c>
      <c r="D43" s="14">
        <f>SUM(D44:D47)</f>
        <v>22264829.199999999</v>
      </c>
      <c r="E43" s="14">
        <f>SUM(E44:E47)</f>
        <v>14205941.200000001</v>
      </c>
      <c r="F43" s="14">
        <f>SUM(F44:F47)</f>
        <v>19464773.400000002</v>
      </c>
    </row>
    <row r="44" spans="1:6" ht="15.75" x14ac:dyDescent="0.25">
      <c r="A44" s="11" t="s">
        <v>42</v>
      </c>
      <c r="B44" s="2" t="s">
        <v>14</v>
      </c>
      <c r="C44" s="2" t="s">
        <v>5</v>
      </c>
      <c r="D44" s="13">
        <v>4540818.9000000004</v>
      </c>
      <c r="E44" s="13">
        <v>2835266.3</v>
      </c>
      <c r="F44" s="13">
        <v>7023439.5</v>
      </c>
    </row>
    <row r="45" spans="1:6" ht="15.75" x14ac:dyDescent="0.25">
      <c r="A45" s="11" t="s">
        <v>43</v>
      </c>
      <c r="B45" s="2" t="s">
        <v>14</v>
      </c>
      <c r="C45" s="2" t="s">
        <v>8</v>
      </c>
      <c r="D45" s="13">
        <v>14862844</v>
      </c>
      <c r="E45" s="13">
        <v>9499923.6999999993</v>
      </c>
      <c r="F45" s="13">
        <v>10618494.1</v>
      </c>
    </row>
    <row r="46" spans="1:6" ht="15.75" x14ac:dyDescent="0.25">
      <c r="A46" s="11" t="s">
        <v>44</v>
      </c>
      <c r="B46" s="2" t="s">
        <v>14</v>
      </c>
      <c r="C46" s="2" t="s">
        <v>10</v>
      </c>
      <c r="D46" s="13">
        <v>2083243.3</v>
      </c>
      <c r="E46" s="13">
        <v>1297440.3999999999</v>
      </c>
      <c r="F46" s="13">
        <v>1249529</v>
      </c>
    </row>
    <row r="47" spans="1:6" ht="31.5" x14ac:dyDescent="0.25">
      <c r="A47" s="11" t="s">
        <v>45</v>
      </c>
      <c r="B47" s="2" t="s">
        <v>14</v>
      </c>
      <c r="C47" s="2" t="s">
        <v>14</v>
      </c>
      <c r="D47" s="13">
        <v>777923</v>
      </c>
      <c r="E47" s="13">
        <v>573310.80000000005</v>
      </c>
      <c r="F47" s="13">
        <v>573310.80000000005</v>
      </c>
    </row>
    <row r="48" spans="1:6" ht="15.75" x14ac:dyDescent="0.25">
      <c r="A48" s="10" t="s">
        <v>46</v>
      </c>
      <c r="B48" s="1" t="s">
        <v>16</v>
      </c>
      <c r="C48" s="1" t="s">
        <v>6</v>
      </c>
      <c r="D48" s="14">
        <f>SUM(D49:D50)</f>
        <v>947914.4</v>
      </c>
      <c r="E48" s="14">
        <f>SUM(E49:E50)</f>
        <v>690970.10000000009</v>
      </c>
      <c r="F48" s="14">
        <f>SUM(F49:F50)</f>
        <v>646634.9</v>
      </c>
    </row>
    <row r="49" spans="1:6" ht="31.5" x14ac:dyDescent="0.25">
      <c r="A49" s="11" t="s">
        <v>47</v>
      </c>
      <c r="B49" s="2" t="s">
        <v>16</v>
      </c>
      <c r="C49" s="2" t="s">
        <v>10</v>
      </c>
      <c r="D49" s="13">
        <v>210623</v>
      </c>
      <c r="E49" s="13">
        <v>205912.2</v>
      </c>
      <c r="F49" s="13">
        <v>209269</v>
      </c>
    </row>
    <row r="50" spans="1:6" ht="31.5" x14ac:dyDescent="0.25">
      <c r="A50" s="11" t="s">
        <v>48</v>
      </c>
      <c r="B50" s="2" t="s">
        <v>16</v>
      </c>
      <c r="C50" s="2" t="s">
        <v>14</v>
      </c>
      <c r="D50" s="13">
        <v>737291.4</v>
      </c>
      <c r="E50" s="13">
        <v>485057.9</v>
      </c>
      <c r="F50" s="13">
        <v>437365.9</v>
      </c>
    </row>
    <row r="51" spans="1:6" ht="15.75" x14ac:dyDescent="0.25">
      <c r="A51" s="10" t="s">
        <v>49</v>
      </c>
      <c r="B51" s="1" t="s">
        <v>18</v>
      </c>
      <c r="C51" s="1" t="s">
        <v>6</v>
      </c>
      <c r="D51" s="14">
        <f>SUM(D52:D59)</f>
        <v>66811326.600000009</v>
      </c>
      <c r="E51" s="14">
        <f>SUM(E52:E59)</f>
        <v>57097315.700000003</v>
      </c>
      <c r="F51" s="14">
        <f>SUM(F52:F59)</f>
        <v>54301131</v>
      </c>
    </row>
    <row r="52" spans="1:6" ht="15.75" x14ac:dyDescent="0.25">
      <c r="A52" s="11" t="s">
        <v>50</v>
      </c>
      <c r="B52" s="2" t="s">
        <v>18</v>
      </c>
      <c r="C52" s="2" t="s">
        <v>5</v>
      </c>
      <c r="D52" s="13">
        <v>22668347.699999999</v>
      </c>
      <c r="E52" s="13">
        <v>17921871.5</v>
      </c>
      <c r="F52" s="13">
        <v>17605520.199999999</v>
      </c>
    </row>
    <row r="53" spans="1:6" ht="15.75" x14ac:dyDescent="0.25">
      <c r="A53" s="11" t="s">
        <v>51</v>
      </c>
      <c r="B53" s="2" t="s">
        <v>18</v>
      </c>
      <c r="C53" s="2" t="s">
        <v>8</v>
      </c>
      <c r="D53" s="13">
        <v>34269548.200000003</v>
      </c>
      <c r="E53" s="13">
        <v>30335147.300000001</v>
      </c>
      <c r="F53" s="13">
        <v>28589322.100000001</v>
      </c>
    </row>
    <row r="54" spans="1:6" ht="15.75" x14ac:dyDescent="0.25">
      <c r="A54" s="11" t="s">
        <v>52</v>
      </c>
      <c r="B54" s="2" t="s">
        <v>18</v>
      </c>
      <c r="C54" s="2" t="s">
        <v>10</v>
      </c>
      <c r="D54" s="13">
        <v>1115051.5</v>
      </c>
      <c r="E54" s="13">
        <v>819307.9</v>
      </c>
      <c r="F54" s="13">
        <v>424396.1</v>
      </c>
    </row>
    <row r="55" spans="1:6" ht="15.75" x14ac:dyDescent="0.25">
      <c r="A55" s="11" t="s">
        <v>53</v>
      </c>
      <c r="B55" s="2" t="s">
        <v>18</v>
      </c>
      <c r="C55" s="2" t="s">
        <v>12</v>
      </c>
      <c r="D55" s="13">
        <v>4513439.0999999996</v>
      </c>
      <c r="E55" s="13">
        <v>4189960.2</v>
      </c>
      <c r="F55" s="13">
        <v>3918500.9</v>
      </c>
    </row>
    <row r="56" spans="1:6" ht="31.5" x14ac:dyDescent="0.25">
      <c r="A56" s="11" t="s">
        <v>54</v>
      </c>
      <c r="B56" s="2" t="s">
        <v>18</v>
      </c>
      <c r="C56" s="2" t="s">
        <v>14</v>
      </c>
      <c r="D56" s="13">
        <v>533319.69999999995</v>
      </c>
      <c r="E56" s="13">
        <v>471793.2</v>
      </c>
      <c r="F56" s="13">
        <v>459178.7</v>
      </c>
    </row>
    <row r="57" spans="1:6" ht="15.75" x14ac:dyDescent="0.25">
      <c r="A57" s="11" t="s">
        <v>86</v>
      </c>
      <c r="B57" s="2" t="s">
        <v>18</v>
      </c>
      <c r="C57" s="2" t="s">
        <v>16</v>
      </c>
      <c r="D57" s="13">
        <v>1389854.6</v>
      </c>
      <c r="E57" s="13">
        <v>1258062.7</v>
      </c>
      <c r="F57" s="13">
        <v>1269165</v>
      </c>
    </row>
    <row r="58" spans="1:6" ht="15.75" x14ac:dyDescent="0.25">
      <c r="A58" s="11" t="s">
        <v>87</v>
      </c>
      <c r="B58" s="2" t="s">
        <v>18</v>
      </c>
      <c r="C58" s="2" t="s">
        <v>18</v>
      </c>
      <c r="D58" s="13">
        <v>1013375.5</v>
      </c>
      <c r="E58" s="13">
        <v>1005488.5</v>
      </c>
      <c r="F58" s="13">
        <v>966174.7</v>
      </c>
    </row>
    <row r="59" spans="1:6" ht="15.75" x14ac:dyDescent="0.25">
      <c r="A59" s="11" t="s">
        <v>55</v>
      </c>
      <c r="B59" s="2" t="s">
        <v>18</v>
      </c>
      <c r="C59" s="2" t="s">
        <v>25</v>
      </c>
      <c r="D59" s="13">
        <v>1308390.3</v>
      </c>
      <c r="E59" s="13">
        <v>1095684.3999999999</v>
      </c>
      <c r="F59" s="13">
        <v>1068873.3</v>
      </c>
    </row>
    <row r="60" spans="1:6" ht="15.75" x14ac:dyDescent="0.25">
      <c r="A60" s="10" t="s">
        <v>56</v>
      </c>
      <c r="B60" s="1" t="s">
        <v>36</v>
      </c>
      <c r="C60" s="1" t="s">
        <v>6</v>
      </c>
      <c r="D60" s="14">
        <f>SUM(D61:D63)</f>
        <v>6992522.1000000006</v>
      </c>
      <c r="E60" s="14">
        <f>SUM(E61:E63)</f>
        <v>6582511.2999999998</v>
      </c>
      <c r="F60" s="14">
        <f>SUM(F61:F63)</f>
        <v>4600376.9000000004</v>
      </c>
    </row>
    <row r="61" spans="1:6" ht="15.75" x14ac:dyDescent="0.25">
      <c r="A61" s="11" t="s">
        <v>57</v>
      </c>
      <c r="B61" s="2" t="s">
        <v>36</v>
      </c>
      <c r="C61" s="2" t="s">
        <v>5</v>
      </c>
      <c r="D61" s="13">
        <v>6899246.9000000004</v>
      </c>
      <c r="E61" s="13">
        <v>6522159.7000000002</v>
      </c>
      <c r="F61" s="13">
        <v>4527761.2</v>
      </c>
    </row>
    <row r="62" spans="1:6" ht="15.75" x14ac:dyDescent="0.25">
      <c r="A62" s="11" t="s">
        <v>96</v>
      </c>
      <c r="B62" s="2" t="s">
        <v>36</v>
      </c>
      <c r="C62" s="2" t="s">
        <v>8</v>
      </c>
      <c r="D62" s="13">
        <v>14400</v>
      </c>
      <c r="E62" s="13">
        <v>14400</v>
      </c>
      <c r="F62" s="13">
        <v>14400</v>
      </c>
    </row>
    <row r="63" spans="1:6" ht="31.5" x14ac:dyDescent="0.25">
      <c r="A63" s="11" t="s">
        <v>58</v>
      </c>
      <c r="B63" s="2" t="s">
        <v>36</v>
      </c>
      <c r="C63" s="2" t="s">
        <v>12</v>
      </c>
      <c r="D63" s="13">
        <v>78875.199999999997</v>
      </c>
      <c r="E63" s="13">
        <v>45951.6</v>
      </c>
      <c r="F63" s="13">
        <v>58215.7</v>
      </c>
    </row>
    <row r="64" spans="1:6" ht="15.75" x14ac:dyDescent="0.25">
      <c r="A64" s="10" t="s">
        <v>59</v>
      </c>
      <c r="B64" s="1" t="s">
        <v>25</v>
      </c>
      <c r="C64" s="1" t="s">
        <v>6</v>
      </c>
      <c r="D64" s="14">
        <f>SUM(D65:D71)</f>
        <v>31936721.399999999</v>
      </c>
      <c r="E64" s="14">
        <f>SUM(E65:E71)</f>
        <v>23357901.400000006</v>
      </c>
      <c r="F64" s="14">
        <f>SUM(F65:F71)</f>
        <v>22307306.200000003</v>
      </c>
    </row>
    <row r="65" spans="1:6" ht="15.75" x14ac:dyDescent="0.25">
      <c r="A65" s="11" t="s">
        <v>60</v>
      </c>
      <c r="B65" s="2" t="s">
        <v>25</v>
      </c>
      <c r="C65" s="2" t="s">
        <v>5</v>
      </c>
      <c r="D65" s="13">
        <v>11115883.199999999</v>
      </c>
      <c r="E65" s="13">
        <v>7844246.4000000004</v>
      </c>
      <c r="F65" s="13">
        <v>9712636.5999999996</v>
      </c>
    </row>
    <row r="66" spans="1:6" ht="15.75" x14ac:dyDescent="0.25">
      <c r="A66" s="11" t="s">
        <v>61</v>
      </c>
      <c r="B66" s="2" t="s">
        <v>25</v>
      </c>
      <c r="C66" s="2" t="s">
        <v>8</v>
      </c>
      <c r="D66" s="13">
        <v>13814286</v>
      </c>
      <c r="E66" s="13">
        <v>9667326.1999999993</v>
      </c>
      <c r="F66" s="13">
        <v>9209115.4000000004</v>
      </c>
    </row>
    <row r="67" spans="1:6" ht="31.5" x14ac:dyDescent="0.25">
      <c r="A67" s="11" t="s">
        <v>62</v>
      </c>
      <c r="B67" s="2" t="s">
        <v>25</v>
      </c>
      <c r="C67" s="2" t="s">
        <v>10</v>
      </c>
      <c r="D67" s="13">
        <v>95396.800000000003</v>
      </c>
      <c r="E67" s="13">
        <v>85801.600000000006</v>
      </c>
      <c r="F67" s="13">
        <v>85801.600000000006</v>
      </c>
    </row>
    <row r="68" spans="1:6" ht="15.75" x14ac:dyDescent="0.25">
      <c r="A68" s="11" t="s">
        <v>63</v>
      </c>
      <c r="B68" s="2" t="s">
        <v>25</v>
      </c>
      <c r="C68" s="2" t="s">
        <v>12</v>
      </c>
      <c r="D68" s="13">
        <v>767110.7</v>
      </c>
      <c r="E68" s="13">
        <v>603590.6</v>
      </c>
      <c r="F68" s="13">
        <v>563229.6</v>
      </c>
    </row>
    <row r="69" spans="1:6" ht="15.75" x14ac:dyDescent="0.25">
      <c r="A69" s="11" t="s">
        <v>64</v>
      </c>
      <c r="B69" s="2" t="s">
        <v>25</v>
      </c>
      <c r="C69" s="2" t="s">
        <v>14</v>
      </c>
      <c r="D69" s="13">
        <v>132689.20000000001</v>
      </c>
      <c r="E69" s="13">
        <v>138231.70000000001</v>
      </c>
      <c r="F69" s="13">
        <v>138231.70000000001</v>
      </c>
    </row>
    <row r="70" spans="1:6" ht="47.25" x14ac:dyDescent="0.25">
      <c r="A70" s="11" t="s">
        <v>65</v>
      </c>
      <c r="B70" s="2" t="s">
        <v>25</v>
      </c>
      <c r="C70" s="2" t="s">
        <v>16</v>
      </c>
      <c r="D70" s="13">
        <v>468284.1</v>
      </c>
      <c r="E70" s="13">
        <v>399386.8</v>
      </c>
      <c r="F70" s="13">
        <v>399386.8</v>
      </c>
    </row>
    <row r="71" spans="1:6" ht="15.75" x14ac:dyDescent="0.25">
      <c r="A71" s="11" t="s">
        <v>66</v>
      </c>
      <c r="B71" s="2" t="s">
        <v>25</v>
      </c>
      <c r="C71" s="2" t="s">
        <v>25</v>
      </c>
      <c r="D71" s="13">
        <v>5543071.4000000004</v>
      </c>
      <c r="E71" s="13">
        <v>4619318.0999999996</v>
      </c>
      <c r="F71" s="13">
        <v>2198904.5</v>
      </c>
    </row>
    <row r="72" spans="1:6" ht="15.75" x14ac:dyDescent="0.25">
      <c r="A72" s="10" t="s">
        <v>67</v>
      </c>
      <c r="B72" s="1" t="s">
        <v>26</v>
      </c>
      <c r="C72" s="1" t="s">
        <v>6</v>
      </c>
      <c r="D72" s="14">
        <f>SUM(D73:D77)</f>
        <v>70858888.700000003</v>
      </c>
      <c r="E72" s="14">
        <f>SUM(E73:E77)</f>
        <v>60402242.399999999</v>
      </c>
      <c r="F72" s="14">
        <f>SUM(F73:F77)</f>
        <v>62837417.300000004</v>
      </c>
    </row>
    <row r="73" spans="1:6" ht="15.75" x14ac:dyDescent="0.25">
      <c r="A73" s="11" t="s">
        <v>68</v>
      </c>
      <c r="B73" s="2" t="s">
        <v>26</v>
      </c>
      <c r="C73" s="2" t="s">
        <v>5</v>
      </c>
      <c r="D73" s="13">
        <v>788308</v>
      </c>
      <c r="E73" s="13">
        <v>778988.5</v>
      </c>
      <c r="F73" s="13">
        <v>893831</v>
      </c>
    </row>
    <row r="74" spans="1:6" ht="15.75" x14ac:dyDescent="0.25">
      <c r="A74" s="11" t="s">
        <v>69</v>
      </c>
      <c r="B74" s="2" t="s">
        <v>26</v>
      </c>
      <c r="C74" s="2" t="s">
        <v>8</v>
      </c>
      <c r="D74" s="13">
        <v>8796817.5999999996</v>
      </c>
      <c r="E74" s="13">
        <v>7916075.5999999996</v>
      </c>
      <c r="F74" s="13">
        <v>7966122.2000000002</v>
      </c>
    </row>
    <row r="75" spans="1:6" ht="15.75" x14ac:dyDescent="0.25">
      <c r="A75" s="11" t="s">
        <v>70</v>
      </c>
      <c r="B75" s="2" t="s">
        <v>26</v>
      </c>
      <c r="C75" s="2" t="s">
        <v>10</v>
      </c>
      <c r="D75" s="13">
        <v>47121007.5</v>
      </c>
      <c r="E75" s="13">
        <v>38309925.5</v>
      </c>
      <c r="F75" s="13">
        <v>39320198</v>
      </c>
    </row>
    <row r="76" spans="1:6" ht="15.75" x14ac:dyDescent="0.25">
      <c r="A76" s="11" t="s">
        <v>71</v>
      </c>
      <c r="B76" s="2" t="s">
        <v>26</v>
      </c>
      <c r="C76" s="2" t="s">
        <v>12</v>
      </c>
      <c r="D76" s="13">
        <v>11466612.699999999</v>
      </c>
      <c r="E76" s="13">
        <v>11003362.9</v>
      </c>
      <c r="F76" s="13">
        <v>12291611.199999999</v>
      </c>
    </row>
    <row r="77" spans="1:6" ht="31.5" x14ac:dyDescent="0.25">
      <c r="A77" s="11" t="s">
        <v>72</v>
      </c>
      <c r="B77" s="2" t="s">
        <v>26</v>
      </c>
      <c r="C77" s="2" t="s">
        <v>16</v>
      </c>
      <c r="D77" s="13">
        <v>2686142.9</v>
      </c>
      <c r="E77" s="13">
        <v>2393889.9</v>
      </c>
      <c r="F77" s="13">
        <v>2365654.9</v>
      </c>
    </row>
    <row r="78" spans="1:6" ht="15.75" x14ac:dyDescent="0.25">
      <c r="A78" s="10" t="s">
        <v>73</v>
      </c>
      <c r="B78" s="1" t="s">
        <v>20</v>
      </c>
      <c r="C78" s="1" t="s">
        <v>6</v>
      </c>
      <c r="D78" s="14">
        <f>SUM(D79:D82)</f>
        <v>4482037.6999999993</v>
      </c>
      <c r="E78" s="14">
        <f t="shared" ref="E78:F78" si="0">SUM(E79:E82)</f>
        <v>2697160.8</v>
      </c>
      <c r="F78" s="14">
        <f t="shared" si="0"/>
        <v>1835551.4</v>
      </c>
    </row>
    <row r="79" spans="1:6" ht="15.75" x14ac:dyDescent="0.25">
      <c r="A79" s="11" t="s">
        <v>74</v>
      </c>
      <c r="B79" s="2" t="s">
        <v>20</v>
      </c>
      <c r="C79" s="2" t="s">
        <v>5</v>
      </c>
      <c r="D79" s="13">
        <v>70177.899999999994</v>
      </c>
      <c r="E79" s="13">
        <v>42383.9</v>
      </c>
      <c r="F79" s="13">
        <v>42550.3</v>
      </c>
    </row>
    <row r="80" spans="1:6" ht="15.75" x14ac:dyDescent="0.25">
      <c r="A80" s="11" t="s">
        <v>75</v>
      </c>
      <c r="B80" s="2" t="s">
        <v>20</v>
      </c>
      <c r="C80" s="2" t="s">
        <v>8</v>
      </c>
      <c r="D80" s="13">
        <v>2861817.9</v>
      </c>
      <c r="E80" s="13">
        <v>1459475.3</v>
      </c>
      <c r="F80" s="13">
        <v>597687.9</v>
      </c>
    </row>
    <row r="81" spans="1:6" ht="15.75" x14ac:dyDescent="0.25">
      <c r="A81" s="11" t="s">
        <v>76</v>
      </c>
      <c r="B81" s="2" t="s">
        <v>20</v>
      </c>
      <c r="C81" s="2" t="s">
        <v>10</v>
      </c>
      <c r="D81" s="13">
        <v>1135036.8999999999</v>
      </c>
      <c r="E81" s="13">
        <v>863944.2</v>
      </c>
      <c r="F81" s="13">
        <v>863952.8</v>
      </c>
    </row>
    <row r="82" spans="1:6" ht="31.5" x14ac:dyDescent="0.25">
      <c r="A82" s="11" t="s">
        <v>99</v>
      </c>
      <c r="B82" s="2" t="s">
        <v>20</v>
      </c>
      <c r="C82" s="2" t="s">
        <v>14</v>
      </c>
      <c r="D82" s="13">
        <v>415005</v>
      </c>
      <c r="E82" s="13">
        <v>331357.40000000002</v>
      </c>
      <c r="F82" s="13">
        <v>331360.40000000002</v>
      </c>
    </row>
    <row r="83" spans="1:6" ht="31.5" x14ac:dyDescent="0.25">
      <c r="A83" s="10" t="s">
        <v>77</v>
      </c>
      <c r="B83" s="1" t="s">
        <v>21</v>
      </c>
      <c r="C83" s="1" t="s">
        <v>6</v>
      </c>
      <c r="D83" s="14">
        <f>SUM(D84:D85)</f>
        <v>662057.30000000005</v>
      </c>
      <c r="E83" s="14">
        <f>SUM(E84:E85)</f>
        <v>530035</v>
      </c>
      <c r="F83" s="14">
        <f>SUM(F84:F85)</f>
        <v>530035.1</v>
      </c>
    </row>
    <row r="84" spans="1:6" ht="15.75" x14ac:dyDescent="0.25">
      <c r="A84" s="11" t="s">
        <v>78</v>
      </c>
      <c r="B84" s="2" t="s">
        <v>21</v>
      </c>
      <c r="C84" s="2" t="s">
        <v>5</v>
      </c>
      <c r="D84" s="13">
        <v>523485.3</v>
      </c>
      <c r="E84" s="13">
        <v>430395.8</v>
      </c>
      <c r="F84" s="13">
        <v>430395.8</v>
      </c>
    </row>
    <row r="85" spans="1:6" ht="15.75" x14ac:dyDescent="0.25">
      <c r="A85" s="11" t="s">
        <v>79</v>
      </c>
      <c r="B85" s="2" t="s">
        <v>21</v>
      </c>
      <c r="C85" s="2" t="s">
        <v>8</v>
      </c>
      <c r="D85" s="13">
        <v>138572</v>
      </c>
      <c r="E85" s="13">
        <v>99639.2</v>
      </c>
      <c r="F85" s="13">
        <v>99639.3</v>
      </c>
    </row>
    <row r="86" spans="1:6" ht="47.25" x14ac:dyDescent="0.25">
      <c r="A86" s="10" t="s">
        <v>93</v>
      </c>
      <c r="B86" s="1" t="s">
        <v>23</v>
      </c>
      <c r="C86" s="1" t="s">
        <v>6</v>
      </c>
      <c r="D86" s="14">
        <f>SUM(D87)</f>
        <v>269496.7</v>
      </c>
      <c r="E86" s="14">
        <f>SUM(E87)</f>
        <v>388905.7</v>
      </c>
      <c r="F86" s="14">
        <f>SUM(F87)</f>
        <v>393186.4</v>
      </c>
    </row>
    <row r="87" spans="1:6" ht="35.25" customHeight="1" x14ac:dyDescent="0.25">
      <c r="A87" s="23" t="s">
        <v>92</v>
      </c>
      <c r="B87" s="2" t="s">
        <v>23</v>
      </c>
      <c r="C87" s="2" t="s">
        <v>5</v>
      </c>
      <c r="D87" s="13">
        <v>269496.7</v>
      </c>
      <c r="E87" s="13">
        <v>388905.7</v>
      </c>
      <c r="F87" s="13">
        <v>393186.4</v>
      </c>
    </row>
    <row r="88" spans="1:6" ht="63" x14ac:dyDescent="0.25">
      <c r="A88" s="10" t="s">
        <v>91</v>
      </c>
      <c r="B88" s="1" t="s">
        <v>28</v>
      </c>
      <c r="C88" s="1" t="s">
        <v>6</v>
      </c>
      <c r="D88" s="14">
        <f>SUM(D89:D91)</f>
        <v>10759923.6</v>
      </c>
      <c r="E88" s="14">
        <f>SUM(E89:E91)</f>
        <v>9313231.5</v>
      </c>
      <c r="F88" s="14">
        <f>SUM(F89:F91)</f>
        <v>9421465.5</v>
      </c>
    </row>
    <row r="89" spans="1:6" ht="47.25" x14ac:dyDescent="0.25">
      <c r="A89" s="11" t="s">
        <v>80</v>
      </c>
      <c r="B89" s="2" t="s">
        <v>28</v>
      </c>
      <c r="C89" s="2" t="s">
        <v>5</v>
      </c>
      <c r="D89" s="13">
        <v>5164938.8</v>
      </c>
      <c r="E89" s="13">
        <v>5477801.7999999998</v>
      </c>
      <c r="F89" s="13">
        <v>5902783.4000000004</v>
      </c>
    </row>
    <row r="90" spans="1:6" ht="15.75" x14ac:dyDescent="0.25">
      <c r="A90" s="11" t="s">
        <v>81</v>
      </c>
      <c r="B90" s="2" t="s">
        <v>28</v>
      </c>
      <c r="C90" s="2" t="s">
        <v>8</v>
      </c>
      <c r="D90" s="13">
        <v>1549156</v>
      </c>
      <c r="E90" s="13">
        <v>689847.1</v>
      </c>
      <c r="F90" s="13">
        <v>611675</v>
      </c>
    </row>
    <row r="91" spans="1:6" ht="31.5" x14ac:dyDescent="0.25">
      <c r="A91" s="11" t="s">
        <v>82</v>
      </c>
      <c r="B91" s="2" t="s">
        <v>28</v>
      </c>
      <c r="C91" s="2" t="s">
        <v>10</v>
      </c>
      <c r="D91" s="13">
        <v>4045828.8</v>
      </c>
      <c r="E91" s="13">
        <v>3145582.6</v>
      </c>
      <c r="F91" s="13">
        <v>2907007.1</v>
      </c>
    </row>
  </sheetData>
  <autoFilter ref="A14:F14"/>
  <mergeCells count="6">
    <mergeCell ref="B3:D3"/>
    <mergeCell ref="A11:A12"/>
    <mergeCell ref="B11:B12"/>
    <mergeCell ref="C11:C12"/>
    <mergeCell ref="D11:F11"/>
    <mergeCell ref="A9:F9"/>
  </mergeCells>
  <pageMargins left="0.78740157480314965" right="0.39370078740157483" top="0.78740157480314965" bottom="0.78740157480314965" header="0.39370078740157483" footer="0.39370078740157483"/>
  <pageSetup paperSize="9" scale="75" fitToHeight="0" orientation="portrait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три года</vt:lpstr>
      <vt:lpstr>'три года'!Print_Titles</vt:lpstr>
      <vt:lpstr>'три года'!Заголовки_для_печати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rep:2.39.2.148</dc:description>
  <cp:lastModifiedBy>Рыженкова Елена Николаевна</cp:lastModifiedBy>
  <cp:lastPrinted>2025-02-19T10:36:44Z</cp:lastPrinted>
  <dcterms:created xsi:type="dcterms:W3CDTF">2016-08-25T08:51:06Z</dcterms:created>
  <dcterms:modified xsi:type="dcterms:W3CDTF">2025-09-15T10:58:00Z</dcterms:modified>
</cp:coreProperties>
</file>