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1055"/>
  </bookViews>
  <sheets>
    <sheet name="на 01.07.2025" sheetId="1" r:id="rId1"/>
  </sheets>
  <definedNames>
    <definedName name="_xlnm._FilterDatabase" localSheetId="0" hidden="1">'на 01.07.2025'!$A$8:$K$88</definedName>
    <definedName name="APPT" localSheetId="0">'на 01.07.2025'!$A$17</definedName>
    <definedName name="FIO" localSheetId="0">'на 01.07.2025'!$F$17</definedName>
    <definedName name="SIGN" localSheetId="0">'на 01.07.2025'!$A$17:$G$18</definedName>
    <definedName name="_xlnm.Print_Titles" localSheetId="0">'на 01.07.2025'!$6:$8</definedName>
  </definedNames>
  <calcPr calcId="145621"/>
</workbook>
</file>

<file path=xl/calcChain.xml><?xml version="1.0" encoding="utf-8"?>
<calcChain xmlns="http://schemas.openxmlformats.org/spreadsheetml/2006/main">
  <c r="K88" i="1" l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H9" i="1"/>
  <c r="G9" i="1"/>
  <c r="E9" i="1" l="1"/>
  <c r="E25" i="1" l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E88" i="1" l="1"/>
  <c r="E87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4" i="1"/>
  <c r="E23" i="1"/>
  <c r="E22" i="1"/>
  <c r="E21" i="1"/>
  <c r="E20" i="1"/>
  <c r="E19" i="1"/>
  <c r="E17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<sst xmlns="http://schemas.openxmlformats.org/spreadsheetml/2006/main" count="187" uniqueCount="184">
  <si>
    <t>Прочие межбюджетные трансферты общего характера</t>
  </si>
  <si>
    <t>1403</t>
  </si>
  <si>
    <t>Иные дотации</t>
  </si>
  <si>
    <t>1402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</si>
  <si>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</si>
  <si>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>1401</t>
  </si>
  <si>
    <t>МЕЖБЮДЖЕТНЫЕ ТРАНСФЕРТЫ ОБЩЕГО ХАРАКТЕРА БЮДЖЕТАМ СУБЪЕКТОВ РОССИЙСКОЙ ФЕДЕРАЦИИ И МУНИЦИПАЛЬНЫХ ОБРАЗОВАНИЙ</t>
  </si>
  <si>
    <t>1400</t>
  </si>
  <si>
    <t>Обслуживание государственного внутреннего и муниципального долга</t>
  </si>
  <si>
    <t>1301</t>
  </si>
  <si>
    <t>ОБСЛУЖИВАНИЕ ГОСУДАРСТВЕННОГО И МУНИЦИПАЛЬНОГО ДОЛГА</t>
  </si>
  <si>
    <t>1300</t>
  </si>
  <si>
    <t>Другие вопросы в области средств массовой информации</t>
  </si>
  <si>
    <t>1204</t>
  </si>
  <si>
    <t>Периодическая печать и издательства</t>
  </si>
  <si>
    <t>1202</t>
  </si>
  <si>
    <t>Телевидение и радиовещание</t>
  </si>
  <si>
    <t>1201</t>
  </si>
  <si>
    <t>СРЕДСТВА МАССОВОЙ ИНФОРМАЦИИ</t>
  </si>
  <si>
    <t>1200</t>
  </si>
  <si>
    <t>Другие вопросы в области физической культуры и спорта</t>
  </si>
  <si>
    <t>1105</t>
  </si>
  <si>
    <t>Спорт высших достижений</t>
  </si>
  <si>
    <t>1103</t>
  </si>
  <si>
    <t>Массовый спорт</t>
  </si>
  <si>
    <t>1102</t>
  </si>
  <si>
    <t>Физическая культура</t>
  </si>
  <si>
    <t>1101</t>
  </si>
  <si>
    <t>ФИЗИЧЕСКАЯ КУЛЬТУРА И СПОРТ</t>
  </si>
  <si>
    <t>1100</t>
  </si>
  <si>
    <t>Другие вопросы в области социальной политики</t>
  </si>
  <si>
    <t>1006</t>
  </si>
  <si>
    <t>Охрана семьи и детства</t>
  </si>
  <si>
    <t>1004</t>
  </si>
  <si>
    <t>Социальное обеспечение населения</t>
  </si>
  <si>
    <t>1003</t>
  </si>
  <si>
    <t>Социальное обслуживание населения</t>
  </si>
  <si>
    <t>1002</t>
  </si>
  <si>
    <t>Пенсионное обеспечение</t>
  </si>
  <si>
    <t>1001</t>
  </si>
  <si>
    <t>СОЦИАЛЬНАЯ ПОЛИТИКА</t>
  </si>
  <si>
    <t>1000</t>
  </si>
  <si>
    <t>Другие вопросы в области здравоохранения</t>
  </si>
  <si>
    <t>0909</t>
  </si>
  <si>
    <t>Заготовка, переработка, хранение и обеспечение безопасности донорской крови и ее компонентов</t>
  </si>
  <si>
    <t>0906</t>
  </si>
  <si>
    <t>Санаторно-оздоровительная помощь</t>
  </si>
  <si>
    <t>0905</t>
  </si>
  <si>
    <t>Скорая медицинская помощь</t>
  </si>
  <si>
    <t>0904</t>
  </si>
  <si>
    <t>Медицинская помощь в дневных стационарах всех типов</t>
  </si>
  <si>
    <t>0903</t>
  </si>
  <si>
    <t>Амбулаторная помощь</t>
  </si>
  <si>
    <t>0902</t>
  </si>
  <si>
    <t>Стационарная медицинская помощь</t>
  </si>
  <si>
    <t>0901</t>
  </si>
  <si>
    <t>ЗДРАВООХРАНЕНИЕ</t>
  </si>
  <si>
    <t>0900</t>
  </si>
  <si>
    <t>Другие вопросы в области культуры, кинематографии</t>
  </si>
  <si>
    <t>0804</t>
  </si>
  <si>
    <t>Кинематография</t>
  </si>
  <si>
    <t>0802</t>
  </si>
  <si>
    <t>Культура</t>
  </si>
  <si>
    <t>0801</t>
  </si>
  <si>
    <t>КУЛЬТУРА,  КИНЕМАТОГРАФИЯ</t>
  </si>
  <si>
    <t>0800</t>
  </si>
  <si>
    <t>Другие вопросы в области образования</t>
  </si>
  <si>
    <t>0709</t>
  </si>
  <si>
    <t>Молодежная политика и оздоровление детей</t>
  </si>
  <si>
    <t>0707</t>
  </si>
  <si>
    <t>Высшее и послевузовское профессиональное образование</t>
  </si>
  <si>
    <t>0706</t>
  </si>
  <si>
    <t>Профессиональная подготовка, переподготовка и повышение квалификации</t>
  </si>
  <si>
    <t>0705</t>
  </si>
  <si>
    <t>Среднее профессиональное образование</t>
  </si>
  <si>
    <t>0704</t>
  </si>
  <si>
    <t>Начальное профессиональное образование</t>
  </si>
  <si>
    <t>0703</t>
  </si>
  <si>
    <t>Общее образование</t>
  </si>
  <si>
    <t>0702</t>
  </si>
  <si>
    <t>Дошкольное образование</t>
  </si>
  <si>
    <t>0701</t>
  </si>
  <si>
    <t>ОБРАЗОВАНИЕ</t>
  </si>
  <si>
    <t>0700</t>
  </si>
  <si>
    <t>Другие вопросы в области охраны окружающей среды</t>
  </si>
  <si>
    <t>0605</t>
  </si>
  <si>
    <t>Охрана объектов растительного и животного мира и среды их обитания</t>
  </si>
  <si>
    <t>0603</t>
  </si>
  <si>
    <t>ОХРАНА ОКРУЖАЮЩЕЙ СРЕДЫ</t>
  </si>
  <si>
    <t>0600</t>
  </si>
  <si>
    <t>Другие вопросы в области жилищно-коммунального хозяйства</t>
  </si>
  <si>
    <t>0505</t>
  </si>
  <si>
    <t>Благоустройство</t>
  </si>
  <si>
    <t>0503</t>
  </si>
  <si>
    <t>Коммунальное хозяйство</t>
  </si>
  <si>
    <t>0502</t>
  </si>
  <si>
    <t>Жилищное хозяйство</t>
  </si>
  <si>
    <t>0501</t>
  </si>
  <si>
    <t>ЖИЛИЩНО-КОММУНАЛЬНОЕ ХОЗЯЙСТВО</t>
  </si>
  <si>
    <t>0500</t>
  </si>
  <si>
    <t>Другие вопросы в области национальной экономики</t>
  </si>
  <si>
    <t>0412</t>
  </si>
  <si>
    <t>Прикладные научные исследования в области национальной экономики</t>
  </si>
  <si>
    <t>0411</t>
  </si>
  <si>
    <t>Связь и информатика</t>
  </si>
  <si>
    <t>0410</t>
  </si>
  <si>
    <t>Дорожное хозяйство (дорожные фонды)</t>
  </si>
  <si>
    <t>0409</t>
  </si>
  <si>
    <t>Транспорт</t>
  </si>
  <si>
    <t>0408</t>
  </si>
  <si>
    <t>Лесное хозяйство</t>
  </si>
  <si>
    <t>0407</t>
  </si>
  <si>
    <t>Водное хозяйство</t>
  </si>
  <si>
    <t>0406</t>
  </si>
  <si>
    <t>Сельское хозяйство и рыболовство</t>
  </si>
  <si>
    <t>0405</t>
  </si>
  <si>
    <t>Воспроизводство минерально-сырьевой базы</t>
  </si>
  <si>
    <t>0404</t>
  </si>
  <si>
    <t>Топливно-энергетический комплекс</t>
  </si>
  <si>
    <t>0402</t>
  </si>
  <si>
    <t>Общеэкономические вопросы</t>
  </si>
  <si>
    <t>0401</t>
  </si>
  <si>
    <t>НАЦИОНАЛЬНАЯ ЭКОНОМИКА</t>
  </si>
  <si>
    <t>0400</t>
  </si>
  <si>
    <t>Другие вопросы в области национальной безопасности и правоохранительной деятельности</t>
  </si>
  <si>
    <t>0314</t>
  </si>
  <si>
    <t>Обеспечение пожарной безопасности</t>
  </si>
  <si>
    <t>0310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</si>
  <si>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</si>
  <si>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0309</t>
  </si>
  <si>
    <t>НАЦИОНАЛЬНАЯ БЕЗОПАСНОСТЬ И ПРАВООХРАНИТЕЛЬНАЯ ДЕЯТЕЛЬНОСТЬ</t>
  </si>
  <si>
    <t>0300</t>
  </si>
  <si>
    <t>Мобилизационная и вневойсковая подготовка</t>
  </si>
  <si>
    <t>0203</t>
  </si>
  <si>
    <t>НАЦИОНАЛЬНАЯ ОБОРОНА</t>
  </si>
  <si>
    <t>0200</t>
  </si>
  <si>
    <t>Другие общегосударственные вопросы</t>
  </si>
  <si>
    <t>0113</t>
  </si>
  <si>
    <t>Прикладные научные исследования в области общегосударственных вопросов</t>
  </si>
  <si>
    <t>0112</t>
  </si>
  <si>
    <t>Резервные фонды</t>
  </si>
  <si>
    <t>0111</t>
  </si>
  <si>
    <t>Обеспечение проведения выборов и референдумов</t>
  </si>
  <si>
    <t>0107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</si>
  <si>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</si>
  <si>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</si>
  <si>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Судебная система</t>
  </si>
  <si>
    <t>0105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</si>
  <si>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</si>
  <si>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</si>
  <si>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</si>
  <si>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</si>
  <si>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высшего должностного лица субъекта Российской Федерации и муниципального образования</t>
  </si>
  <si>
    <t>0102</t>
  </si>
  <si>
    <t>ОБЩЕГОСУДАРСТВЕННЫЕ ВОПРОСЫ</t>
  </si>
  <si>
    <t>0100</t>
  </si>
  <si>
    <t>ИТОГО</t>
  </si>
  <si>
    <t>Итого</t>
  </si>
  <si>
    <t>10</t>
  </si>
  <si>
    <t>9=8/7</t>
  </si>
  <si>
    <t>8</t>
  </si>
  <si>
    <t>7</t>
  </si>
  <si>
    <t>2</t>
  </si>
  <si>
    <t>1</t>
  </si>
  <si>
    <t>удельный вес в общем объеме расходов, %%</t>
  </si>
  <si>
    <t>%% исполнения</t>
  </si>
  <si>
    <t>исполнено за первое полугодие</t>
  </si>
  <si>
    <t>Наименование раздела,
подраздела</t>
  </si>
  <si>
    <t>КФСР</t>
  </si>
  <si>
    <t>тыс. руб.</t>
  </si>
  <si>
    <t>Приложение 8</t>
  </si>
  <si>
    <t>0311</t>
  </si>
  <si>
    <t xml:space="preserve">  Миграционная политика</t>
  </si>
  <si>
    <t>2024 год</t>
  </si>
  <si>
    <t>Плановые показатели в соответствии с данными "Отчета об исполнении консолидированного бюджета субъекта российской федерации и бюджета территориального  государственного внебюджетного фонда" (ф. 0503317) на 01.07.2024</t>
  </si>
  <si>
    <t xml:space="preserve">Исполнение расходной части консолидированного бюджета Ленинградской области по разделам и подразделам классификации расходов бюджетов за первое полугодие 2025 года в сравнении с аналогичным периодом 2024 года </t>
  </si>
  <si>
    <t>2025 год</t>
  </si>
  <si>
    <t>Плановые показатели в соответствии с данными "Отчета об исполнении консолидированного бюджета субъекта российской федерации и бюджета территориального  государственного внебюджетного фонда" (ф. 0503317) на 01.07.2025</t>
  </si>
  <si>
    <t>Темп роста исполнеиия 2025 к 2024,
%%</t>
  </si>
  <si>
    <t>3</t>
  </si>
  <si>
    <t>4</t>
  </si>
  <si>
    <t>5=4/3</t>
  </si>
  <si>
    <t>6</t>
  </si>
  <si>
    <t>11=8/4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</si>
</sst>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dd\.mm\.yyyy"/>
    <numFmt numFmtId="166" formatCode="#,##0.0000"/>
  </numFmts>
  <fonts count="17" x14ac:knownFonts="1">
    <font>
      <sz val="10"/>
      <name val="Arial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CC"/>
      </patternFill>
    </fill>
    <fill>
      <patternFill patternType="solid">
        <fgColor rgb="FFFFFFFF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378"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49" fontId="7" fillId="0" borderId="0">
      <alignment horizontal="center"/>
    </xf>
    <xf numFmtId="49" fontId="7" fillId="0" borderId="0">
      <alignment horizontal="center"/>
    </xf>
    <xf numFmtId="49" fontId="7" fillId="0" borderId="2">
      <alignment horizontal="center" wrapText="1"/>
    </xf>
    <xf numFmtId="49" fontId="7" fillId="0" borderId="2">
      <alignment horizontal="center" wrapText="1"/>
    </xf>
    <xf numFmtId="49" fontId="7" fillId="0" borderId="3">
      <alignment horizontal="center" wrapText="1"/>
    </xf>
    <xf numFmtId="49" fontId="7" fillId="0" borderId="3">
      <alignment horizontal="center" wrapText="1"/>
    </xf>
    <xf numFmtId="49" fontId="7" fillId="0" borderId="4">
      <alignment horizontal="center"/>
    </xf>
    <xf numFmtId="49" fontId="7" fillId="0" borderId="4">
      <alignment horizontal="center"/>
    </xf>
    <xf numFmtId="49" fontId="7" fillId="0" borderId="5"/>
    <xf numFmtId="49" fontId="7" fillId="0" borderId="5"/>
    <xf numFmtId="4" fontId="7" fillId="0" borderId="4">
      <alignment horizontal="right"/>
    </xf>
    <xf numFmtId="4" fontId="7" fillId="0" borderId="4">
      <alignment horizontal="right"/>
    </xf>
    <xf numFmtId="4" fontId="7" fillId="0" borderId="2">
      <alignment horizontal="right"/>
    </xf>
    <xf numFmtId="4" fontId="7" fillId="0" borderId="2">
      <alignment horizontal="right"/>
    </xf>
    <xf numFmtId="49" fontId="7" fillId="0" borderId="0">
      <alignment horizontal="right"/>
    </xf>
    <xf numFmtId="49" fontId="7" fillId="0" borderId="0">
      <alignment horizontal="right"/>
    </xf>
    <xf numFmtId="4" fontId="7" fillId="0" borderId="6">
      <alignment horizontal="right"/>
    </xf>
    <xf numFmtId="4" fontId="7" fillId="0" borderId="6">
      <alignment horizontal="right"/>
    </xf>
    <xf numFmtId="49" fontId="7" fillId="0" borderId="7">
      <alignment horizontal="center"/>
    </xf>
    <xf numFmtId="49" fontId="7" fillId="0" borderId="7">
      <alignment horizontal="center"/>
    </xf>
    <xf numFmtId="4" fontId="7" fillId="0" borderId="8">
      <alignment horizontal="right"/>
    </xf>
    <xf numFmtId="4" fontId="7" fillId="0" borderId="8">
      <alignment horizontal="right"/>
    </xf>
    <xf numFmtId="0" fontId="7" fillId="0" borderId="9">
      <alignment horizontal="left" wrapText="1"/>
    </xf>
    <xf numFmtId="0" fontId="7" fillId="0" borderId="9">
      <alignment horizontal="left" wrapText="1"/>
    </xf>
    <xf numFmtId="0" fontId="8" fillId="0" borderId="10">
      <alignment horizontal="left" wrapText="1"/>
    </xf>
    <xf numFmtId="0" fontId="8" fillId="0" borderId="10">
      <alignment horizontal="left" wrapText="1"/>
    </xf>
    <xf numFmtId="0" fontId="7" fillId="0" borderId="11">
      <alignment horizontal="left" wrapText="1" indent="2"/>
    </xf>
    <xf numFmtId="0" fontId="7" fillId="0" borderId="11">
      <alignment horizontal="left" wrapText="1" indent="2"/>
    </xf>
    <xf numFmtId="0" fontId="6" fillId="0" borderId="12"/>
    <xf numFmtId="0" fontId="6" fillId="0" borderId="12"/>
    <xf numFmtId="0" fontId="7" fillId="0" borderId="5"/>
    <xf numFmtId="0" fontId="7" fillId="0" borderId="5"/>
    <xf numFmtId="0" fontId="6" fillId="0" borderId="5"/>
    <xf numFmtId="0" fontId="6" fillId="0" borderId="5"/>
    <xf numFmtId="0" fontId="8" fillId="0" borderId="0">
      <alignment horizontal="center"/>
    </xf>
    <xf numFmtId="0" fontId="8" fillId="0" borderId="0">
      <alignment horizontal="center"/>
    </xf>
    <xf numFmtId="0" fontId="8" fillId="0" borderId="5"/>
    <xf numFmtId="0" fontId="8" fillId="0" borderId="5"/>
    <xf numFmtId="0" fontId="7" fillId="0" borderId="13">
      <alignment horizontal="left" wrapText="1"/>
    </xf>
    <xf numFmtId="0" fontId="7" fillId="0" borderId="13">
      <alignment horizontal="left" wrapText="1"/>
    </xf>
    <xf numFmtId="0" fontId="7" fillId="0" borderId="14">
      <alignment horizontal="left" wrapText="1" indent="1"/>
    </xf>
    <xf numFmtId="0" fontId="7" fillId="0" borderId="14">
      <alignment horizontal="left" wrapText="1" indent="1"/>
    </xf>
    <xf numFmtId="0" fontId="7" fillId="0" borderId="13">
      <alignment horizontal="left" wrapText="1" indent="2"/>
    </xf>
    <xf numFmtId="0" fontId="7" fillId="0" borderId="13">
      <alignment horizontal="left" wrapText="1" indent="2"/>
    </xf>
    <xf numFmtId="0" fontId="6" fillId="3" borderId="15"/>
    <xf numFmtId="0" fontId="6" fillId="3" borderId="15"/>
    <xf numFmtId="0" fontId="7" fillId="0" borderId="16">
      <alignment horizontal="left" wrapText="1" indent="2"/>
    </xf>
    <xf numFmtId="0" fontId="7" fillId="0" borderId="16">
      <alignment horizontal="left" wrapText="1" indent="2"/>
    </xf>
    <xf numFmtId="0" fontId="7" fillId="0" borderId="0">
      <alignment horizontal="center" wrapText="1"/>
    </xf>
    <xf numFmtId="0" fontId="7" fillId="0" borderId="0">
      <alignment horizontal="center" wrapText="1"/>
    </xf>
    <xf numFmtId="49" fontId="7" fillId="0" borderId="5">
      <alignment horizontal="left"/>
    </xf>
    <xf numFmtId="49" fontId="7" fillId="0" borderId="5">
      <alignment horizontal="left"/>
    </xf>
    <xf numFmtId="49" fontId="7" fillId="0" borderId="17">
      <alignment horizontal="center" wrapText="1"/>
    </xf>
    <xf numFmtId="49" fontId="7" fillId="0" borderId="17">
      <alignment horizontal="center" wrapText="1"/>
    </xf>
    <xf numFmtId="49" fontId="7" fillId="0" borderId="17">
      <alignment horizontal="center" shrinkToFit="1"/>
    </xf>
    <xf numFmtId="49" fontId="7" fillId="0" borderId="17">
      <alignment horizontal="center" shrinkToFit="1"/>
    </xf>
    <xf numFmtId="49" fontId="7" fillId="0" borderId="4">
      <alignment horizontal="center" shrinkToFit="1"/>
    </xf>
    <xf numFmtId="49" fontId="7" fillId="0" borderId="4">
      <alignment horizontal="center" shrinkToFit="1"/>
    </xf>
    <xf numFmtId="0" fontId="7" fillId="0" borderId="18">
      <alignment horizontal="left" wrapText="1"/>
    </xf>
    <xf numFmtId="0" fontId="7" fillId="0" borderId="18">
      <alignment horizontal="left" wrapText="1"/>
    </xf>
    <xf numFmtId="0" fontId="7" fillId="0" borderId="9">
      <alignment horizontal="left" wrapText="1" indent="1"/>
    </xf>
    <xf numFmtId="0" fontId="7" fillId="0" borderId="9">
      <alignment horizontal="left" wrapText="1" indent="1"/>
    </xf>
    <xf numFmtId="0" fontId="7" fillId="0" borderId="18">
      <alignment horizontal="left" wrapText="1" indent="2"/>
    </xf>
    <xf numFmtId="0" fontId="7" fillId="0" borderId="18">
      <alignment horizontal="left" wrapText="1" indent="2"/>
    </xf>
    <xf numFmtId="0" fontId="7" fillId="0" borderId="9">
      <alignment horizontal="left" wrapText="1" indent="2"/>
    </xf>
    <xf numFmtId="0" fontId="7" fillId="0" borderId="9">
      <alignment horizontal="left" wrapText="1" indent="2"/>
    </xf>
    <xf numFmtId="0" fontId="6" fillId="0" borderId="19"/>
    <xf numFmtId="0" fontId="6" fillId="0" borderId="19"/>
    <xf numFmtId="0" fontId="6" fillId="0" borderId="20"/>
    <xf numFmtId="0" fontId="6" fillId="0" borderId="20"/>
    <xf numFmtId="0" fontId="8" fillId="0" borderId="21">
      <alignment horizontal="center" vertical="center" textRotation="90" wrapText="1"/>
    </xf>
    <xf numFmtId="0" fontId="8" fillId="0" borderId="21">
      <alignment horizontal="center" vertical="center" textRotation="90" wrapText="1"/>
    </xf>
    <xf numFmtId="0" fontId="8" fillId="0" borderId="12">
      <alignment horizontal="center" vertical="center" textRotation="90" wrapText="1"/>
    </xf>
    <xf numFmtId="0" fontId="8" fillId="0" borderId="12">
      <alignment horizontal="center" vertical="center" textRotation="90" wrapText="1"/>
    </xf>
    <xf numFmtId="0" fontId="7" fillId="0" borderId="0">
      <alignment vertical="center"/>
    </xf>
    <xf numFmtId="0" fontId="7" fillId="0" borderId="0">
      <alignment vertical="center"/>
    </xf>
    <xf numFmtId="0" fontId="8" fillId="0" borderId="5">
      <alignment horizontal="center" vertical="center" textRotation="90" wrapText="1"/>
    </xf>
    <xf numFmtId="0" fontId="8" fillId="0" borderId="5">
      <alignment horizontal="center" vertical="center" textRotation="90" wrapText="1"/>
    </xf>
    <xf numFmtId="0" fontId="8" fillId="0" borderId="12">
      <alignment horizontal="center" vertical="center" textRotation="90"/>
    </xf>
    <xf numFmtId="0" fontId="8" fillId="0" borderId="12">
      <alignment horizontal="center" vertical="center" textRotation="90"/>
    </xf>
    <xf numFmtId="0" fontId="8" fillId="0" borderId="5">
      <alignment horizontal="center" vertical="center" textRotation="90"/>
    </xf>
    <xf numFmtId="0" fontId="8" fillId="0" borderId="5">
      <alignment horizontal="center" vertical="center" textRotation="90"/>
    </xf>
    <xf numFmtId="0" fontId="8" fillId="0" borderId="21">
      <alignment horizontal="center" vertical="center" textRotation="90"/>
    </xf>
    <xf numFmtId="0" fontId="8" fillId="0" borderId="21">
      <alignment horizontal="center" vertical="center" textRotation="90"/>
    </xf>
    <xf numFmtId="0" fontId="8" fillId="0" borderId="22">
      <alignment horizontal="center" vertical="center" textRotation="90"/>
    </xf>
    <xf numFmtId="0" fontId="8" fillId="0" borderId="22">
      <alignment horizontal="center" vertical="center" textRotation="90"/>
    </xf>
    <xf numFmtId="0" fontId="9" fillId="0" borderId="5">
      <alignment wrapText="1"/>
    </xf>
    <xf numFmtId="0" fontId="9" fillId="0" borderId="5">
      <alignment wrapText="1"/>
    </xf>
    <xf numFmtId="0" fontId="9" fillId="0" borderId="22">
      <alignment wrapText="1"/>
    </xf>
    <xf numFmtId="0" fontId="9" fillId="0" borderId="22">
      <alignment wrapText="1"/>
    </xf>
    <xf numFmtId="0" fontId="9" fillId="0" borderId="12">
      <alignment wrapText="1"/>
    </xf>
    <xf numFmtId="0" fontId="9" fillId="0" borderId="12">
      <alignment wrapText="1"/>
    </xf>
    <xf numFmtId="0" fontId="7" fillId="0" borderId="22">
      <alignment horizontal="center" vertical="top" wrapText="1"/>
    </xf>
    <xf numFmtId="0" fontId="7" fillId="0" borderId="22">
      <alignment horizontal="center" vertical="top" wrapText="1"/>
    </xf>
    <xf numFmtId="0" fontId="8" fillId="0" borderId="23"/>
    <xf numFmtId="0" fontId="8" fillId="0" borderId="23"/>
    <xf numFmtId="49" fontId="10" fillId="0" borderId="24">
      <alignment horizontal="left" vertical="center" wrapText="1"/>
    </xf>
    <xf numFmtId="49" fontId="10" fillId="0" borderId="24">
      <alignment horizontal="left" vertical="center" wrapText="1"/>
    </xf>
    <xf numFmtId="49" fontId="7" fillId="0" borderId="25">
      <alignment horizontal="left" vertical="center" wrapText="1" indent="2"/>
    </xf>
    <xf numFmtId="49" fontId="7" fillId="0" borderId="25">
      <alignment horizontal="left" vertical="center" wrapText="1" indent="2"/>
    </xf>
    <xf numFmtId="49" fontId="7" fillId="0" borderId="16">
      <alignment horizontal="left" vertical="center" wrapText="1" indent="3"/>
    </xf>
    <xf numFmtId="49" fontId="7" fillId="0" borderId="16">
      <alignment horizontal="left" vertical="center" wrapText="1" indent="3"/>
    </xf>
    <xf numFmtId="49" fontId="7" fillId="0" borderId="24">
      <alignment horizontal="left" vertical="center" wrapText="1" indent="3"/>
    </xf>
    <xf numFmtId="49" fontId="7" fillId="0" borderId="24">
      <alignment horizontal="left" vertical="center" wrapText="1" indent="3"/>
    </xf>
    <xf numFmtId="49" fontId="7" fillId="0" borderId="26">
      <alignment horizontal="left" vertical="center" wrapText="1" indent="3"/>
    </xf>
    <xf numFmtId="49" fontId="7" fillId="0" borderId="26">
      <alignment horizontal="left" vertical="center" wrapText="1" indent="3"/>
    </xf>
    <xf numFmtId="0" fontId="10" fillId="0" borderId="23">
      <alignment horizontal="left" vertical="center" wrapText="1"/>
    </xf>
    <xf numFmtId="0" fontId="10" fillId="0" borderId="23">
      <alignment horizontal="left" vertical="center" wrapText="1"/>
    </xf>
    <xf numFmtId="49" fontId="7" fillId="0" borderId="12">
      <alignment horizontal="left" vertical="center" wrapText="1" indent="3"/>
    </xf>
    <xf numFmtId="49" fontId="7" fillId="0" borderId="12">
      <alignment horizontal="left" vertical="center" wrapText="1" indent="3"/>
    </xf>
    <xf numFmtId="49" fontId="7" fillId="0" borderId="0">
      <alignment horizontal="left" vertical="center" wrapText="1" indent="3"/>
    </xf>
    <xf numFmtId="49" fontId="7" fillId="0" borderId="0">
      <alignment horizontal="left" vertical="center" wrapText="1" indent="3"/>
    </xf>
    <xf numFmtId="49" fontId="7" fillId="0" borderId="5">
      <alignment horizontal="left" vertical="center" wrapText="1" indent="3"/>
    </xf>
    <xf numFmtId="49" fontId="7" fillId="0" borderId="5">
      <alignment horizontal="left" vertical="center" wrapText="1" indent="3"/>
    </xf>
    <xf numFmtId="49" fontId="10" fillId="0" borderId="23">
      <alignment horizontal="left" vertical="center" wrapText="1"/>
    </xf>
    <xf numFmtId="49" fontId="10" fillId="0" borderId="23">
      <alignment horizontal="left" vertical="center" wrapText="1"/>
    </xf>
    <xf numFmtId="0" fontId="7" fillId="0" borderId="24">
      <alignment horizontal="left" vertical="center" wrapText="1"/>
    </xf>
    <xf numFmtId="0" fontId="7" fillId="0" borderId="24">
      <alignment horizontal="left" vertical="center" wrapText="1"/>
    </xf>
    <xf numFmtId="0" fontId="7" fillId="0" borderId="26">
      <alignment horizontal="left" vertical="center" wrapText="1"/>
    </xf>
    <xf numFmtId="0" fontId="7" fillId="0" borderId="26">
      <alignment horizontal="left" vertical="center" wrapText="1"/>
    </xf>
    <xf numFmtId="49" fontId="7" fillId="0" borderId="24">
      <alignment horizontal="left" vertical="center" wrapText="1"/>
    </xf>
    <xf numFmtId="49" fontId="7" fillId="0" borderId="24">
      <alignment horizontal="left" vertical="center" wrapText="1"/>
    </xf>
    <xf numFmtId="49" fontId="7" fillId="0" borderId="26">
      <alignment horizontal="left" vertical="center" wrapText="1"/>
    </xf>
    <xf numFmtId="49" fontId="7" fillId="0" borderId="26">
      <alignment horizontal="left" vertical="center" wrapText="1"/>
    </xf>
    <xf numFmtId="49" fontId="8" fillId="0" borderId="27">
      <alignment horizontal="center"/>
    </xf>
    <xf numFmtId="49" fontId="8" fillId="0" borderId="27">
      <alignment horizontal="center"/>
    </xf>
    <xf numFmtId="49" fontId="8" fillId="0" borderId="28">
      <alignment horizontal="center" vertical="center" wrapText="1"/>
    </xf>
    <xf numFmtId="49" fontId="8" fillId="0" borderId="28">
      <alignment horizontal="center" vertical="center" wrapText="1"/>
    </xf>
    <xf numFmtId="49" fontId="7" fillId="0" borderId="29">
      <alignment horizontal="center" vertical="center" wrapText="1"/>
    </xf>
    <xf numFmtId="49" fontId="7" fillId="0" borderId="29">
      <alignment horizontal="center" vertical="center" wrapText="1"/>
    </xf>
    <xf numFmtId="49" fontId="7" fillId="0" borderId="17">
      <alignment horizontal="center" vertical="center" wrapText="1"/>
    </xf>
    <xf numFmtId="49" fontId="7" fillId="0" borderId="17">
      <alignment horizontal="center" vertical="center" wrapText="1"/>
    </xf>
    <xf numFmtId="49" fontId="7" fillId="0" borderId="28">
      <alignment horizontal="center" vertical="center" wrapText="1"/>
    </xf>
    <xf numFmtId="49" fontId="7" fillId="0" borderId="28">
      <alignment horizontal="center" vertical="center" wrapText="1"/>
    </xf>
    <xf numFmtId="49" fontId="7" fillId="0" borderId="30">
      <alignment horizontal="center" vertical="center" wrapText="1"/>
    </xf>
    <xf numFmtId="49" fontId="7" fillId="0" borderId="30">
      <alignment horizontal="center" vertical="center" wrapText="1"/>
    </xf>
    <xf numFmtId="49" fontId="7" fillId="0" borderId="31">
      <alignment horizontal="center" vertical="center" wrapText="1"/>
    </xf>
    <xf numFmtId="49" fontId="7" fillId="0" borderId="31">
      <alignment horizontal="center" vertical="center" wrapText="1"/>
    </xf>
    <xf numFmtId="49" fontId="7" fillId="0" borderId="0">
      <alignment horizontal="center" vertical="center" wrapText="1"/>
    </xf>
    <xf numFmtId="49" fontId="7" fillId="0" borderId="0">
      <alignment horizontal="center" vertical="center" wrapText="1"/>
    </xf>
    <xf numFmtId="49" fontId="7" fillId="0" borderId="5">
      <alignment horizontal="center" vertical="center" wrapText="1"/>
    </xf>
    <xf numFmtId="49" fontId="7" fillId="0" borderId="5">
      <alignment horizontal="center" vertical="center" wrapText="1"/>
    </xf>
    <xf numFmtId="49" fontId="8" fillId="0" borderId="27">
      <alignment horizontal="center" vertical="center" wrapText="1"/>
    </xf>
    <xf numFmtId="49" fontId="8" fillId="0" borderId="27">
      <alignment horizontal="center" vertical="center" wrapText="1"/>
    </xf>
    <xf numFmtId="0" fontId="8" fillId="0" borderId="27">
      <alignment horizontal="center" vertical="center"/>
    </xf>
    <xf numFmtId="0" fontId="8" fillId="0" borderId="27">
      <alignment horizontal="center" vertical="center"/>
    </xf>
    <xf numFmtId="0" fontId="7" fillId="0" borderId="29">
      <alignment horizontal="center" vertical="center"/>
    </xf>
    <xf numFmtId="0" fontId="7" fillId="0" borderId="29">
      <alignment horizontal="center" vertical="center"/>
    </xf>
    <xf numFmtId="0" fontId="7" fillId="0" borderId="17">
      <alignment horizontal="center" vertical="center"/>
    </xf>
    <xf numFmtId="0" fontId="7" fillId="0" borderId="17">
      <alignment horizontal="center" vertical="center"/>
    </xf>
    <xf numFmtId="0" fontId="7" fillId="0" borderId="28">
      <alignment horizontal="center" vertical="center"/>
    </xf>
    <xf numFmtId="0" fontId="7" fillId="0" borderId="28">
      <alignment horizontal="center" vertical="center"/>
    </xf>
    <xf numFmtId="0" fontId="8" fillId="0" borderId="28">
      <alignment horizontal="center" vertical="center"/>
    </xf>
    <xf numFmtId="0" fontId="8" fillId="0" borderId="28">
      <alignment horizontal="center" vertical="center"/>
    </xf>
    <xf numFmtId="0" fontId="7" fillId="0" borderId="30">
      <alignment horizontal="center" vertical="center"/>
    </xf>
    <xf numFmtId="0" fontId="7" fillId="0" borderId="30">
      <alignment horizontal="center" vertical="center"/>
    </xf>
    <xf numFmtId="49" fontId="8" fillId="0" borderId="27">
      <alignment horizontal="center" vertical="center"/>
    </xf>
    <xf numFmtId="49" fontId="8" fillId="0" borderId="27">
      <alignment horizontal="center" vertical="center"/>
    </xf>
    <xf numFmtId="49" fontId="7" fillId="0" borderId="29">
      <alignment horizontal="center" vertical="center"/>
    </xf>
    <xf numFmtId="49" fontId="7" fillId="0" borderId="29">
      <alignment horizontal="center" vertical="center"/>
    </xf>
    <xf numFmtId="49" fontId="7" fillId="0" borderId="17">
      <alignment horizontal="center" vertical="center"/>
    </xf>
    <xf numFmtId="49" fontId="7" fillId="0" borderId="17">
      <alignment horizontal="center" vertical="center"/>
    </xf>
    <xf numFmtId="49" fontId="7" fillId="0" borderId="28">
      <alignment horizontal="center" vertical="center"/>
    </xf>
    <xf numFmtId="49" fontId="7" fillId="0" borderId="28">
      <alignment horizontal="center" vertical="center"/>
    </xf>
    <xf numFmtId="49" fontId="7" fillId="0" borderId="30">
      <alignment horizontal="center" vertical="center"/>
    </xf>
    <xf numFmtId="49" fontId="7" fillId="0" borderId="30">
      <alignment horizontal="center" vertical="center"/>
    </xf>
    <xf numFmtId="49" fontId="7" fillId="0" borderId="5">
      <alignment horizontal="center"/>
    </xf>
    <xf numFmtId="49" fontId="7" fillId="0" borderId="5">
      <alignment horizontal="center"/>
    </xf>
    <xf numFmtId="0" fontId="7" fillId="0" borderId="12">
      <alignment horizontal="center"/>
    </xf>
    <xf numFmtId="0" fontId="7" fillId="0" borderId="12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49" fontId="7" fillId="0" borderId="5"/>
    <xf numFmtId="49" fontId="7" fillId="0" borderId="5"/>
    <xf numFmtId="0" fontId="7" fillId="0" borderId="22">
      <alignment horizontal="center" vertical="top"/>
    </xf>
    <xf numFmtId="0" fontId="7" fillId="0" borderId="22">
      <alignment horizontal="center" vertical="top"/>
    </xf>
    <xf numFmtId="49" fontId="7" fillId="0" borderId="22">
      <alignment horizontal="center" vertical="top" wrapText="1"/>
    </xf>
    <xf numFmtId="49" fontId="7" fillId="0" borderId="22">
      <alignment horizontal="center" vertical="top" wrapText="1"/>
    </xf>
    <xf numFmtId="0" fontId="7" fillId="0" borderId="19"/>
    <xf numFmtId="0" fontId="7" fillId="0" borderId="19"/>
    <xf numFmtId="4" fontId="7" fillId="0" borderId="32">
      <alignment horizontal="right"/>
    </xf>
    <xf numFmtId="4" fontId="7" fillId="0" borderId="32">
      <alignment horizontal="right"/>
    </xf>
    <xf numFmtId="4" fontId="7" fillId="0" borderId="31">
      <alignment horizontal="right"/>
    </xf>
    <xf numFmtId="4" fontId="7" fillId="0" borderId="31">
      <alignment horizontal="right"/>
    </xf>
    <xf numFmtId="4" fontId="7" fillId="0" borderId="0">
      <alignment horizontal="right" shrinkToFit="1"/>
    </xf>
    <xf numFmtId="4" fontId="7" fillId="0" borderId="0">
      <alignment horizontal="right" shrinkToFit="1"/>
    </xf>
    <xf numFmtId="4" fontId="7" fillId="0" borderId="5">
      <alignment horizontal="right"/>
    </xf>
    <xf numFmtId="4" fontId="7" fillId="0" borderId="5">
      <alignment horizontal="right"/>
    </xf>
    <xf numFmtId="0" fontId="7" fillId="0" borderId="12"/>
    <xf numFmtId="0" fontId="7" fillId="0" borderId="12"/>
    <xf numFmtId="0" fontId="7" fillId="0" borderId="22">
      <alignment horizontal="center" vertical="top" wrapText="1"/>
    </xf>
    <xf numFmtId="0" fontId="7" fillId="0" borderId="22">
      <alignment horizontal="center" vertical="top" wrapText="1"/>
    </xf>
    <xf numFmtId="0" fontId="7" fillId="0" borderId="5">
      <alignment horizontal="center"/>
    </xf>
    <xf numFmtId="0" fontId="7" fillId="0" borderId="5">
      <alignment horizontal="center"/>
    </xf>
    <xf numFmtId="49" fontId="7" fillId="0" borderId="12">
      <alignment horizontal="center"/>
    </xf>
    <xf numFmtId="49" fontId="7" fillId="0" borderId="12">
      <alignment horizontal="center"/>
    </xf>
    <xf numFmtId="49" fontId="7" fillId="0" borderId="0">
      <alignment horizontal="left"/>
    </xf>
    <xf numFmtId="49" fontId="7" fillId="0" borderId="0">
      <alignment horizontal="left"/>
    </xf>
    <xf numFmtId="4" fontId="7" fillId="0" borderId="19">
      <alignment horizontal="right"/>
    </xf>
    <xf numFmtId="4" fontId="7" fillId="0" borderId="19">
      <alignment horizontal="right"/>
    </xf>
    <xf numFmtId="0" fontId="7" fillId="0" borderId="22">
      <alignment horizontal="center" vertical="top"/>
    </xf>
    <xf numFmtId="0" fontId="7" fillId="0" borderId="22">
      <alignment horizontal="center" vertical="top"/>
    </xf>
    <xf numFmtId="4" fontId="7" fillId="0" borderId="20">
      <alignment horizontal="right"/>
    </xf>
    <xf numFmtId="4" fontId="7" fillId="0" borderId="20">
      <alignment horizontal="right"/>
    </xf>
    <xf numFmtId="4" fontId="7" fillId="0" borderId="33">
      <alignment horizontal="right"/>
    </xf>
    <xf numFmtId="4" fontId="7" fillId="0" borderId="33">
      <alignment horizontal="right"/>
    </xf>
    <xf numFmtId="0" fontId="7" fillId="0" borderId="20"/>
    <xf numFmtId="0" fontId="7" fillId="0" borderId="20"/>
    <xf numFmtId="0" fontId="11" fillId="0" borderId="34"/>
    <xf numFmtId="0" fontId="11" fillId="0" borderId="34"/>
    <xf numFmtId="0" fontId="6" fillId="3" borderId="0"/>
    <xf numFmtId="0" fontId="6" fillId="3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7" fillId="0" borderId="0">
      <alignment horizontal="left"/>
    </xf>
    <xf numFmtId="0" fontId="7" fillId="0" borderId="0">
      <alignment horizontal="left"/>
    </xf>
    <xf numFmtId="0" fontId="7" fillId="0" borderId="0"/>
    <xf numFmtId="0" fontId="7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6" fillId="3" borderId="5"/>
    <xf numFmtId="0" fontId="6" fillId="3" borderId="5"/>
    <xf numFmtId="49" fontId="7" fillId="0" borderId="22">
      <alignment horizontal="center" vertical="center" wrapText="1"/>
    </xf>
    <xf numFmtId="49" fontId="7" fillId="0" borderId="22">
      <alignment horizontal="center" vertical="center" wrapText="1"/>
    </xf>
    <xf numFmtId="49" fontId="7" fillId="0" borderId="22">
      <alignment horizontal="center" vertical="center" wrapText="1"/>
    </xf>
    <xf numFmtId="49" fontId="7" fillId="0" borderId="22">
      <alignment horizontal="center" vertical="center" wrapText="1"/>
    </xf>
    <xf numFmtId="0" fontId="6" fillId="3" borderId="35"/>
    <xf numFmtId="0" fontId="6" fillId="3" borderId="35"/>
    <xf numFmtId="0" fontId="7" fillId="0" borderId="36">
      <alignment horizontal="left" wrapText="1"/>
    </xf>
    <xf numFmtId="0" fontId="7" fillId="0" borderId="36">
      <alignment horizontal="left" wrapText="1"/>
    </xf>
    <xf numFmtId="0" fontId="7" fillId="0" borderId="13">
      <alignment horizontal="left" wrapText="1" indent="1"/>
    </xf>
    <xf numFmtId="0" fontId="7" fillId="0" borderId="13">
      <alignment horizontal="left" wrapText="1" indent="1"/>
    </xf>
    <xf numFmtId="0" fontId="7" fillId="0" borderId="7">
      <alignment horizontal="left" wrapText="1" indent="2"/>
    </xf>
    <xf numFmtId="0" fontId="7" fillId="0" borderId="7">
      <alignment horizontal="left" wrapText="1" indent="2"/>
    </xf>
    <xf numFmtId="0" fontId="6" fillId="3" borderId="12"/>
    <xf numFmtId="0" fontId="6" fillId="3" borderId="12"/>
    <xf numFmtId="0" fontId="13" fillId="0" borderId="0">
      <alignment horizontal="center" wrapText="1"/>
    </xf>
    <xf numFmtId="0" fontId="13" fillId="0" borderId="0">
      <alignment horizontal="center" wrapText="1"/>
    </xf>
    <xf numFmtId="0" fontId="14" fillId="0" borderId="0">
      <alignment horizontal="center" vertical="top"/>
    </xf>
    <xf numFmtId="0" fontId="14" fillId="0" borderId="0">
      <alignment horizontal="center" vertical="top"/>
    </xf>
    <xf numFmtId="0" fontId="7" fillId="0" borderId="5">
      <alignment wrapText="1"/>
    </xf>
    <xf numFmtId="0" fontId="7" fillId="0" borderId="5">
      <alignment wrapText="1"/>
    </xf>
    <xf numFmtId="0" fontId="7" fillId="0" borderId="35">
      <alignment wrapText="1"/>
    </xf>
    <xf numFmtId="0" fontId="7" fillId="0" borderId="35">
      <alignment wrapText="1"/>
    </xf>
    <xf numFmtId="0" fontId="7" fillId="0" borderId="12">
      <alignment horizontal="left"/>
    </xf>
    <xf numFmtId="0" fontId="7" fillId="0" borderId="12">
      <alignment horizontal="left"/>
    </xf>
    <xf numFmtId="0" fontId="6" fillId="3" borderId="37"/>
    <xf numFmtId="0" fontId="6" fillId="3" borderId="37"/>
    <xf numFmtId="49" fontId="7" fillId="0" borderId="27">
      <alignment horizontal="center" wrapText="1"/>
    </xf>
    <xf numFmtId="49" fontId="7" fillId="0" borderId="27">
      <alignment horizontal="center" wrapText="1"/>
    </xf>
    <xf numFmtId="49" fontId="7" fillId="0" borderId="29">
      <alignment horizontal="center" wrapText="1"/>
    </xf>
    <xf numFmtId="49" fontId="7" fillId="0" borderId="29">
      <alignment horizontal="center" wrapText="1"/>
    </xf>
    <xf numFmtId="49" fontId="7" fillId="0" borderId="28">
      <alignment horizontal="center"/>
    </xf>
    <xf numFmtId="49" fontId="7" fillId="0" borderId="28">
      <alignment horizontal="center"/>
    </xf>
    <xf numFmtId="0" fontId="6" fillId="3" borderId="38"/>
    <xf numFmtId="0" fontId="6" fillId="3" borderId="38"/>
    <xf numFmtId="0" fontId="7" fillId="0" borderId="31"/>
    <xf numFmtId="0" fontId="7" fillId="0" borderId="31"/>
    <xf numFmtId="0" fontId="7" fillId="0" borderId="0">
      <alignment horizontal="center"/>
    </xf>
    <xf numFmtId="0" fontId="7" fillId="0" borderId="0">
      <alignment horizontal="center"/>
    </xf>
    <xf numFmtId="49" fontId="7" fillId="0" borderId="12"/>
    <xf numFmtId="49" fontId="7" fillId="0" borderId="12"/>
    <xf numFmtId="49" fontId="7" fillId="0" borderId="0"/>
    <xf numFmtId="49" fontId="7" fillId="0" borderId="0"/>
    <xf numFmtId="49" fontId="7" fillId="0" borderId="2">
      <alignment horizontal="center"/>
    </xf>
    <xf numFmtId="49" fontId="7" fillId="0" borderId="2">
      <alignment horizontal="center"/>
    </xf>
    <xf numFmtId="49" fontId="7" fillId="0" borderId="19">
      <alignment horizontal="center"/>
    </xf>
    <xf numFmtId="49" fontId="7" fillId="0" borderId="19">
      <alignment horizontal="center"/>
    </xf>
    <xf numFmtId="49" fontId="7" fillId="0" borderId="22">
      <alignment horizontal="center"/>
    </xf>
    <xf numFmtId="49" fontId="7" fillId="0" borderId="22">
      <alignment horizontal="center"/>
    </xf>
    <xf numFmtId="49" fontId="7" fillId="0" borderId="22">
      <alignment horizontal="center" vertical="center" wrapText="1"/>
    </xf>
    <xf numFmtId="49" fontId="7" fillId="0" borderId="22">
      <alignment horizontal="center" vertical="center" wrapText="1"/>
    </xf>
    <xf numFmtId="49" fontId="7" fillId="0" borderId="32">
      <alignment horizontal="center" vertical="center" wrapText="1"/>
    </xf>
    <xf numFmtId="49" fontId="7" fillId="0" borderId="32">
      <alignment horizontal="center" vertical="center" wrapText="1"/>
    </xf>
    <xf numFmtId="0" fontId="6" fillId="3" borderId="39"/>
    <xf numFmtId="0" fontId="6" fillId="3" borderId="39"/>
    <xf numFmtId="4" fontId="7" fillId="0" borderId="22">
      <alignment horizontal="right"/>
    </xf>
    <xf numFmtId="4" fontId="7" fillId="0" borderId="22">
      <alignment horizontal="right"/>
    </xf>
    <xf numFmtId="0" fontId="7" fillId="4" borderId="31"/>
    <xf numFmtId="0" fontId="7" fillId="4" borderId="31"/>
    <xf numFmtId="0" fontId="7" fillId="4" borderId="0"/>
    <xf numFmtId="0" fontId="7" fillId="4" borderId="0"/>
    <xf numFmtId="0" fontId="13" fillId="0" borderId="0">
      <alignment horizontal="center" wrapText="1"/>
    </xf>
    <xf numFmtId="0" fontId="13" fillId="0" borderId="0">
      <alignment horizontal="center" wrapText="1"/>
    </xf>
    <xf numFmtId="0" fontId="15" fillId="0" borderId="40"/>
    <xf numFmtId="0" fontId="15" fillId="0" borderId="40"/>
    <xf numFmtId="49" fontId="16" fillId="0" borderId="41">
      <alignment horizontal="right"/>
    </xf>
    <xf numFmtId="49" fontId="16" fillId="0" borderId="41">
      <alignment horizontal="right"/>
    </xf>
    <xf numFmtId="0" fontId="7" fillId="0" borderId="41">
      <alignment horizontal="right"/>
    </xf>
    <xf numFmtId="0" fontId="7" fillId="0" borderId="41">
      <alignment horizontal="right"/>
    </xf>
    <xf numFmtId="0" fontId="15" fillId="0" borderId="5"/>
    <xf numFmtId="0" fontId="15" fillId="0" borderId="5"/>
    <xf numFmtId="0" fontId="7" fillId="0" borderId="32">
      <alignment horizontal="center"/>
    </xf>
    <xf numFmtId="0" fontId="7" fillId="0" borderId="32">
      <alignment horizontal="center"/>
    </xf>
    <xf numFmtId="49" fontId="6" fillId="0" borderId="42">
      <alignment horizontal="center"/>
    </xf>
    <xf numFmtId="49" fontId="6" fillId="0" borderId="42">
      <alignment horizontal="center"/>
    </xf>
    <xf numFmtId="165" fontId="7" fillId="0" borderId="10">
      <alignment horizontal="center"/>
    </xf>
    <xf numFmtId="165" fontId="7" fillId="0" borderId="10">
      <alignment horizontal="center"/>
    </xf>
    <xf numFmtId="0" fontId="7" fillId="0" borderId="43">
      <alignment horizontal="center"/>
    </xf>
    <xf numFmtId="0" fontId="7" fillId="0" borderId="43">
      <alignment horizontal="center"/>
    </xf>
    <xf numFmtId="49" fontId="7" fillId="0" borderId="11">
      <alignment horizontal="center"/>
    </xf>
    <xf numFmtId="49" fontId="7" fillId="0" borderId="11">
      <alignment horizontal="center"/>
    </xf>
    <xf numFmtId="49" fontId="7" fillId="0" borderId="10">
      <alignment horizontal="center"/>
    </xf>
    <xf numFmtId="49" fontId="7" fillId="0" borderId="10">
      <alignment horizontal="center"/>
    </xf>
    <xf numFmtId="0" fontId="7" fillId="0" borderId="10">
      <alignment horizontal="center"/>
    </xf>
    <xf numFmtId="0" fontId="7" fillId="0" borderId="10">
      <alignment horizontal="center"/>
    </xf>
    <xf numFmtId="49" fontId="7" fillId="0" borderId="44">
      <alignment horizontal="center"/>
    </xf>
    <xf numFmtId="49" fontId="7" fillId="0" borderId="44">
      <alignment horizontal="center"/>
    </xf>
    <xf numFmtId="0" fontId="11" fillId="0" borderId="31"/>
    <xf numFmtId="0" fontId="11" fillId="0" borderId="31"/>
    <xf numFmtId="0" fontId="15" fillId="0" borderId="0"/>
    <xf numFmtId="0" fontId="15" fillId="0" borderId="0"/>
    <xf numFmtId="0" fontId="6" fillId="0" borderId="45"/>
    <xf numFmtId="0" fontId="6" fillId="0" borderId="45"/>
    <xf numFmtId="0" fontId="6" fillId="0" borderId="34"/>
    <xf numFmtId="0" fontId="6" fillId="0" borderId="34"/>
    <xf numFmtId="4" fontId="7" fillId="0" borderId="7">
      <alignment horizontal="right"/>
    </xf>
    <xf numFmtId="4" fontId="7" fillId="0" borderId="7">
      <alignment horizontal="right"/>
    </xf>
    <xf numFmtId="49" fontId="7" fillId="0" borderId="20">
      <alignment horizontal="center"/>
    </xf>
    <xf numFmtId="49" fontId="7" fillId="0" borderId="20">
      <alignment horizontal="center"/>
    </xf>
    <xf numFmtId="0" fontId="7" fillId="0" borderId="46">
      <alignment horizontal="left" wrapText="1"/>
    </xf>
    <xf numFmtId="0" fontId="7" fillId="0" borderId="46">
      <alignment horizontal="left" wrapText="1"/>
    </xf>
    <xf numFmtId="0" fontId="7" fillId="0" borderId="18">
      <alignment horizontal="left" wrapText="1" indent="1"/>
    </xf>
    <xf numFmtId="0" fontId="7" fillId="0" borderId="18">
      <alignment horizontal="left" wrapText="1" indent="1"/>
    </xf>
    <xf numFmtId="0" fontId="7" fillId="0" borderId="10">
      <alignment horizontal="left" wrapText="1" indent="2"/>
    </xf>
    <xf numFmtId="0" fontId="7" fillId="0" borderId="10">
      <alignment horizontal="left" wrapText="1" indent="2"/>
    </xf>
    <xf numFmtId="0" fontId="6" fillId="3" borderId="47"/>
    <xf numFmtId="0" fontId="6" fillId="3" borderId="47"/>
    <xf numFmtId="0" fontId="7" fillId="4" borderId="15"/>
    <xf numFmtId="0" fontId="7" fillId="4" borderId="15"/>
    <xf numFmtId="0" fontId="13" fillId="0" borderId="0">
      <alignment horizontal="left" wrapText="1"/>
    </xf>
    <xf numFmtId="0" fontId="13" fillId="0" borderId="0">
      <alignment horizontal="left" wrapText="1"/>
    </xf>
    <xf numFmtId="49" fontId="6" fillId="0" borderId="0"/>
    <xf numFmtId="49" fontId="6" fillId="0" borderId="0"/>
    <xf numFmtId="0" fontId="7" fillId="0" borderId="0">
      <alignment horizontal="right"/>
    </xf>
    <xf numFmtId="0" fontId="7" fillId="0" borderId="0">
      <alignment horizontal="right"/>
    </xf>
    <xf numFmtId="49" fontId="7" fillId="0" borderId="0">
      <alignment horizontal="right"/>
    </xf>
    <xf numFmtId="49" fontId="7" fillId="0" borderId="0">
      <alignment horizontal="right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5">
      <alignment horizontal="left"/>
    </xf>
    <xf numFmtId="0" fontId="7" fillId="0" borderId="5">
      <alignment horizontal="left"/>
    </xf>
    <xf numFmtId="0" fontId="7" fillId="0" borderId="14">
      <alignment horizontal="left" wrapText="1"/>
    </xf>
    <xf numFmtId="0" fontId="7" fillId="0" borderId="14">
      <alignment horizontal="left" wrapText="1"/>
    </xf>
    <xf numFmtId="0" fontId="7" fillId="0" borderId="35"/>
    <xf numFmtId="0" fontId="7" fillId="0" borderId="35"/>
    <xf numFmtId="0" fontId="8" fillId="0" borderId="48">
      <alignment horizontal="left" wrapText="1"/>
    </xf>
    <xf numFmtId="0" fontId="8" fillId="0" borderId="48">
      <alignment horizontal="left" wrapText="1"/>
    </xf>
    <xf numFmtId="0" fontId="7" fillId="0" borderId="6">
      <alignment horizontal="left" wrapText="1" indent="2"/>
    </xf>
    <xf numFmtId="0" fontId="7" fillId="0" borderId="6">
      <alignment horizontal="left" wrapText="1" indent="2"/>
    </xf>
    <xf numFmtId="49" fontId="7" fillId="0" borderId="0">
      <alignment horizontal="center" wrapText="1"/>
    </xf>
    <xf numFmtId="49" fontId="7" fillId="0" borderId="0">
      <alignment horizontal="center" wrapText="1"/>
    </xf>
    <xf numFmtId="49" fontId="7" fillId="0" borderId="28">
      <alignment horizontal="center" wrapText="1"/>
    </xf>
    <xf numFmtId="49" fontId="7" fillId="0" borderId="28">
      <alignment horizontal="center" wrapText="1"/>
    </xf>
    <xf numFmtId="0" fontId="7" fillId="0" borderId="49"/>
    <xf numFmtId="0" fontId="7" fillId="0" borderId="49"/>
    <xf numFmtId="0" fontId="7" fillId="0" borderId="50">
      <alignment horizontal="center" wrapText="1"/>
    </xf>
    <xf numFmtId="0" fontId="7" fillId="0" borderId="50">
      <alignment horizontal="center" wrapText="1"/>
    </xf>
    <xf numFmtId="0" fontId="6" fillId="3" borderId="31"/>
    <xf numFmtId="0" fontId="6" fillId="3" borderId="31"/>
    <xf numFmtId="49" fontId="7" fillId="0" borderId="17">
      <alignment horizontal="center"/>
    </xf>
    <xf numFmtId="49" fontId="7" fillId="0" borderId="17">
      <alignment horizontal="center"/>
    </xf>
    <xf numFmtId="0" fontId="6" fillId="0" borderId="31"/>
    <xf numFmtId="0" fontId="6" fillId="0" borderId="31"/>
  </cellStyleXfs>
  <cellXfs count="22">
    <xf numFmtId="0" fontId="0" fillId="0" borderId="0" xfId="0"/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5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164" fontId="1" fillId="2" borderId="0" xfId="0" applyNumberFormat="1" applyFont="1" applyFill="1"/>
    <xf numFmtId="0" fontId="4" fillId="2" borderId="0" xfId="0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</cellXfs>
  <cellStyles count="378">
    <cellStyle name="br" xfId="2"/>
    <cellStyle name="col" xfId="3"/>
    <cellStyle name="Normal" xfId="4"/>
    <cellStyle name="style0" xfId="5"/>
    <cellStyle name="style0 2" xfId="6"/>
    <cellStyle name="td" xfId="7"/>
    <cellStyle name="td 2" xfId="8"/>
    <cellStyle name="tr" xfId="9"/>
    <cellStyle name="xl100" xfId="10"/>
    <cellStyle name="xl100 2" xfId="11"/>
    <cellStyle name="xl101" xfId="12"/>
    <cellStyle name="xl101 2" xfId="13"/>
    <cellStyle name="xl102" xfId="14"/>
    <cellStyle name="xl102 2" xfId="15"/>
    <cellStyle name="xl103" xfId="16"/>
    <cellStyle name="xl103 2" xfId="17"/>
    <cellStyle name="xl104" xfId="18"/>
    <cellStyle name="xl104 2" xfId="19"/>
    <cellStyle name="xl105" xfId="20"/>
    <cellStyle name="xl105 2" xfId="21"/>
    <cellStyle name="xl106" xfId="22"/>
    <cellStyle name="xl106 2" xfId="23"/>
    <cellStyle name="xl107" xfId="24"/>
    <cellStyle name="xl107 2" xfId="25"/>
    <cellStyle name="xl108" xfId="26"/>
    <cellStyle name="xl108 2" xfId="27"/>
    <cellStyle name="xl109" xfId="28"/>
    <cellStyle name="xl109 2" xfId="29"/>
    <cellStyle name="xl110" xfId="30"/>
    <cellStyle name="xl110 2" xfId="31"/>
    <cellStyle name="xl111" xfId="32"/>
    <cellStyle name="xl111 2" xfId="33"/>
    <cellStyle name="xl112" xfId="34"/>
    <cellStyle name="xl112 2" xfId="35"/>
    <cellStyle name="xl113" xfId="36"/>
    <cellStyle name="xl113 2" xfId="37"/>
    <cellStyle name="xl114" xfId="38"/>
    <cellStyle name="xl114 2" xfId="39"/>
    <cellStyle name="xl115" xfId="40"/>
    <cellStyle name="xl115 2" xfId="41"/>
    <cellStyle name="xl116" xfId="42"/>
    <cellStyle name="xl116 2" xfId="43"/>
    <cellStyle name="xl117" xfId="44"/>
    <cellStyle name="xl117 2" xfId="45"/>
    <cellStyle name="xl118" xfId="46"/>
    <cellStyle name="xl118 2" xfId="47"/>
    <cellStyle name="xl119" xfId="48"/>
    <cellStyle name="xl119 2" xfId="49"/>
    <cellStyle name="xl120" xfId="50"/>
    <cellStyle name="xl120 2" xfId="51"/>
    <cellStyle name="xl121" xfId="52"/>
    <cellStyle name="xl121 2" xfId="53"/>
    <cellStyle name="xl122" xfId="54"/>
    <cellStyle name="xl122 2" xfId="55"/>
    <cellStyle name="xl123" xfId="56"/>
    <cellStyle name="xl123 2" xfId="57"/>
    <cellStyle name="xl124" xfId="58"/>
    <cellStyle name="xl124 2" xfId="59"/>
    <cellStyle name="xl125" xfId="60"/>
    <cellStyle name="xl125 2" xfId="61"/>
    <cellStyle name="xl126" xfId="62"/>
    <cellStyle name="xl126 2" xfId="63"/>
    <cellStyle name="xl127" xfId="64"/>
    <cellStyle name="xl127 2" xfId="65"/>
    <cellStyle name="xl128" xfId="66"/>
    <cellStyle name="xl128 2" xfId="67"/>
    <cellStyle name="xl129" xfId="68"/>
    <cellStyle name="xl129 2" xfId="69"/>
    <cellStyle name="xl130" xfId="70"/>
    <cellStyle name="xl130 2" xfId="71"/>
    <cellStyle name="xl131" xfId="72"/>
    <cellStyle name="xl131 2" xfId="73"/>
    <cellStyle name="xl132" xfId="74"/>
    <cellStyle name="xl132 2" xfId="75"/>
    <cellStyle name="xl133" xfId="76"/>
    <cellStyle name="xl133 2" xfId="77"/>
    <cellStyle name="xl134" xfId="78"/>
    <cellStyle name="xl134 2" xfId="79"/>
    <cellStyle name="xl135" xfId="80"/>
    <cellStyle name="xl135 2" xfId="81"/>
    <cellStyle name="xl136" xfId="82"/>
    <cellStyle name="xl136 2" xfId="83"/>
    <cellStyle name="xl137" xfId="84"/>
    <cellStyle name="xl137 2" xfId="85"/>
    <cellStyle name="xl138" xfId="86"/>
    <cellStyle name="xl138 2" xfId="87"/>
    <cellStyle name="xl139" xfId="88"/>
    <cellStyle name="xl139 2" xfId="89"/>
    <cellStyle name="xl140" xfId="90"/>
    <cellStyle name="xl140 2" xfId="91"/>
    <cellStyle name="xl141" xfId="92"/>
    <cellStyle name="xl141 2" xfId="93"/>
    <cellStyle name="xl142" xfId="94"/>
    <cellStyle name="xl142 2" xfId="95"/>
    <cellStyle name="xl143" xfId="96"/>
    <cellStyle name="xl143 2" xfId="97"/>
    <cellStyle name="xl144" xfId="98"/>
    <cellStyle name="xl144 2" xfId="99"/>
    <cellStyle name="xl145" xfId="100"/>
    <cellStyle name="xl145 2" xfId="101"/>
    <cellStyle name="xl146" xfId="102"/>
    <cellStyle name="xl146 2" xfId="103"/>
    <cellStyle name="xl147" xfId="104"/>
    <cellStyle name="xl147 2" xfId="105"/>
    <cellStyle name="xl148" xfId="106"/>
    <cellStyle name="xl148 2" xfId="107"/>
    <cellStyle name="xl149" xfId="108"/>
    <cellStyle name="xl149 2" xfId="109"/>
    <cellStyle name="xl150" xfId="110"/>
    <cellStyle name="xl150 2" xfId="111"/>
    <cellStyle name="xl151" xfId="112"/>
    <cellStyle name="xl151 2" xfId="113"/>
    <cellStyle name="xl152" xfId="114"/>
    <cellStyle name="xl152 2" xfId="115"/>
    <cellStyle name="xl153" xfId="116"/>
    <cellStyle name="xl153 2" xfId="117"/>
    <cellStyle name="xl154" xfId="118"/>
    <cellStyle name="xl154 2" xfId="119"/>
    <cellStyle name="xl155" xfId="120"/>
    <cellStyle name="xl155 2" xfId="121"/>
    <cellStyle name="xl156" xfId="122"/>
    <cellStyle name="xl156 2" xfId="123"/>
    <cellStyle name="xl157" xfId="124"/>
    <cellStyle name="xl157 2" xfId="125"/>
    <cellStyle name="xl158" xfId="126"/>
    <cellStyle name="xl158 2" xfId="127"/>
    <cellStyle name="xl159" xfId="128"/>
    <cellStyle name="xl159 2" xfId="129"/>
    <cellStyle name="xl160" xfId="130"/>
    <cellStyle name="xl160 2" xfId="131"/>
    <cellStyle name="xl161" xfId="132"/>
    <cellStyle name="xl161 2" xfId="133"/>
    <cellStyle name="xl162" xfId="134"/>
    <cellStyle name="xl162 2" xfId="135"/>
    <cellStyle name="xl163" xfId="136"/>
    <cellStyle name="xl163 2" xfId="137"/>
    <cellStyle name="xl164" xfId="138"/>
    <cellStyle name="xl164 2" xfId="139"/>
    <cellStyle name="xl165" xfId="140"/>
    <cellStyle name="xl165 2" xfId="141"/>
    <cellStyle name="xl166" xfId="142"/>
    <cellStyle name="xl166 2" xfId="143"/>
    <cellStyle name="xl167" xfId="144"/>
    <cellStyle name="xl167 2" xfId="145"/>
    <cellStyle name="xl168" xfId="146"/>
    <cellStyle name="xl168 2" xfId="147"/>
    <cellStyle name="xl169" xfId="148"/>
    <cellStyle name="xl169 2" xfId="149"/>
    <cellStyle name="xl170" xfId="150"/>
    <cellStyle name="xl170 2" xfId="151"/>
    <cellStyle name="xl171" xfId="152"/>
    <cellStyle name="xl171 2" xfId="153"/>
    <cellStyle name="xl172" xfId="154"/>
    <cellStyle name="xl172 2" xfId="155"/>
    <cellStyle name="xl173" xfId="156"/>
    <cellStyle name="xl173 2" xfId="157"/>
    <cellStyle name="xl174" xfId="158"/>
    <cellStyle name="xl174 2" xfId="159"/>
    <cellStyle name="xl175" xfId="160"/>
    <cellStyle name="xl175 2" xfId="161"/>
    <cellStyle name="xl176" xfId="162"/>
    <cellStyle name="xl176 2" xfId="163"/>
    <cellStyle name="xl177" xfId="164"/>
    <cellStyle name="xl177 2" xfId="165"/>
    <cellStyle name="xl178" xfId="166"/>
    <cellStyle name="xl178 2" xfId="167"/>
    <cellStyle name="xl179" xfId="168"/>
    <cellStyle name="xl179 2" xfId="169"/>
    <cellStyle name="xl180" xfId="170"/>
    <cellStyle name="xl180 2" xfId="171"/>
    <cellStyle name="xl181" xfId="172"/>
    <cellStyle name="xl181 2" xfId="173"/>
    <cellStyle name="xl182" xfId="174"/>
    <cellStyle name="xl182 2" xfId="175"/>
    <cellStyle name="xl183" xfId="176"/>
    <cellStyle name="xl183 2" xfId="177"/>
    <cellStyle name="xl184" xfId="178"/>
    <cellStyle name="xl184 2" xfId="179"/>
    <cellStyle name="xl185" xfId="180"/>
    <cellStyle name="xl185 2" xfId="181"/>
    <cellStyle name="xl186" xfId="182"/>
    <cellStyle name="xl186 2" xfId="183"/>
    <cellStyle name="xl187" xfId="184"/>
    <cellStyle name="xl187 2" xfId="185"/>
    <cellStyle name="xl188" xfId="186"/>
    <cellStyle name="xl188 2" xfId="187"/>
    <cellStyle name="xl189" xfId="188"/>
    <cellStyle name="xl189 2" xfId="189"/>
    <cellStyle name="xl190" xfId="190"/>
    <cellStyle name="xl190 2" xfId="191"/>
    <cellStyle name="xl191" xfId="192"/>
    <cellStyle name="xl191 2" xfId="193"/>
    <cellStyle name="xl192" xfId="194"/>
    <cellStyle name="xl192 2" xfId="195"/>
    <cellStyle name="xl193" xfId="196"/>
    <cellStyle name="xl193 2" xfId="197"/>
    <cellStyle name="xl194" xfId="198"/>
    <cellStyle name="xl194 2" xfId="199"/>
    <cellStyle name="xl195" xfId="200"/>
    <cellStyle name="xl195 2" xfId="201"/>
    <cellStyle name="xl196" xfId="202"/>
    <cellStyle name="xl196 2" xfId="203"/>
    <cellStyle name="xl197" xfId="204"/>
    <cellStyle name="xl197 2" xfId="205"/>
    <cellStyle name="xl198" xfId="206"/>
    <cellStyle name="xl198 2" xfId="207"/>
    <cellStyle name="xl199" xfId="208"/>
    <cellStyle name="xl199 2" xfId="209"/>
    <cellStyle name="xl200" xfId="210"/>
    <cellStyle name="xl200 2" xfId="211"/>
    <cellStyle name="xl201" xfId="212"/>
    <cellStyle name="xl201 2" xfId="213"/>
    <cellStyle name="xl202" xfId="214"/>
    <cellStyle name="xl202 2" xfId="215"/>
    <cellStyle name="xl203" xfId="216"/>
    <cellStyle name="xl203 2" xfId="217"/>
    <cellStyle name="xl204" xfId="218"/>
    <cellStyle name="xl204 2" xfId="219"/>
    <cellStyle name="xl21" xfId="220"/>
    <cellStyle name="xl21 2" xfId="221"/>
    <cellStyle name="xl22" xfId="222"/>
    <cellStyle name="xl22 2" xfId="223"/>
    <cellStyle name="xl23" xfId="224"/>
    <cellStyle name="xl23 2" xfId="225"/>
    <cellStyle name="xl24" xfId="226"/>
    <cellStyle name="xl24 2" xfId="227"/>
    <cellStyle name="xl25" xfId="228"/>
    <cellStyle name="xl25 2" xfId="229"/>
    <cellStyle name="xl26" xfId="230"/>
    <cellStyle name="xl26 2" xfId="231"/>
    <cellStyle name="xl27" xfId="232"/>
    <cellStyle name="xl27 2" xfId="233"/>
    <cellStyle name="xl28" xfId="234"/>
    <cellStyle name="xl28 2" xfId="235"/>
    <cellStyle name="xl29" xfId="236"/>
    <cellStyle name="xl29 2" xfId="237"/>
    <cellStyle name="xl30" xfId="238"/>
    <cellStyle name="xl30 2" xfId="239"/>
    <cellStyle name="xl31" xfId="240"/>
    <cellStyle name="xl31 2" xfId="241"/>
    <cellStyle name="xl32" xfId="242"/>
    <cellStyle name="xl32 2" xfId="243"/>
    <cellStyle name="xl33" xfId="244"/>
    <cellStyle name="xl33 2" xfId="245"/>
    <cellStyle name="xl34" xfId="246"/>
    <cellStyle name="xl34 2" xfId="247"/>
    <cellStyle name="xl35" xfId="248"/>
    <cellStyle name="xl35 2" xfId="249"/>
    <cellStyle name="xl36" xfId="250"/>
    <cellStyle name="xl36 2" xfId="251"/>
    <cellStyle name="xl37" xfId="252"/>
    <cellStyle name="xl37 2" xfId="253"/>
    <cellStyle name="xl38" xfId="254"/>
    <cellStyle name="xl38 2" xfId="255"/>
    <cellStyle name="xl39" xfId="256"/>
    <cellStyle name="xl39 2" xfId="257"/>
    <cellStyle name="xl40" xfId="258"/>
    <cellStyle name="xl40 2" xfId="259"/>
    <cellStyle name="xl41" xfId="260"/>
    <cellStyle name="xl41 2" xfId="261"/>
    <cellStyle name="xl42" xfId="262"/>
    <cellStyle name="xl42 2" xfId="263"/>
    <cellStyle name="xl43" xfId="264"/>
    <cellStyle name="xl43 2" xfId="265"/>
    <cellStyle name="xl44" xfId="266"/>
    <cellStyle name="xl44 2" xfId="267"/>
    <cellStyle name="xl45" xfId="268"/>
    <cellStyle name="xl45 2" xfId="269"/>
    <cellStyle name="xl46" xfId="270"/>
    <cellStyle name="xl46 2" xfId="271"/>
    <cellStyle name="xl47" xfId="272"/>
    <cellStyle name="xl47 2" xfId="273"/>
    <cellStyle name="xl48" xfId="274"/>
    <cellStyle name="xl48 2" xfId="275"/>
    <cellStyle name="xl49" xfId="276"/>
    <cellStyle name="xl49 2" xfId="277"/>
    <cellStyle name="xl50" xfId="278"/>
    <cellStyle name="xl50 2" xfId="279"/>
    <cellStyle name="xl51" xfId="280"/>
    <cellStyle name="xl51 2" xfId="281"/>
    <cellStyle name="xl52" xfId="282"/>
    <cellStyle name="xl52 2" xfId="283"/>
    <cellStyle name="xl53" xfId="284"/>
    <cellStyle name="xl53 2" xfId="285"/>
    <cellStyle name="xl54" xfId="286"/>
    <cellStyle name="xl54 2" xfId="287"/>
    <cellStyle name="xl55" xfId="288"/>
    <cellStyle name="xl55 2" xfId="289"/>
    <cellStyle name="xl56" xfId="290"/>
    <cellStyle name="xl56 2" xfId="291"/>
    <cellStyle name="xl57" xfId="292"/>
    <cellStyle name="xl57 2" xfId="293"/>
    <cellStyle name="xl58" xfId="294"/>
    <cellStyle name="xl58 2" xfId="295"/>
    <cellStyle name="xl59" xfId="296"/>
    <cellStyle name="xl59 2" xfId="297"/>
    <cellStyle name="xl60" xfId="298"/>
    <cellStyle name="xl60 2" xfId="299"/>
    <cellStyle name="xl61" xfId="300"/>
    <cellStyle name="xl61 2" xfId="301"/>
    <cellStyle name="xl62" xfId="302"/>
    <cellStyle name="xl62 2" xfId="303"/>
    <cellStyle name="xl63" xfId="304"/>
    <cellStyle name="xl63 2" xfId="305"/>
    <cellStyle name="xl64" xfId="306"/>
    <cellStyle name="xl64 2" xfId="307"/>
    <cellStyle name="xl65" xfId="308"/>
    <cellStyle name="xl65 2" xfId="309"/>
    <cellStyle name="xl66" xfId="310"/>
    <cellStyle name="xl66 2" xfId="311"/>
    <cellStyle name="xl67" xfId="312"/>
    <cellStyle name="xl67 2" xfId="313"/>
    <cellStyle name="xl68" xfId="314"/>
    <cellStyle name="xl68 2" xfId="315"/>
    <cellStyle name="xl69" xfId="316"/>
    <cellStyle name="xl69 2" xfId="317"/>
    <cellStyle name="xl70" xfId="318"/>
    <cellStyle name="xl70 2" xfId="319"/>
    <cellStyle name="xl71" xfId="320"/>
    <cellStyle name="xl71 2" xfId="321"/>
    <cellStyle name="xl72" xfId="322"/>
    <cellStyle name="xl72 2" xfId="323"/>
    <cellStyle name="xl73" xfId="324"/>
    <cellStyle name="xl73 2" xfId="325"/>
    <cellStyle name="xl74" xfId="326"/>
    <cellStyle name="xl74 2" xfId="327"/>
    <cellStyle name="xl75" xfId="328"/>
    <cellStyle name="xl75 2" xfId="329"/>
    <cellStyle name="xl76" xfId="330"/>
    <cellStyle name="xl76 2" xfId="331"/>
    <cellStyle name="xl77" xfId="332"/>
    <cellStyle name="xl77 2" xfId="333"/>
    <cellStyle name="xl78" xfId="334"/>
    <cellStyle name="xl78 2" xfId="335"/>
    <cellStyle name="xl79" xfId="336"/>
    <cellStyle name="xl79 2" xfId="337"/>
    <cellStyle name="xl80" xfId="338"/>
    <cellStyle name="xl80 2" xfId="339"/>
    <cellStyle name="xl81" xfId="340"/>
    <cellStyle name="xl81 2" xfId="341"/>
    <cellStyle name="xl82" xfId="342"/>
    <cellStyle name="xl82 2" xfId="343"/>
    <cellStyle name="xl83" xfId="344"/>
    <cellStyle name="xl83 2" xfId="345"/>
    <cellStyle name="xl84" xfId="346"/>
    <cellStyle name="xl84 2" xfId="347"/>
    <cellStyle name="xl85" xfId="348"/>
    <cellStyle name="xl85 2" xfId="349"/>
    <cellStyle name="xl86" xfId="350"/>
    <cellStyle name="xl86 2" xfId="351"/>
    <cellStyle name="xl87" xfId="352"/>
    <cellStyle name="xl87 2" xfId="353"/>
    <cellStyle name="xl88" xfId="354"/>
    <cellStyle name="xl88 2" xfId="355"/>
    <cellStyle name="xl89" xfId="356"/>
    <cellStyle name="xl89 2" xfId="357"/>
    <cellStyle name="xl90" xfId="358"/>
    <cellStyle name="xl90 2" xfId="359"/>
    <cellStyle name="xl91" xfId="360"/>
    <cellStyle name="xl91 2" xfId="361"/>
    <cellStyle name="xl92" xfId="362"/>
    <cellStyle name="xl92 2" xfId="363"/>
    <cellStyle name="xl93" xfId="364"/>
    <cellStyle name="xl93 2" xfId="365"/>
    <cellStyle name="xl94" xfId="366"/>
    <cellStyle name="xl94 2" xfId="367"/>
    <cellStyle name="xl95" xfId="368"/>
    <cellStyle name="xl95 2" xfId="369"/>
    <cellStyle name="xl96" xfId="370"/>
    <cellStyle name="xl96 2" xfId="371"/>
    <cellStyle name="xl97" xfId="372"/>
    <cellStyle name="xl97 2" xfId="373"/>
    <cellStyle name="xl98" xfId="374"/>
    <cellStyle name="xl98 2" xfId="375"/>
    <cellStyle name="xl99" xfId="376"/>
    <cellStyle name="xl99 2" xfId="377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88"/>
  <sheetViews>
    <sheetView showGridLines="0" tabSelected="1" zoomScaleNormal="100" workbookViewId="0">
      <selection sqref="A1:XFD1048576"/>
    </sheetView>
  </sheetViews>
  <sheetFormatPr defaultColWidth="9.140625" defaultRowHeight="12.75" outlineLevelRow="1" x14ac:dyDescent="0.2"/>
  <cols>
    <col min="1" max="1" width="9.42578125" style="4" customWidth="1"/>
    <col min="2" max="2" width="41.140625" style="4" customWidth="1"/>
    <col min="3" max="3" width="21.140625" style="4" customWidth="1"/>
    <col min="4" max="4" width="15.85546875" style="4" customWidth="1"/>
    <col min="5" max="5" width="11.7109375" style="4" customWidth="1"/>
    <col min="6" max="6" width="11.140625" style="4" customWidth="1"/>
    <col min="7" max="7" width="21.28515625" style="4" customWidth="1"/>
    <col min="8" max="8" width="19.140625" style="4" customWidth="1"/>
    <col min="9" max="9" width="11.7109375" style="4" customWidth="1"/>
    <col min="10" max="10" width="10" style="4" customWidth="1"/>
    <col min="11" max="11" width="10.85546875" style="4" customWidth="1"/>
    <col min="12" max="12" width="10.7109375" style="4" customWidth="1"/>
    <col min="13" max="16384" width="9.140625" style="4"/>
  </cols>
  <sheetData>
    <row r="1" spans="1:11" ht="12.75" customHeight="1" x14ac:dyDescent="0.25">
      <c r="G1" s="5"/>
      <c r="J1" s="6" t="s">
        <v>170</v>
      </c>
      <c r="K1" s="6"/>
    </row>
    <row r="2" spans="1:11" x14ac:dyDescent="0.2">
      <c r="K2" s="7"/>
    </row>
    <row r="3" spans="1:11" ht="35.450000000000003" customHeight="1" x14ac:dyDescent="0.2">
      <c r="B3" s="8" t="s">
        <v>175</v>
      </c>
      <c r="C3" s="8"/>
      <c r="D3" s="8"/>
      <c r="E3" s="8"/>
      <c r="F3" s="8"/>
      <c r="G3" s="8"/>
      <c r="H3" s="8"/>
      <c r="I3" s="8"/>
      <c r="J3" s="8"/>
      <c r="K3" s="8"/>
    </row>
    <row r="4" spans="1:11" x14ac:dyDescent="0.2">
      <c r="A4" s="9"/>
      <c r="B4" s="9"/>
      <c r="C4" s="9"/>
      <c r="D4" s="9"/>
      <c r="E4" s="9"/>
      <c r="F4" s="9"/>
    </row>
    <row r="5" spans="1:11" x14ac:dyDescent="0.2">
      <c r="A5" s="10"/>
      <c r="B5" s="10"/>
      <c r="C5" s="10"/>
      <c r="D5" s="10"/>
      <c r="E5" s="10"/>
      <c r="F5" s="10"/>
      <c r="G5" s="2"/>
      <c r="H5" s="2"/>
      <c r="I5" s="10"/>
      <c r="J5" s="10"/>
      <c r="K5" s="7" t="s">
        <v>169</v>
      </c>
    </row>
    <row r="6" spans="1:11" x14ac:dyDescent="0.2">
      <c r="A6" s="11" t="s">
        <v>168</v>
      </c>
      <c r="B6" s="11" t="s">
        <v>167</v>
      </c>
      <c r="C6" s="12" t="s">
        <v>173</v>
      </c>
      <c r="D6" s="12"/>
      <c r="E6" s="12"/>
      <c r="F6" s="12"/>
      <c r="G6" s="12" t="s">
        <v>176</v>
      </c>
      <c r="H6" s="12"/>
      <c r="I6" s="12"/>
      <c r="J6" s="12"/>
      <c r="K6" s="11" t="s">
        <v>178</v>
      </c>
    </row>
    <row r="7" spans="1:11" ht="186" customHeight="1" x14ac:dyDescent="0.2">
      <c r="A7" s="11"/>
      <c r="B7" s="11"/>
      <c r="C7" s="13" t="s">
        <v>174</v>
      </c>
      <c r="D7" s="13" t="s">
        <v>166</v>
      </c>
      <c r="E7" s="13" t="s">
        <v>165</v>
      </c>
      <c r="F7" s="13" t="s">
        <v>164</v>
      </c>
      <c r="G7" s="13" t="s">
        <v>177</v>
      </c>
      <c r="H7" s="13" t="s">
        <v>166</v>
      </c>
      <c r="I7" s="13" t="s">
        <v>165</v>
      </c>
      <c r="J7" s="13" t="s">
        <v>164</v>
      </c>
      <c r="K7" s="11"/>
    </row>
    <row r="8" spans="1:11" x14ac:dyDescent="0.2">
      <c r="A8" s="14" t="s">
        <v>163</v>
      </c>
      <c r="B8" s="14" t="s">
        <v>162</v>
      </c>
      <c r="C8" s="14" t="s">
        <v>179</v>
      </c>
      <c r="D8" s="14" t="s">
        <v>180</v>
      </c>
      <c r="E8" s="14" t="s">
        <v>181</v>
      </c>
      <c r="F8" s="14" t="s">
        <v>182</v>
      </c>
      <c r="G8" s="14" t="s">
        <v>161</v>
      </c>
      <c r="H8" s="14" t="s">
        <v>160</v>
      </c>
      <c r="I8" s="14" t="s">
        <v>159</v>
      </c>
      <c r="J8" s="14" t="s">
        <v>158</v>
      </c>
      <c r="K8" s="14" t="s">
        <v>183</v>
      </c>
    </row>
    <row r="9" spans="1:11" x14ac:dyDescent="0.2">
      <c r="A9" s="15" t="s">
        <v>157</v>
      </c>
      <c r="B9" s="16" t="s">
        <v>156</v>
      </c>
      <c r="C9" s="17">
        <v>331331553.09749007</v>
      </c>
      <c r="D9" s="17">
        <v>133566750.59864999</v>
      </c>
      <c r="E9" s="17">
        <f>D9/C9*100</f>
        <v>40.312113153723601</v>
      </c>
      <c r="F9" s="17">
        <f>D9/$D$9*100</f>
        <v>100</v>
      </c>
      <c r="G9" s="17">
        <f>G10+G20+G22+G27+G39+G44+G47+G56+G60+G68+G74+G79+G83+G85</f>
        <v>389169261.06493998</v>
      </c>
      <c r="H9" s="17">
        <f>H10+H20+H22+H27+H39+H44+H47+H56+H60+H68+H74+H79+H83+H85</f>
        <v>161739247.32836998</v>
      </c>
      <c r="I9" s="17">
        <f>H9/G9*100</f>
        <v>41.560129103151553</v>
      </c>
      <c r="J9" s="17">
        <f>H9/$H$9*100</f>
        <v>100</v>
      </c>
      <c r="K9" s="17">
        <f>H9/D9*100</f>
        <v>121.09244748670611</v>
      </c>
    </row>
    <row r="10" spans="1:11" x14ac:dyDescent="0.2">
      <c r="A10" s="15" t="s">
        <v>155</v>
      </c>
      <c r="B10" s="16" t="s">
        <v>154</v>
      </c>
      <c r="C10" s="1">
        <v>34509373.469349995</v>
      </c>
      <c r="D10" s="1">
        <v>10367393.363569999</v>
      </c>
      <c r="E10" s="1">
        <f t="shared" ref="E10:E17" si="0">D10/C10*100</f>
        <v>30.042253223687037</v>
      </c>
      <c r="F10" s="1">
        <f t="shared" ref="F10:F72" si="1">D10/$D$9*100</f>
        <v>7.7619567123577138</v>
      </c>
      <c r="G10" s="1">
        <v>47463953.820199996</v>
      </c>
      <c r="H10" s="1">
        <v>12637209.06122</v>
      </c>
      <c r="I10" s="1">
        <f t="shared" ref="I10:I73" si="2">H10/G10*100</f>
        <v>26.624855377812583</v>
      </c>
      <c r="J10" s="1">
        <f t="shared" ref="J10:J73" si="3">H10/$H$9*100</f>
        <v>7.813322536096261</v>
      </c>
      <c r="K10" s="1">
        <f t="shared" ref="K10:K73" si="4">H10/D10*100</f>
        <v>121.89379353180433</v>
      </c>
    </row>
    <row r="11" spans="1:11" ht="38.25" outlineLevel="1" x14ac:dyDescent="0.2">
      <c r="A11" s="14" t="s">
        <v>153</v>
      </c>
      <c r="B11" s="18" t="s">
        <v>152</v>
      </c>
      <c r="C11" s="3">
        <v>187650.62971000001</v>
      </c>
      <c r="D11" s="3">
        <v>82938.939499999993</v>
      </c>
      <c r="E11" s="3">
        <f t="shared" si="0"/>
        <v>44.198593752749943</v>
      </c>
      <c r="F11" s="3">
        <f t="shared" si="1"/>
        <v>6.2095498414287457E-2</v>
      </c>
      <c r="G11" s="3">
        <v>240180.66639</v>
      </c>
      <c r="H11" s="3">
        <v>101501.67736</v>
      </c>
      <c r="I11" s="3">
        <f t="shared" si="2"/>
        <v>42.260552810351456</v>
      </c>
      <c r="J11" s="3">
        <f t="shared" si="3"/>
        <v>6.2756368065647619E-2</v>
      </c>
      <c r="K11" s="3">
        <f t="shared" si="4"/>
        <v>122.38120956441698</v>
      </c>
    </row>
    <row r="12" spans="1:11" ht="51" outlineLevel="1" x14ac:dyDescent="0.2">
      <c r="A12" s="14" t="s">
        <v>151</v>
      </c>
      <c r="B12" s="18" t="s">
        <v>150</v>
      </c>
      <c r="C12" s="3">
        <v>1232867.4963399998</v>
      </c>
      <c r="D12" s="3">
        <v>503571.54804000002</v>
      </c>
      <c r="E12" s="3">
        <f t="shared" si="0"/>
        <v>40.845553113773164</v>
      </c>
      <c r="F12" s="3">
        <f t="shared" si="1"/>
        <v>0.37701864107869509</v>
      </c>
      <c r="G12" s="3">
        <v>1643045.1603599999</v>
      </c>
      <c r="H12" s="3">
        <v>653846.91741999995</v>
      </c>
      <c r="I12" s="3">
        <f t="shared" si="2"/>
        <v>39.794823246169244</v>
      </c>
      <c r="J12" s="3">
        <f t="shared" si="3"/>
        <v>0.4042598987075362</v>
      </c>
      <c r="K12" s="3">
        <f t="shared" si="4"/>
        <v>129.84191024391697</v>
      </c>
    </row>
    <row r="13" spans="1:11" ht="51" outlineLevel="1" x14ac:dyDescent="0.2">
      <c r="A13" s="14" t="s">
        <v>149</v>
      </c>
      <c r="B13" s="18" t="s">
        <v>148</v>
      </c>
      <c r="C13" s="3">
        <v>11744404.88799</v>
      </c>
      <c r="D13" s="3">
        <v>5044320.76095</v>
      </c>
      <c r="E13" s="3">
        <f t="shared" si="0"/>
        <v>42.950841775800804</v>
      </c>
      <c r="F13" s="3">
        <f t="shared" si="1"/>
        <v>3.776629092450936</v>
      </c>
      <c r="G13" s="3">
        <v>15041610.595629999</v>
      </c>
      <c r="H13" s="3">
        <v>6249841.7210900001</v>
      </c>
      <c r="I13" s="3">
        <f t="shared" si="2"/>
        <v>41.550349155467103</v>
      </c>
      <c r="J13" s="3">
        <f t="shared" si="3"/>
        <v>3.8641466584800548</v>
      </c>
      <c r="K13" s="3">
        <f t="shared" si="4"/>
        <v>123.89857856527276</v>
      </c>
    </row>
    <row r="14" spans="1:11" outlineLevel="1" x14ac:dyDescent="0.2">
      <c r="A14" s="14" t="s">
        <v>147</v>
      </c>
      <c r="B14" s="18" t="s">
        <v>146</v>
      </c>
      <c r="C14" s="3">
        <v>618668.28300000005</v>
      </c>
      <c r="D14" s="3">
        <v>301402.50742000004</v>
      </c>
      <c r="E14" s="3">
        <f t="shared" si="0"/>
        <v>48.717950427078868</v>
      </c>
      <c r="F14" s="3">
        <f t="shared" si="1"/>
        <v>0.22565683904797068</v>
      </c>
      <c r="G14" s="3">
        <v>804279.48499999999</v>
      </c>
      <c r="H14" s="3">
        <v>405298.83423000004</v>
      </c>
      <c r="I14" s="3">
        <f t="shared" si="2"/>
        <v>50.392785317656099</v>
      </c>
      <c r="J14" s="3">
        <f t="shared" si="3"/>
        <v>0.25058780779852707</v>
      </c>
      <c r="K14" s="3">
        <f t="shared" si="4"/>
        <v>134.47095636308757</v>
      </c>
    </row>
    <row r="15" spans="1:11" ht="38.25" customHeight="1" outlineLevel="1" x14ac:dyDescent="0.2">
      <c r="A15" s="14" t="s">
        <v>145</v>
      </c>
      <c r="B15" s="18" t="s">
        <v>144</v>
      </c>
      <c r="C15" s="3">
        <v>889979.03338000004</v>
      </c>
      <c r="D15" s="3">
        <v>371348.18862999999</v>
      </c>
      <c r="E15" s="3">
        <f t="shared" si="0"/>
        <v>41.725498545699232</v>
      </c>
      <c r="F15" s="3">
        <f t="shared" si="1"/>
        <v>0.2780244237174348</v>
      </c>
      <c r="G15" s="3">
        <v>1080952.3071199998</v>
      </c>
      <c r="H15" s="3">
        <v>446510.50552000001</v>
      </c>
      <c r="I15" s="3">
        <f t="shared" si="2"/>
        <v>41.307142098585807</v>
      </c>
      <c r="J15" s="3">
        <f t="shared" si="3"/>
        <v>0.27606812378289058</v>
      </c>
      <c r="K15" s="3">
        <f t="shared" si="4"/>
        <v>120.24038872177978</v>
      </c>
    </row>
    <row r="16" spans="1:11" ht="25.5" customHeight="1" outlineLevel="1" x14ac:dyDescent="0.2">
      <c r="A16" s="14" t="s">
        <v>143</v>
      </c>
      <c r="B16" s="18" t="s">
        <v>142</v>
      </c>
      <c r="C16" s="3">
        <v>634349.54774000007</v>
      </c>
      <c r="D16" s="3">
        <v>375094.39818000002</v>
      </c>
      <c r="E16" s="3">
        <f t="shared" si="0"/>
        <v>59.130553417488905</v>
      </c>
      <c r="F16" s="3">
        <f t="shared" si="1"/>
        <v>0.28082917080696818</v>
      </c>
      <c r="G16" s="3">
        <v>818482.10391999991</v>
      </c>
      <c r="H16" s="3">
        <v>76966.255900000004</v>
      </c>
      <c r="I16" s="3">
        <f t="shared" si="2"/>
        <v>9.4035355851253701</v>
      </c>
      <c r="J16" s="3">
        <f t="shared" si="3"/>
        <v>4.7586629201841035E-2</v>
      </c>
      <c r="K16" s="3">
        <f t="shared" si="4"/>
        <v>20.519169647280496</v>
      </c>
    </row>
    <row r="17" spans="1:11" outlineLevel="1" x14ac:dyDescent="0.2">
      <c r="A17" s="14" t="s">
        <v>141</v>
      </c>
      <c r="B17" s="18" t="s">
        <v>140</v>
      </c>
      <c r="C17" s="3">
        <v>2556851.2058000001</v>
      </c>
      <c r="D17" s="3">
        <v>0</v>
      </c>
      <c r="E17" s="3">
        <f t="shared" si="0"/>
        <v>0</v>
      </c>
      <c r="F17" s="3">
        <f t="shared" si="1"/>
        <v>0</v>
      </c>
      <c r="G17" s="3">
        <v>4110406.98007</v>
      </c>
      <c r="H17" s="3">
        <v>0</v>
      </c>
      <c r="I17" s="3">
        <f t="shared" si="2"/>
        <v>0</v>
      </c>
      <c r="J17" s="3">
        <f t="shared" si="3"/>
        <v>0</v>
      </c>
      <c r="K17" s="3" t="e">
        <f t="shared" si="4"/>
        <v>#DIV/0!</v>
      </c>
    </row>
    <row r="18" spans="1:11" ht="25.5" outlineLevel="1" x14ac:dyDescent="0.2">
      <c r="A18" s="14" t="s">
        <v>139</v>
      </c>
      <c r="B18" s="18" t="s">
        <v>138</v>
      </c>
      <c r="C18" s="3">
        <v>16549.11</v>
      </c>
      <c r="D18" s="3">
        <v>621.68799999999999</v>
      </c>
      <c r="E18" s="3">
        <v>0</v>
      </c>
      <c r="F18" s="3">
        <f t="shared" si="1"/>
        <v>4.6545116746014755E-4</v>
      </c>
      <c r="G18" s="3">
        <v>16549.11</v>
      </c>
      <c r="H18" s="3">
        <v>618.779</v>
      </c>
      <c r="I18" s="3">
        <f t="shared" si="2"/>
        <v>3.7390469940679587</v>
      </c>
      <c r="J18" s="3">
        <f t="shared" si="3"/>
        <v>3.8257813747811516E-4</v>
      </c>
      <c r="K18" s="3">
        <f t="shared" si="4"/>
        <v>99.532080400458113</v>
      </c>
    </row>
    <row r="19" spans="1:11" outlineLevel="1" x14ac:dyDescent="0.2">
      <c r="A19" s="14" t="s">
        <v>137</v>
      </c>
      <c r="B19" s="18" t="s">
        <v>136</v>
      </c>
      <c r="C19" s="3">
        <v>16628053.275389999</v>
      </c>
      <c r="D19" s="3">
        <v>3688095.3328499999</v>
      </c>
      <c r="E19" s="3">
        <f t="shared" ref="E19:E25" si="5">D19/C19*100</f>
        <v>22.179958602300655</v>
      </c>
      <c r="F19" s="3">
        <f t="shared" si="1"/>
        <v>2.7612375956739617</v>
      </c>
      <c r="G19" s="3">
        <v>23708447.411709998</v>
      </c>
      <c r="H19" s="3">
        <v>4702624.3706999999</v>
      </c>
      <c r="I19" s="3">
        <f t="shared" si="2"/>
        <v>19.835227035479747</v>
      </c>
      <c r="J19" s="3">
        <f t="shared" si="3"/>
        <v>2.9075344719222849</v>
      </c>
      <c r="K19" s="3">
        <f t="shared" si="4"/>
        <v>127.50821077789267</v>
      </c>
    </row>
    <row r="20" spans="1:11" x14ac:dyDescent="0.2">
      <c r="A20" s="19" t="s">
        <v>135</v>
      </c>
      <c r="B20" s="20" t="s">
        <v>134</v>
      </c>
      <c r="C20" s="1">
        <v>1388833.4167899999</v>
      </c>
      <c r="D20" s="1">
        <v>907756.81773999997</v>
      </c>
      <c r="E20" s="1">
        <f t="shared" si="5"/>
        <v>65.36110139386561</v>
      </c>
      <c r="F20" s="1">
        <f t="shared" si="1"/>
        <v>0.67962783677180727</v>
      </c>
      <c r="G20" s="1">
        <v>529121.98479999998</v>
      </c>
      <c r="H20" s="1">
        <v>303297.35433999996</v>
      </c>
      <c r="I20" s="1">
        <f t="shared" si="2"/>
        <v>57.320875535844863</v>
      </c>
      <c r="J20" s="1">
        <f t="shared" si="3"/>
        <v>0.18752242226293575</v>
      </c>
      <c r="K20" s="1">
        <f t="shared" si="4"/>
        <v>33.411740723149322</v>
      </c>
    </row>
    <row r="21" spans="1:11" outlineLevel="1" x14ac:dyDescent="0.2">
      <c r="A21" s="14" t="s">
        <v>133</v>
      </c>
      <c r="B21" s="18" t="s">
        <v>132</v>
      </c>
      <c r="C21" s="3">
        <v>1388833.4167899999</v>
      </c>
      <c r="D21" s="3">
        <v>907756.81773999997</v>
      </c>
      <c r="E21" s="3">
        <f t="shared" si="5"/>
        <v>65.36110139386561</v>
      </c>
      <c r="F21" s="3">
        <f t="shared" si="1"/>
        <v>0.67962783677180727</v>
      </c>
      <c r="G21" s="3">
        <v>529121.98479999998</v>
      </c>
      <c r="H21" s="3">
        <v>303297.35433999996</v>
      </c>
      <c r="I21" s="3">
        <f t="shared" si="2"/>
        <v>57.320875535844863</v>
      </c>
      <c r="J21" s="3">
        <f t="shared" si="3"/>
        <v>0.18752242226293575</v>
      </c>
      <c r="K21" s="3">
        <f t="shared" si="4"/>
        <v>33.411740723149322</v>
      </c>
    </row>
    <row r="22" spans="1:11" ht="26.45" customHeight="1" x14ac:dyDescent="0.2">
      <c r="A22" s="19" t="s">
        <v>131</v>
      </c>
      <c r="B22" s="20" t="s">
        <v>130</v>
      </c>
      <c r="C22" s="1">
        <v>5719934.2162899999</v>
      </c>
      <c r="D22" s="1">
        <v>2183730.4239000003</v>
      </c>
      <c r="E22" s="1">
        <f t="shared" si="5"/>
        <v>38.177544379459441</v>
      </c>
      <c r="F22" s="1">
        <f t="shared" si="1"/>
        <v>1.634935651359682</v>
      </c>
      <c r="G22" s="1">
        <v>7410442.0266000004</v>
      </c>
      <c r="H22" s="1">
        <v>2739104.9220700003</v>
      </c>
      <c r="I22" s="1">
        <f t="shared" si="2"/>
        <v>36.962773775678997</v>
      </c>
      <c r="J22" s="1">
        <f t="shared" si="3"/>
        <v>1.693531389143262</v>
      </c>
      <c r="K22" s="1">
        <f t="shared" si="4"/>
        <v>125.43237444016269</v>
      </c>
    </row>
    <row r="23" spans="1:11" ht="38.25" outlineLevel="1" x14ac:dyDescent="0.2">
      <c r="A23" s="14" t="s">
        <v>129</v>
      </c>
      <c r="B23" s="18" t="s">
        <v>128</v>
      </c>
      <c r="C23" s="3">
        <v>1808885.9088299999</v>
      </c>
      <c r="D23" s="3">
        <v>548130.55533</v>
      </c>
      <c r="E23" s="3">
        <f t="shared" si="5"/>
        <v>30.302107648377596</v>
      </c>
      <c r="F23" s="3">
        <f t="shared" si="1"/>
        <v>0.41037949405317053</v>
      </c>
      <c r="G23" s="3">
        <v>2208834.2312699999</v>
      </c>
      <c r="H23" s="3">
        <v>538717.43036</v>
      </c>
      <c r="I23" s="3">
        <f t="shared" si="2"/>
        <v>24.389219559054776</v>
      </c>
      <c r="J23" s="3">
        <f t="shared" si="3"/>
        <v>0.33307774041156052</v>
      </c>
      <c r="K23" s="3">
        <f t="shared" si="4"/>
        <v>98.282685597716252</v>
      </c>
    </row>
    <row r="24" spans="1:11" outlineLevel="1" x14ac:dyDescent="0.2">
      <c r="A24" s="14" t="s">
        <v>127</v>
      </c>
      <c r="B24" s="18" t="s">
        <v>126</v>
      </c>
      <c r="C24" s="3">
        <v>2984365.7270500003</v>
      </c>
      <c r="D24" s="3">
        <v>1267982.0950199999</v>
      </c>
      <c r="E24" s="3">
        <f t="shared" si="5"/>
        <v>42.487490173444016</v>
      </c>
      <c r="F24" s="3">
        <f t="shared" si="1"/>
        <v>0.94932465552756795</v>
      </c>
      <c r="G24" s="3">
        <v>3703872.9138500001</v>
      </c>
      <c r="H24" s="3">
        <v>1562377.86011</v>
      </c>
      <c r="I24" s="3">
        <f t="shared" si="2"/>
        <v>42.182275052358165</v>
      </c>
      <c r="J24" s="3">
        <f t="shared" si="3"/>
        <v>0.96598561321235354</v>
      </c>
      <c r="K24" s="3">
        <f t="shared" si="4"/>
        <v>123.21765948006991</v>
      </c>
    </row>
    <row r="25" spans="1:11" hidden="1" outlineLevel="1" x14ac:dyDescent="0.2">
      <c r="A25" s="14" t="s">
        <v>171</v>
      </c>
      <c r="B25" s="18" t="s">
        <v>172</v>
      </c>
      <c r="C25" s="3">
        <v>0</v>
      </c>
      <c r="D25" s="3">
        <v>0</v>
      </c>
      <c r="E25" s="3" t="e">
        <f t="shared" si="5"/>
        <v>#DIV/0!</v>
      </c>
      <c r="F25" s="21">
        <f t="shared" si="1"/>
        <v>0</v>
      </c>
      <c r="G25" s="3">
        <v>1497734.88148</v>
      </c>
      <c r="H25" s="3">
        <v>638009.63160000008</v>
      </c>
      <c r="I25" s="3">
        <f t="shared" si="2"/>
        <v>42.59830224221961</v>
      </c>
      <c r="J25" s="3">
        <f t="shared" si="3"/>
        <v>0.39446803551934767</v>
      </c>
      <c r="K25" s="3" t="e">
        <f t="shared" si="4"/>
        <v>#DIV/0!</v>
      </c>
    </row>
    <row r="26" spans="1:11" ht="26.45" customHeight="1" outlineLevel="1" x14ac:dyDescent="0.2">
      <c r="A26" s="14" t="s">
        <v>125</v>
      </c>
      <c r="B26" s="18" t="s">
        <v>124</v>
      </c>
      <c r="C26" s="3">
        <v>926682.58040999994</v>
      </c>
      <c r="D26" s="3">
        <v>367617.77354999998</v>
      </c>
      <c r="E26" s="3">
        <f t="shared" ref="E26:E85" si="6">D26/C26*100</f>
        <v>39.670301494968399</v>
      </c>
      <c r="F26" s="3">
        <f t="shared" si="1"/>
        <v>0.27523150177894318</v>
      </c>
      <c r="G26" s="3"/>
      <c r="H26" s="3"/>
      <c r="I26" s="3" t="e">
        <f t="shared" si="2"/>
        <v>#DIV/0!</v>
      </c>
      <c r="J26" s="3">
        <f t="shared" si="3"/>
        <v>0</v>
      </c>
      <c r="K26" s="3">
        <f t="shared" si="4"/>
        <v>0</v>
      </c>
    </row>
    <row r="27" spans="1:11" x14ac:dyDescent="0.2">
      <c r="A27" s="19" t="s">
        <v>123</v>
      </c>
      <c r="B27" s="20" t="s">
        <v>122</v>
      </c>
      <c r="C27" s="1">
        <v>59844260.453589998</v>
      </c>
      <c r="D27" s="1">
        <v>22833670.148320001</v>
      </c>
      <c r="E27" s="1">
        <f t="shared" si="6"/>
        <v>38.155154688606785</v>
      </c>
      <c r="F27" s="1">
        <f t="shared" si="1"/>
        <v>17.095325031101556</v>
      </c>
      <c r="G27" s="1">
        <v>75305227.581039995</v>
      </c>
      <c r="H27" s="1">
        <v>29059071.991730001</v>
      </c>
      <c r="I27" s="1">
        <f t="shared" si="2"/>
        <v>38.588386125595299</v>
      </c>
      <c r="J27" s="1">
        <f t="shared" si="3"/>
        <v>17.966617547522663</v>
      </c>
      <c r="K27" s="1">
        <f t="shared" si="4"/>
        <v>127.26413144698965</v>
      </c>
    </row>
    <row r="28" spans="1:11" outlineLevel="1" x14ac:dyDescent="0.2">
      <c r="A28" s="14" t="s">
        <v>121</v>
      </c>
      <c r="B28" s="18" t="s">
        <v>120</v>
      </c>
      <c r="C28" s="3">
        <v>613535.049</v>
      </c>
      <c r="D28" s="3">
        <v>267515.31868000003</v>
      </c>
      <c r="E28" s="3">
        <f t="shared" si="6"/>
        <v>43.602287940358572</v>
      </c>
      <c r="F28" s="3">
        <f t="shared" si="1"/>
        <v>0.20028586267240067</v>
      </c>
      <c r="G28" s="3">
        <v>1035839.075</v>
      </c>
      <c r="H28" s="3">
        <v>439365.04336000001</v>
      </c>
      <c r="I28" s="3">
        <f t="shared" si="2"/>
        <v>42.4163418782015</v>
      </c>
      <c r="J28" s="3">
        <f t="shared" si="3"/>
        <v>0.27165023370486091</v>
      </c>
      <c r="K28" s="3">
        <f t="shared" si="4"/>
        <v>164.23920900229473</v>
      </c>
    </row>
    <row r="29" spans="1:11" outlineLevel="1" x14ac:dyDescent="0.2">
      <c r="A29" s="14" t="s">
        <v>119</v>
      </c>
      <c r="B29" s="18" t="s">
        <v>118</v>
      </c>
      <c r="C29" s="3">
        <v>6455608.2999999998</v>
      </c>
      <c r="D29" s="3">
        <v>3211597.7748099999</v>
      </c>
      <c r="E29" s="3">
        <f t="shared" si="6"/>
        <v>49.748956652311136</v>
      </c>
      <c r="F29" s="3">
        <f t="shared" si="1"/>
        <v>2.404488961822854</v>
      </c>
      <c r="G29" s="3">
        <v>6276409.2999999998</v>
      </c>
      <c r="H29" s="3">
        <v>3487624.1346300002</v>
      </c>
      <c r="I29" s="3">
        <f t="shared" si="2"/>
        <v>55.567187669389249</v>
      </c>
      <c r="J29" s="3">
        <f t="shared" si="3"/>
        <v>2.1563251914665309</v>
      </c>
      <c r="K29" s="3">
        <f t="shared" si="4"/>
        <v>108.59467402751986</v>
      </c>
    </row>
    <row r="30" spans="1:11" outlineLevel="1" x14ac:dyDescent="0.2">
      <c r="A30" s="14" t="s">
        <v>117</v>
      </c>
      <c r="B30" s="18" t="s">
        <v>116</v>
      </c>
      <c r="C30" s="3">
        <v>5382.2975999999999</v>
      </c>
      <c r="D30" s="3">
        <v>1614.6892399999999</v>
      </c>
      <c r="E30" s="3">
        <f t="shared" si="6"/>
        <v>29.999999256822957</v>
      </c>
      <c r="F30" s="3">
        <f t="shared" si="1"/>
        <v>1.2089005929716166E-3</v>
      </c>
      <c r="G30" s="3">
        <v>5382.2975999999999</v>
      </c>
      <c r="H30" s="3">
        <v>2422.0338999999999</v>
      </c>
      <c r="I30" s="3">
        <f t="shared" si="2"/>
        <v>44.99999962841148</v>
      </c>
      <c r="J30" s="3">
        <f t="shared" si="3"/>
        <v>1.4974929956751205E-3</v>
      </c>
      <c r="K30" s="3">
        <f t="shared" si="4"/>
        <v>150.00000247725686</v>
      </c>
    </row>
    <row r="31" spans="1:11" outlineLevel="1" x14ac:dyDescent="0.2">
      <c r="A31" s="14" t="s">
        <v>115</v>
      </c>
      <c r="B31" s="18" t="s">
        <v>114</v>
      </c>
      <c r="C31" s="3">
        <v>6823012.2224899996</v>
      </c>
      <c r="D31" s="3">
        <v>3867561.7567600003</v>
      </c>
      <c r="E31" s="3">
        <f t="shared" si="6"/>
        <v>56.684080735071099</v>
      </c>
      <c r="F31" s="3">
        <f t="shared" si="1"/>
        <v>2.8956021909835177</v>
      </c>
      <c r="G31" s="3">
        <v>7329905.9190299995</v>
      </c>
      <c r="H31" s="3">
        <v>4197205.0904000001</v>
      </c>
      <c r="I31" s="3">
        <f t="shared" si="2"/>
        <v>57.261377386893329</v>
      </c>
      <c r="J31" s="3">
        <f t="shared" si="3"/>
        <v>2.5950442825288125</v>
      </c>
      <c r="K31" s="3">
        <f t="shared" si="4"/>
        <v>108.52328558332198</v>
      </c>
    </row>
    <row r="32" spans="1:11" outlineLevel="1" x14ac:dyDescent="0.2">
      <c r="A32" s="14" t="s">
        <v>113</v>
      </c>
      <c r="B32" s="18" t="s">
        <v>112</v>
      </c>
      <c r="C32" s="3">
        <v>114953.37461</v>
      </c>
      <c r="D32" s="3">
        <v>34614.439939999997</v>
      </c>
      <c r="E32" s="3">
        <f t="shared" si="6"/>
        <v>30.111721432655379</v>
      </c>
      <c r="F32" s="3">
        <f t="shared" si="1"/>
        <v>2.5915461583707836E-2</v>
      </c>
      <c r="G32" s="3">
        <v>136542.10805000001</v>
      </c>
      <c r="H32" s="3">
        <v>9032.9947200000006</v>
      </c>
      <c r="I32" s="3">
        <f t="shared" si="2"/>
        <v>6.6155377626748155</v>
      </c>
      <c r="J32" s="3">
        <f t="shared" si="3"/>
        <v>5.5849120539437323E-3</v>
      </c>
      <c r="K32" s="3">
        <f t="shared" si="4"/>
        <v>26.096030256903248</v>
      </c>
    </row>
    <row r="33" spans="1:11" outlineLevel="1" x14ac:dyDescent="0.2">
      <c r="A33" s="14" t="s">
        <v>111</v>
      </c>
      <c r="B33" s="18" t="s">
        <v>110</v>
      </c>
      <c r="C33" s="3">
        <v>1920769.1826800001</v>
      </c>
      <c r="D33" s="3">
        <v>769033.24132999999</v>
      </c>
      <c r="E33" s="3">
        <f t="shared" si="6"/>
        <v>40.037774880216872</v>
      </c>
      <c r="F33" s="3">
        <f t="shared" si="1"/>
        <v>0.57576697634940655</v>
      </c>
      <c r="G33" s="3">
        <v>2187177.5519599998</v>
      </c>
      <c r="H33" s="3">
        <v>866760.40994000004</v>
      </c>
      <c r="I33" s="3">
        <f t="shared" si="2"/>
        <v>39.629174557102978</v>
      </c>
      <c r="J33" s="3">
        <f t="shared" si="3"/>
        <v>0.53589986614706187</v>
      </c>
      <c r="K33" s="3">
        <f t="shared" si="4"/>
        <v>112.70779510661806</v>
      </c>
    </row>
    <row r="34" spans="1:11" outlineLevel="1" x14ac:dyDescent="0.2">
      <c r="A34" s="14" t="s">
        <v>109</v>
      </c>
      <c r="B34" s="18" t="s">
        <v>108</v>
      </c>
      <c r="C34" s="3">
        <v>3011878.96368</v>
      </c>
      <c r="D34" s="3">
        <v>665652.79423999996</v>
      </c>
      <c r="E34" s="3">
        <f t="shared" si="6"/>
        <v>22.100914487834743</v>
      </c>
      <c r="F34" s="3">
        <f t="shared" si="1"/>
        <v>0.49836713946886119</v>
      </c>
      <c r="G34" s="3">
        <v>7124393.9358100006</v>
      </c>
      <c r="H34" s="3">
        <v>4541111.6307499995</v>
      </c>
      <c r="I34" s="3">
        <f t="shared" si="2"/>
        <v>63.740321937064572</v>
      </c>
      <c r="J34" s="3">
        <f t="shared" si="3"/>
        <v>2.8076745167055459</v>
      </c>
      <c r="K34" s="3">
        <f t="shared" si="4"/>
        <v>682.20424672516435</v>
      </c>
    </row>
    <row r="35" spans="1:11" outlineLevel="1" x14ac:dyDescent="0.2">
      <c r="A35" s="14" t="s">
        <v>107</v>
      </c>
      <c r="B35" s="18" t="s">
        <v>106</v>
      </c>
      <c r="C35" s="3">
        <v>28183338.270089999</v>
      </c>
      <c r="D35" s="3">
        <v>6200063.48606</v>
      </c>
      <c r="E35" s="3">
        <f t="shared" si="6"/>
        <v>21.999038675414521</v>
      </c>
      <c r="F35" s="3">
        <f t="shared" si="1"/>
        <v>4.641921330174716</v>
      </c>
      <c r="G35" s="3">
        <v>41597277.631279998</v>
      </c>
      <c r="H35" s="3">
        <v>10776276.278100001</v>
      </c>
      <c r="I35" s="3">
        <f t="shared" si="2"/>
        <v>25.906205626294497</v>
      </c>
      <c r="J35" s="3">
        <f t="shared" si="3"/>
        <v>6.6627466469047807</v>
      </c>
      <c r="K35" s="3">
        <f t="shared" si="4"/>
        <v>173.80912796020547</v>
      </c>
    </row>
    <row r="36" spans="1:11" outlineLevel="1" x14ac:dyDescent="0.2">
      <c r="A36" s="14" t="s">
        <v>105</v>
      </c>
      <c r="B36" s="18" t="s">
        <v>104</v>
      </c>
      <c r="C36" s="3">
        <v>3243732.4398000003</v>
      </c>
      <c r="D36" s="3">
        <v>1597672.59874</v>
      </c>
      <c r="E36" s="3">
        <f t="shared" si="6"/>
        <v>49.254142516098156</v>
      </c>
      <c r="F36" s="3">
        <f t="shared" si="1"/>
        <v>1.1961604153572547</v>
      </c>
      <c r="G36" s="3">
        <v>3687742.5038600001</v>
      </c>
      <c r="H36" s="3">
        <v>1701162.56705</v>
      </c>
      <c r="I36" s="3">
        <f t="shared" si="2"/>
        <v>46.130188462707864</v>
      </c>
      <c r="J36" s="3">
        <f t="shared" si="3"/>
        <v>1.0517933001111515</v>
      </c>
      <c r="K36" s="3">
        <f t="shared" si="4"/>
        <v>106.47754542398845</v>
      </c>
    </row>
    <row r="37" spans="1:11" ht="25.5" outlineLevel="1" x14ac:dyDescent="0.2">
      <c r="A37" s="14" t="s">
        <v>103</v>
      </c>
      <c r="B37" s="18" t="s">
        <v>102</v>
      </c>
      <c r="C37" s="3">
        <v>19050</v>
      </c>
      <c r="D37" s="3">
        <v>0</v>
      </c>
      <c r="E37" s="3">
        <f t="shared" si="6"/>
        <v>0</v>
      </c>
      <c r="F37" s="3">
        <f t="shared" si="1"/>
        <v>0</v>
      </c>
      <c r="G37" s="3">
        <v>10050</v>
      </c>
      <c r="H37" s="3">
        <v>0</v>
      </c>
      <c r="I37" s="3">
        <f t="shared" si="2"/>
        <v>0</v>
      </c>
      <c r="J37" s="3">
        <f t="shared" si="3"/>
        <v>0</v>
      </c>
      <c r="K37" s="3" t="e">
        <f t="shared" si="4"/>
        <v>#DIV/0!</v>
      </c>
    </row>
    <row r="38" spans="1:11" ht="25.5" outlineLevel="1" x14ac:dyDescent="0.2">
      <c r="A38" s="14" t="s">
        <v>101</v>
      </c>
      <c r="B38" s="18" t="s">
        <v>100</v>
      </c>
      <c r="C38" s="3">
        <v>9453000.3536399994</v>
      </c>
      <c r="D38" s="3">
        <v>6218344.0485200007</v>
      </c>
      <c r="E38" s="3">
        <f t="shared" si="6"/>
        <v>65.781696983916305</v>
      </c>
      <c r="F38" s="3">
        <f t="shared" si="1"/>
        <v>4.6556077920958661</v>
      </c>
      <c r="G38" s="3">
        <v>5914507.2584499996</v>
      </c>
      <c r="H38" s="3">
        <v>3038111.8088799999</v>
      </c>
      <c r="I38" s="3">
        <f t="shared" si="2"/>
        <v>51.367116077835206</v>
      </c>
      <c r="J38" s="3">
        <f t="shared" si="3"/>
        <v>1.8784011049042999</v>
      </c>
      <c r="K38" s="3">
        <f t="shared" si="4"/>
        <v>48.857248572521279</v>
      </c>
    </row>
    <row r="39" spans="1:11" x14ac:dyDescent="0.2">
      <c r="A39" s="19" t="s">
        <v>99</v>
      </c>
      <c r="B39" s="20" t="s">
        <v>98</v>
      </c>
      <c r="C39" s="1">
        <v>41285034.571989998</v>
      </c>
      <c r="D39" s="1">
        <v>11015071.77445</v>
      </c>
      <c r="E39" s="1">
        <f t="shared" si="6"/>
        <v>26.680543903245805</v>
      </c>
      <c r="F39" s="1">
        <f t="shared" si="1"/>
        <v>8.2468666229283372</v>
      </c>
      <c r="G39" s="1">
        <v>36357903.534809999</v>
      </c>
      <c r="H39" s="1">
        <v>12789133.329979999</v>
      </c>
      <c r="I39" s="1">
        <f t="shared" si="2"/>
        <v>35.175662198826593</v>
      </c>
      <c r="J39" s="1">
        <f t="shared" si="3"/>
        <v>7.9072541397543104</v>
      </c>
      <c r="K39" s="1">
        <f t="shared" si="4"/>
        <v>116.10576482710735</v>
      </c>
    </row>
    <row r="40" spans="1:11" outlineLevel="1" x14ac:dyDescent="0.2">
      <c r="A40" s="14" t="s">
        <v>97</v>
      </c>
      <c r="B40" s="18" t="s">
        <v>96</v>
      </c>
      <c r="C40" s="3">
        <v>16123391.793159999</v>
      </c>
      <c r="D40" s="3">
        <v>3061294.50874</v>
      </c>
      <c r="E40" s="3">
        <f t="shared" si="6"/>
        <v>18.98666575874369</v>
      </c>
      <c r="F40" s="3">
        <f t="shared" si="1"/>
        <v>2.2919585113953813</v>
      </c>
      <c r="G40" s="3">
        <v>6045979.6343700001</v>
      </c>
      <c r="H40" s="3">
        <v>1204427.85668</v>
      </c>
      <c r="I40" s="3">
        <f t="shared" si="2"/>
        <v>19.921136515794817</v>
      </c>
      <c r="J40" s="3">
        <f t="shared" si="3"/>
        <v>0.74467259899801486</v>
      </c>
      <c r="K40" s="3">
        <f t="shared" si="4"/>
        <v>39.343743414472435</v>
      </c>
    </row>
    <row r="41" spans="1:11" outlineLevel="1" x14ac:dyDescent="0.2">
      <c r="A41" s="14" t="s">
        <v>95</v>
      </c>
      <c r="B41" s="18" t="s">
        <v>94</v>
      </c>
      <c r="C41" s="3">
        <v>12104279.5932</v>
      </c>
      <c r="D41" s="3">
        <v>3568965.7012</v>
      </c>
      <c r="E41" s="3">
        <f t="shared" si="6"/>
        <v>29.485155838642314</v>
      </c>
      <c r="F41" s="3">
        <f t="shared" si="1"/>
        <v>2.6720465124769404</v>
      </c>
      <c r="G41" s="3">
        <v>14412457.683190001</v>
      </c>
      <c r="H41" s="3">
        <v>6321201.6498100003</v>
      </c>
      <c r="I41" s="3">
        <f t="shared" si="2"/>
        <v>43.859290266522322</v>
      </c>
      <c r="J41" s="3">
        <f t="shared" si="3"/>
        <v>3.9082670126295476</v>
      </c>
      <c r="K41" s="3">
        <f t="shared" si="4"/>
        <v>177.1157858895817</v>
      </c>
    </row>
    <row r="42" spans="1:11" outlineLevel="1" x14ac:dyDescent="0.2">
      <c r="A42" s="14" t="s">
        <v>93</v>
      </c>
      <c r="B42" s="18" t="s">
        <v>92</v>
      </c>
      <c r="C42" s="3">
        <v>11219443.26732</v>
      </c>
      <c r="D42" s="3">
        <v>3505023.6957</v>
      </c>
      <c r="E42" s="3">
        <f t="shared" si="6"/>
        <v>31.24062052089015</v>
      </c>
      <c r="F42" s="3">
        <f t="shared" si="1"/>
        <v>2.6241738157066661</v>
      </c>
      <c r="G42" s="3">
        <v>13586468.13948</v>
      </c>
      <c r="H42" s="3">
        <v>4156411.2043000003</v>
      </c>
      <c r="I42" s="3">
        <f t="shared" si="2"/>
        <v>30.592286101361143</v>
      </c>
      <c r="J42" s="3">
        <f t="shared" si="3"/>
        <v>2.5698222744053432</v>
      </c>
      <c r="K42" s="3">
        <f t="shared" si="4"/>
        <v>118.5843967160373</v>
      </c>
    </row>
    <row r="43" spans="1:11" ht="25.5" outlineLevel="1" x14ac:dyDescent="0.2">
      <c r="A43" s="14" t="s">
        <v>91</v>
      </c>
      <c r="B43" s="18" t="s">
        <v>90</v>
      </c>
      <c r="C43" s="3">
        <v>1837919.9183099999</v>
      </c>
      <c r="D43" s="3">
        <v>879787.8688099999</v>
      </c>
      <c r="E43" s="3">
        <f t="shared" si="6"/>
        <v>47.868672625245857</v>
      </c>
      <c r="F43" s="3">
        <f t="shared" si="1"/>
        <v>0.65868778334934819</v>
      </c>
      <c r="G43" s="3">
        <v>2312998.0777699999</v>
      </c>
      <c r="H43" s="3">
        <v>1107092.61919</v>
      </c>
      <c r="I43" s="3">
        <f t="shared" si="2"/>
        <v>47.863966244942432</v>
      </c>
      <c r="J43" s="3">
        <f t="shared" si="3"/>
        <v>0.68449225372140687</v>
      </c>
      <c r="K43" s="3">
        <f t="shared" si="4"/>
        <v>125.83631332487595</v>
      </c>
    </row>
    <row r="44" spans="1:11" x14ac:dyDescent="0.2">
      <c r="A44" s="19" t="s">
        <v>89</v>
      </c>
      <c r="B44" s="20" t="s">
        <v>88</v>
      </c>
      <c r="C44" s="1">
        <v>798541.03140999994</v>
      </c>
      <c r="D44" s="1">
        <v>352894.03826999996</v>
      </c>
      <c r="E44" s="1">
        <f t="shared" si="6"/>
        <v>44.192348844853704</v>
      </c>
      <c r="F44" s="1">
        <f t="shared" si="1"/>
        <v>0.26420799838905928</v>
      </c>
      <c r="G44" s="1">
        <v>1068678.08659</v>
      </c>
      <c r="H44" s="1">
        <v>384443.94929000002</v>
      </c>
      <c r="I44" s="1">
        <f t="shared" si="2"/>
        <v>35.973784258710317</v>
      </c>
      <c r="J44" s="1">
        <f t="shared" si="3"/>
        <v>0.23769366782663789</v>
      </c>
      <c r="K44" s="1">
        <f t="shared" si="4"/>
        <v>108.94033551109786</v>
      </c>
    </row>
    <row r="45" spans="1:11" ht="25.5" outlineLevel="1" x14ac:dyDescent="0.2">
      <c r="A45" s="14" t="s">
        <v>87</v>
      </c>
      <c r="B45" s="18" t="s">
        <v>86</v>
      </c>
      <c r="C45" s="3">
        <v>200131.38090000002</v>
      </c>
      <c r="D45" s="3">
        <v>99305.278340000004</v>
      </c>
      <c r="E45" s="3">
        <f t="shared" si="6"/>
        <v>49.620043540108306</v>
      </c>
      <c r="F45" s="3">
        <f t="shared" si="1"/>
        <v>7.4348801550468899E-2</v>
      </c>
      <c r="G45" s="3">
        <v>217616.44893000001</v>
      </c>
      <c r="H45" s="3">
        <v>87115.324159999989</v>
      </c>
      <c r="I45" s="3">
        <f t="shared" si="2"/>
        <v>40.031589794033486</v>
      </c>
      <c r="J45" s="3">
        <f t="shared" si="3"/>
        <v>5.3861586225348701E-2</v>
      </c>
      <c r="K45" s="3">
        <f t="shared" si="4"/>
        <v>87.724767118355757</v>
      </c>
    </row>
    <row r="46" spans="1:11" ht="25.5" outlineLevel="1" x14ac:dyDescent="0.2">
      <c r="A46" s="14" t="s">
        <v>85</v>
      </c>
      <c r="B46" s="18" t="s">
        <v>84</v>
      </c>
      <c r="C46" s="3">
        <v>598409.65050999995</v>
      </c>
      <c r="D46" s="3">
        <v>253588.75993</v>
      </c>
      <c r="E46" s="3">
        <f t="shared" si="6"/>
        <v>42.377117366652882</v>
      </c>
      <c r="F46" s="3">
        <f t="shared" si="1"/>
        <v>0.18985919683859037</v>
      </c>
      <c r="G46" s="3">
        <v>851061.63766000001</v>
      </c>
      <c r="H46" s="3">
        <v>297328.62513</v>
      </c>
      <c r="I46" s="3">
        <f t="shared" si="2"/>
        <v>34.936203439683545</v>
      </c>
      <c r="J46" s="3">
        <f t="shared" si="3"/>
        <v>0.18383208160128917</v>
      </c>
      <c r="K46" s="3">
        <f t="shared" si="4"/>
        <v>117.24834539672572</v>
      </c>
    </row>
    <row r="47" spans="1:11" x14ac:dyDescent="0.2">
      <c r="A47" s="19" t="s">
        <v>83</v>
      </c>
      <c r="B47" s="20" t="s">
        <v>82</v>
      </c>
      <c r="C47" s="1">
        <v>87179900.950509995</v>
      </c>
      <c r="D47" s="1">
        <v>38913922.43118</v>
      </c>
      <c r="E47" s="1">
        <f t="shared" si="6"/>
        <v>44.636346229930375</v>
      </c>
      <c r="F47" s="1">
        <f t="shared" si="1"/>
        <v>29.134438216671953</v>
      </c>
      <c r="G47" s="1">
        <v>95320498.863559991</v>
      </c>
      <c r="H47" s="1">
        <v>44099520.18976</v>
      </c>
      <c r="I47" s="1">
        <f t="shared" si="2"/>
        <v>46.264466421732898</v>
      </c>
      <c r="J47" s="1">
        <f t="shared" si="3"/>
        <v>27.26581266959111</v>
      </c>
      <c r="K47" s="1">
        <f t="shared" si="4"/>
        <v>113.32581614652398</v>
      </c>
    </row>
    <row r="48" spans="1:11" outlineLevel="1" x14ac:dyDescent="0.2">
      <c r="A48" s="14" t="s">
        <v>81</v>
      </c>
      <c r="B48" s="18" t="s">
        <v>80</v>
      </c>
      <c r="C48" s="3">
        <v>30740375.811099999</v>
      </c>
      <c r="D48" s="3">
        <v>13433642.745959999</v>
      </c>
      <c r="E48" s="3">
        <f t="shared" si="6"/>
        <v>43.700320479196172</v>
      </c>
      <c r="F48" s="3">
        <f t="shared" si="1"/>
        <v>10.057624884748659</v>
      </c>
      <c r="G48" s="3">
        <v>31319235.517039999</v>
      </c>
      <c r="H48" s="3">
        <v>14300229.555840001</v>
      </c>
      <c r="I48" s="3">
        <f t="shared" si="2"/>
        <v>45.659574123575304</v>
      </c>
      <c r="J48" s="3">
        <f t="shared" si="3"/>
        <v>8.8415333891143053</v>
      </c>
      <c r="K48" s="3">
        <f t="shared" si="4"/>
        <v>106.4508698516686</v>
      </c>
    </row>
    <row r="49" spans="1:11" outlineLevel="1" x14ac:dyDescent="0.2">
      <c r="A49" s="14" t="s">
        <v>79</v>
      </c>
      <c r="B49" s="18" t="s">
        <v>78</v>
      </c>
      <c r="C49" s="3">
        <v>40830242.107870005</v>
      </c>
      <c r="D49" s="3">
        <v>16968542.43871</v>
      </c>
      <c r="E49" s="3">
        <f t="shared" si="6"/>
        <v>41.558760278424415</v>
      </c>
      <c r="F49" s="3">
        <f t="shared" si="1"/>
        <v>12.704166540442518</v>
      </c>
      <c r="G49" s="3">
        <v>44224244.436209999</v>
      </c>
      <c r="H49" s="3">
        <v>20188548.57178</v>
      </c>
      <c r="I49" s="3">
        <f t="shared" si="2"/>
        <v>45.650409247580015</v>
      </c>
      <c r="J49" s="3">
        <f t="shared" si="3"/>
        <v>12.482158106493682</v>
      </c>
      <c r="K49" s="3">
        <f t="shared" si="4"/>
        <v>118.97632719310212</v>
      </c>
    </row>
    <row r="50" spans="1:11" outlineLevel="1" x14ac:dyDescent="0.2">
      <c r="A50" s="14" t="s">
        <v>77</v>
      </c>
      <c r="B50" s="18" t="s">
        <v>76</v>
      </c>
      <c r="C50" s="3">
        <v>5918932.8531400003</v>
      </c>
      <c r="D50" s="3">
        <v>3084321.9219499999</v>
      </c>
      <c r="E50" s="3">
        <f t="shared" si="6"/>
        <v>52.109425777887708</v>
      </c>
      <c r="F50" s="3">
        <f t="shared" si="1"/>
        <v>2.3091988897880502</v>
      </c>
      <c r="G50" s="3">
        <v>7837854.5607299991</v>
      </c>
      <c r="H50" s="3">
        <v>3687264.1391999996</v>
      </c>
      <c r="I50" s="3">
        <f t="shared" si="2"/>
        <v>47.044304160405048</v>
      </c>
      <c r="J50" s="3">
        <f t="shared" si="3"/>
        <v>2.2797584384165939</v>
      </c>
      <c r="K50" s="3">
        <f t="shared" si="4"/>
        <v>119.54861497948961</v>
      </c>
    </row>
    <row r="51" spans="1:11" outlineLevel="1" x14ac:dyDescent="0.2">
      <c r="A51" s="14" t="s">
        <v>75</v>
      </c>
      <c r="B51" s="18" t="s">
        <v>74</v>
      </c>
      <c r="C51" s="3">
        <v>3853582.9013499999</v>
      </c>
      <c r="D51" s="3">
        <v>2436067.3345999997</v>
      </c>
      <c r="E51" s="3">
        <f t="shared" si="6"/>
        <v>63.215646243047964</v>
      </c>
      <c r="F51" s="3">
        <f t="shared" si="1"/>
        <v>1.8238576020465247</v>
      </c>
      <c r="G51" s="3">
        <v>4379825.8292200007</v>
      </c>
      <c r="H51" s="3">
        <v>2552535.2839299999</v>
      </c>
      <c r="I51" s="3">
        <f t="shared" si="2"/>
        <v>58.279378757501391</v>
      </c>
      <c r="J51" s="3">
        <f t="shared" si="3"/>
        <v>1.5781792768874043</v>
      </c>
      <c r="K51" s="3">
        <f t="shared" si="4"/>
        <v>104.78098235117643</v>
      </c>
    </row>
    <row r="52" spans="1:11" ht="25.5" outlineLevel="1" x14ac:dyDescent="0.2">
      <c r="A52" s="14" t="s">
        <v>73</v>
      </c>
      <c r="B52" s="18" t="s">
        <v>72</v>
      </c>
      <c r="C52" s="3">
        <v>457832.32854000002</v>
      </c>
      <c r="D52" s="3">
        <v>241801.16963999998</v>
      </c>
      <c r="E52" s="3">
        <f t="shared" si="6"/>
        <v>52.814350269036147</v>
      </c>
      <c r="F52" s="3">
        <f t="shared" si="1"/>
        <v>0.1810339538517185</v>
      </c>
      <c r="G52" s="3">
        <v>591557.25928</v>
      </c>
      <c r="H52" s="3">
        <v>337654.58491000003</v>
      </c>
      <c r="I52" s="3">
        <f t="shared" si="2"/>
        <v>57.078935236289439</v>
      </c>
      <c r="J52" s="3">
        <f t="shared" si="3"/>
        <v>0.20876478064997989</v>
      </c>
      <c r="K52" s="3">
        <f t="shared" si="4"/>
        <v>139.64141919276452</v>
      </c>
    </row>
    <row r="53" spans="1:11" ht="25.5" outlineLevel="1" x14ac:dyDescent="0.2">
      <c r="A53" s="14" t="s">
        <v>71</v>
      </c>
      <c r="B53" s="18" t="s">
        <v>70</v>
      </c>
      <c r="C53" s="3">
        <v>1071188.8999999999</v>
      </c>
      <c r="D53" s="3">
        <v>672252.5</v>
      </c>
      <c r="E53" s="3">
        <f t="shared" si="6"/>
        <v>62.757605124549002</v>
      </c>
      <c r="F53" s="3">
        <f t="shared" si="1"/>
        <v>0.50330826870231182</v>
      </c>
      <c r="G53" s="3">
        <v>1369698.2</v>
      </c>
      <c r="H53" s="3">
        <v>657980.83502</v>
      </c>
      <c r="I53" s="3">
        <f t="shared" si="2"/>
        <v>48.038380646189069</v>
      </c>
      <c r="J53" s="3">
        <f t="shared" si="3"/>
        <v>0.40681581365600084</v>
      </c>
      <c r="K53" s="3">
        <f t="shared" si="4"/>
        <v>97.877038020684196</v>
      </c>
    </row>
    <row r="54" spans="1:11" outlineLevel="1" x14ac:dyDescent="0.2">
      <c r="A54" s="14" t="s">
        <v>69</v>
      </c>
      <c r="B54" s="18" t="s">
        <v>68</v>
      </c>
      <c r="C54" s="3">
        <v>1506772.9524100001</v>
      </c>
      <c r="D54" s="3">
        <v>733926.80159000005</v>
      </c>
      <c r="E54" s="3">
        <f t="shared" si="6"/>
        <v>48.708519781704645</v>
      </c>
      <c r="F54" s="3">
        <f t="shared" si="1"/>
        <v>0.54948315976881912</v>
      </c>
      <c r="G54" s="3">
        <v>2155303.2258299999</v>
      </c>
      <c r="H54" s="3">
        <v>801884.5834</v>
      </c>
      <c r="I54" s="3">
        <f t="shared" si="2"/>
        <v>37.205186434553632</v>
      </c>
      <c r="J54" s="3">
        <f t="shared" si="3"/>
        <v>0.49578849700714844</v>
      </c>
      <c r="K54" s="3">
        <f t="shared" si="4"/>
        <v>109.25947678471127</v>
      </c>
    </row>
    <row r="55" spans="1:11" outlineLevel="1" x14ac:dyDescent="0.2">
      <c r="A55" s="14" t="s">
        <v>67</v>
      </c>
      <c r="B55" s="18" t="s">
        <v>66</v>
      </c>
      <c r="C55" s="3">
        <v>2800973.0960999997</v>
      </c>
      <c r="D55" s="3">
        <v>1343367.5187300001</v>
      </c>
      <c r="E55" s="3">
        <f t="shared" si="6"/>
        <v>47.960743378808928</v>
      </c>
      <c r="F55" s="3">
        <f t="shared" si="1"/>
        <v>1.005764917323352</v>
      </c>
      <c r="G55" s="3">
        <v>3442779.83525</v>
      </c>
      <c r="H55" s="3">
        <v>1573422.6356800001</v>
      </c>
      <c r="I55" s="3">
        <f t="shared" si="2"/>
        <v>45.702098623037415</v>
      </c>
      <c r="J55" s="3">
        <f t="shared" si="3"/>
        <v>0.97281436736599225</v>
      </c>
      <c r="K55" s="3">
        <f t="shared" si="4"/>
        <v>117.12525528140586</v>
      </c>
    </row>
    <row r="56" spans="1:11" x14ac:dyDescent="0.2">
      <c r="A56" s="19" t="s">
        <v>65</v>
      </c>
      <c r="B56" s="20" t="s">
        <v>64</v>
      </c>
      <c r="C56" s="1">
        <v>11357444.680469999</v>
      </c>
      <c r="D56" s="1">
        <v>4608892.9188799998</v>
      </c>
      <c r="E56" s="1">
        <f t="shared" si="6"/>
        <v>40.580368635256008</v>
      </c>
      <c r="F56" s="1">
        <f t="shared" si="1"/>
        <v>3.4506289164202992</v>
      </c>
      <c r="G56" s="1">
        <v>14315814.79525</v>
      </c>
      <c r="H56" s="1">
        <v>5463621.84571</v>
      </c>
      <c r="I56" s="1">
        <f t="shared" si="2"/>
        <v>38.164938034283836</v>
      </c>
      <c r="J56" s="1">
        <f t="shared" si="3"/>
        <v>3.378043323410254</v>
      </c>
      <c r="K56" s="1">
        <f t="shared" si="4"/>
        <v>118.54521122260542</v>
      </c>
    </row>
    <row r="57" spans="1:11" outlineLevel="1" x14ac:dyDescent="0.2">
      <c r="A57" s="14" t="s">
        <v>63</v>
      </c>
      <c r="B57" s="18" t="s">
        <v>62</v>
      </c>
      <c r="C57" s="3">
        <v>10983977.72226</v>
      </c>
      <c r="D57" s="3">
        <v>4457416.1165500004</v>
      </c>
      <c r="E57" s="3">
        <f t="shared" si="6"/>
        <v>40.58107389927288</v>
      </c>
      <c r="F57" s="3">
        <f t="shared" si="1"/>
        <v>3.3372198519255236</v>
      </c>
      <c r="G57" s="3">
        <v>13911461.49254</v>
      </c>
      <c r="H57" s="3">
        <v>5284756.9995600004</v>
      </c>
      <c r="I57" s="3">
        <f t="shared" si="2"/>
        <v>37.988510426413093</v>
      </c>
      <c r="J57" s="3">
        <f t="shared" si="3"/>
        <v>3.267454923189212</v>
      </c>
      <c r="K57" s="3">
        <f t="shared" si="4"/>
        <v>118.56099725439935</v>
      </c>
    </row>
    <row r="58" spans="1:11" outlineLevel="1" x14ac:dyDescent="0.2">
      <c r="A58" s="14" t="s">
        <v>61</v>
      </c>
      <c r="B58" s="18" t="s">
        <v>60</v>
      </c>
      <c r="C58" s="3">
        <v>19400</v>
      </c>
      <c r="D58" s="3">
        <v>5000</v>
      </c>
      <c r="E58" s="3">
        <f t="shared" si="6"/>
        <v>25.773195876288657</v>
      </c>
      <c r="F58" s="3">
        <f t="shared" si="1"/>
        <v>3.7434466119673176E-3</v>
      </c>
      <c r="G58" s="3">
        <v>24400</v>
      </c>
      <c r="H58" s="3">
        <v>10000</v>
      </c>
      <c r="I58" s="3">
        <f t="shared" si="2"/>
        <v>40.983606557377051</v>
      </c>
      <c r="J58" s="3">
        <f t="shared" si="3"/>
        <v>6.1827912304411627E-3</v>
      </c>
      <c r="K58" s="3">
        <f t="shared" si="4"/>
        <v>200</v>
      </c>
    </row>
    <row r="59" spans="1:11" ht="25.5" outlineLevel="1" x14ac:dyDescent="0.2">
      <c r="A59" s="14" t="s">
        <v>59</v>
      </c>
      <c r="B59" s="18" t="s">
        <v>58</v>
      </c>
      <c r="C59" s="3">
        <v>354066.95820999995</v>
      </c>
      <c r="D59" s="3">
        <v>146476.80233000001</v>
      </c>
      <c r="E59" s="3">
        <f t="shared" si="6"/>
        <v>41.369802782648648</v>
      </c>
      <c r="F59" s="3">
        <f t="shared" si="1"/>
        <v>0.109665617882809</v>
      </c>
      <c r="G59" s="3">
        <v>379953.30270999996</v>
      </c>
      <c r="H59" s="3">
        <v>168864.84615</v>
      </c>
      <c r="I59" s="3">
        <f t="shared" si="2"/>
        <v>44.44357897288404</v>
      </c>
      <c r="J59" s="3">
        <f t="shared" si="3"/>
        <v>0.1044056089906016</v>
      </c>
      <c r="K59" s="3">
        <f t="shared" si="4"/>
        <v>115.28436138956775</v>
      </c>
    </row>
    <row r="60" spans="1:11" x14ac:dyDescent="0.2">
      <c r="A60" s="19" t="s">
        <v>57</v>
      </c>
      <c r="B60" s="20" t="s">
        <v>56</v>
      </c>
      <c r="C60" s="1">
        <v>25008601.271430001</v>
      </c>
      <c r="D60" s="1">
        <v>12099903.63098</v>
      </c>
      <c r="E60" s="1">
        <f t="shared" si="6"/>
        <v>48.38296832219487</v>
      </c>
      <c r="F60" s="1">
        <f t="shared" si="1"/>
        <v>9.0590686505046243</v>
      </c>
      <c r="G60" s="1">
        <v>28321550.176990002</v>
      </c>
      <c r="H60" s="1">
        <v>14907595.07581</v>
      </c>
      <c r="I60" s="1">
        <f t="shared" si="2"/>
        <v>52.636931886312347</v>
      </c>
      <c r="J60" s="1">
        <f t="shared" si="3"/>
        <v>9.217054810168591</v>
      </c>
      <c r="K60" s="1">
        <f t="shared" si="4"/>
        <v>123.20424633499829</v>
      </c>
    </row>
    <row r="61" spans="1:11" outlineLevel="1" x14ac:dyDescent="0.2">
      <c r="A61" s="14" t="s">
        <v>55</v>
      </c>
      <c r="B61" s="18" t="s">
        <v>54</v>
      </c>
      <c r="C61" s="3">
        <v>6470107.1749999998</v>
      </c>
      <c r="D61" s="3">
        <v>2824054.1962100002</v>
      </c>
      <c r="E61" s="3">
        <f t="shared" si="6"/>
        <v>43.647718960853233</v>
      </c>
      <c r="F61" s="3">
        <f t="shared" si="1"/>
        <v>2.1143392225628821</v>
      </c>
      <c r="G61" s="3">
        <v>8995284.32498</v>
      </c>
      <c r="H61" s="3">
        <v>4416255.2871499993</v>
      </c>
      <c r="I61" s="3">
        <f t="shared" si="2"/>
        <v>49.095227316895489</v>
      </c>
      <c r="J61" s="3">
        <f t="shared" si="3"/>
        <v>2.7304784460780431</v>
      </c>
      <c r="K61" s="3">
        <f t="shared" si="4"/>
        <v>156.3799764564292</v>
      </c>
    </row>
    <row r="62" spans="1:11" outlineLevel="1" x14ac:dyDescent="0.2">
      <c r="A62" s="14" t="s">
        <v>53</v>
      </c>
      <c r="B62" s="18" t="s">
        <v>52</v>
      </c>
      <c r="C62" s="3">
        <v>8931301.1994199995</v>
      </c>
      <c r="D62" s="3">
        <v>4586038.8995000003</v>
      </c>
      <c r="E62" s="3">
        <f t="shared" si="6"/>
        <v>51.347936847072397</v>
      </c>
      <c r="F62" s="3">
        <f t="shared" si="1"/>
        <v>3.43351835613672</v>
      </c>
      <c r="G62" s="3">
        <v>12405730.123509999</v>
      </c>
      <c r="H62" s="3">
        <v>7004892.21208</v>
      </c>
      <c r="I62" s="3">
        <f t="shared" si="2"/>
        <v>56.464973381978425</v>
      </c>
      <c r="J62" s="3">
        <f t="shared" si="3"/>
        <v>4.3309786139033815</v>
      </c>
      <c r="K62" s="3">
        <f t="shared" si="4"/>
        <v>152.74384639091744</v>
      </c>
    </row>
    <row r="63" spans="1:11" ht="25.5" outlineLevel="1" x14ac:dyDescent="0.2">
      <c r="A63" s="14" t="s">
        <v>51</v>
      </c>
      <c r="B63" s="18" t="s">
        <v>50</v>
      </c>
      <c r="C63" s="3">
        <v>81062.8</v>
      </c>
      <c r="D63" s="3">
        <v>39536.423439999999</v>
      </c>
      <c r="E63" s="3">
        <f t="shared" si="6"/>
        <v>48.77258550161109</v>
      </c>
      <c r="F63" s="3">
        <f t="shared" si="1"/>
        <v>2.9600498075154649E-2</v>
      </c>
      <c r="G63" s="3">
        <v>92350.56</v>
      </c>
      <c r="H63" s="3">
        <v>41371.64748</v>
      </c>
      <c r="I63" s="3">
        <f t="shared" si="2"/>
        <v>44.798480355722802</v>
      </c>
      <c r="J63" s="3">
        <f t="shared" si="3"/>
        <v>2.5579225922824717E-2</v>
      </c>
      <c r="K63" s="3">
        <f t="shared" si="4"/>
        <v>104.64185649666848</v>
      </c>
    </row>
    <row r="64" spans="1:11" outlineLevel="1" x14ac:dyDescent="0.2">
      <c r="A64" s="14" t="s">
        <v>49</v>
      </c>
      <c r="B64" s="18" t="s">
        <v>48</v>
      </c>
      <c r="C64" s="3">
        <v>506064.1</v>
      </c>
      <c r="D64" s="3">
        <v>263924.55</v>
      </c>
      <c r="E64" s="3">
        <f t="shared" si="6"/>
        <v>52.152395319091006</v>
      </c>
      <c r="F64" s="3">
        <f t="shared" si="1"/>
        <v>0.19759749250249978</v>
      </c>
      <c r="G64" s="3">
        <v>746627.45799999998</v>
      </c>
      <c r="H64" s="3">
        <v>473558.57799999998</v>
      </c>
      <c r="I64" s="3">
        <f t="shared" si="2"/>
        <v>63.426354459093574</v>
      </c>
      <c r="J64" s="3">
        <f t="shared" si="3"/>
        <v>0.29279138231585866</v>
      </c>
      <c r="K64" s="3">
        <f t="shared" si="4"/>
        <v>179.42952938633411</v>
      </c>
    </row>
    <row r="65" spans="1:11" outlineLevel="1" x14ac:dyDescent="0.2">
      <c r="A65" s="14" t="s">
        <v>47</v>
      </c>
      <c r="B65" s="18" t="s">
        <v>46</v>
      </c>
      <c r="C65" s="3">
        <v>129108.62</v>
      </c>
      <c r="D65" s="3">
        <v>41162.130149999997</v>
      </c>
      <c r="E65" s="3">
        <f t="shared" si="6"/>
        <v>31.881783067621665</v>
      </c>
      <c r="F65" s="3">
        <f t="shared" si="1"/>
        <v>3.081764733027505E-2</v>
      </c>
      <c r="G65" s="3">
        <v>151934.826</v>
      </c>
      <c r="H65" s="3">
        <v>46680.247040000002</v>
      </c>
      <c r="I65" s="3">
        <f t="shared" si="2"/>
        <v>30.723862506677701</v>
      </c>
      <c r="J65" s="3">
        <f t="shared" si="3"/>
        <v>2.8861422203373902E-2</v>
      </c>
      <c r="K65" s="3">
        <f t="shared" si="4"/>
        <v>113.40580983027675</v>
      </c>
    </row>
    <row r="66" spans="1:11" ht="38.25" outlineLevel="1" x14ac:dyDescent="0.2">
      <c r="A66" s="14" t="s">
        <v>45</v>
      </c>
      <c r="B66" s="18" t="s">
        <v>44</v>
      </c>
      <c r="C66" s="3">
        <v>384507.2</v>
      </c>
      <c r="D66" s="3">
        <v>233106.51290999999</v>
      </c>
      <c r="E66" s="3">
        <f t="shared" si="6"/>
        <v>60.624745885122564</v>
      </c>
      <c r="F66" s="3">
        <f t="shared" si="1"/>
        <v>0.17452435719609105</v>
      </c>
      <c r="G66" s="3">
        <v>442352.02</v>
      </c>
      <c r="H66" s="3">
        <v>264151.17459999997</v>
      </c>
      <c r="I66" s="3">
        <f t="shared" si="2"/>
        <v>59.715150526496963</v>
      </c>
      <c r="J66" s="3">
        <f t="shared" si="3"/>
        <v>0.16331915658276119</v>
      </c>
      <c r="K66" s="3">
        <f t="shared" si="4"/>
        <v>113.31780107833625</v>
      </c>
    </row>
    <row r="67" spans="1:11" outlineLevel="1" x14ac:dyDescent="0.2">
      <c r="A67" s="14" t="s">
        <v>43</v>
      </c>
      <c r="B67" s="18" t="s">
        <v>42</v>
      </c>
      <c r="C67" s="3">
        <v>8506450.1770099998</v>
      </c>
      <c r="D67" s="3">
        <v>4112080.9187699999</v>
      </c>
      <c r="E67" s="3">
        <f t="shared" si="6"/>
        <v>48.340739476539063</v>
      </c>
      <c r="F67" s="3">
        <f t="shared" si="1"/>
        <v>3.0786710767010019</v>
      </c>
      <c r="G67" s="3">
        <v>5487270.8645000001</v>
      </c>
      <c r="H67" s="3">
        <v>2660685.9294600002</v>
      </c>
      <c r="I67" s="3">
        <f t="shared" si="2"/>
        <v>48.488328627503279</v>
      </c>
      <c r="J67" s="3">
        <f t="shared" si="3"/>
        <v>1.6450465631623481</v>
      </c>
      <c r="K67" s="3">
        <f t="shared" si="4"/>
        <v>64.704123824875055</v>
      </c>
    </row>
    <row r="68" spans="1:11" x14ac:dyDescent="0.2">
      <c r="A68" s="19" t="s">
        <v>41</v>
      </c>
      <c r="B68" s="20" t="s">
        <v>40</v>
      </c>
      <c r="C68" s="1">
        <v>53745726.405469999</v>
      </c>
      <c r="D68" s="1">
        <v>27422495.472830001</v>
      </c>
      <c r="E68" s="1">
        <f t="shared" si="6"/>
        <v>51.022652975137873</v>
      </c>
      <c r="F68" s="1">
        <f t="shared" si="1"/>
        <v>20.530929553890914</v>
      </c>
      <c r="G68" s="1">
        <v>70091131.746270001</v>
      </c>
      <c r="H68" s="1">
        <v>35620158.328379996</v>
      </c>
      <c r="I68" s="1">
        <f t="shared" si="2"/>
        <v>50.819779108896434</v>
      </c>
      <c r="J68" s="1">
        <f t="shared" si="3"/>
        <v>22.023200253963353</v>
      </c>
      <c r="K68" s="1">
        <f t="shared" si="4"/>
        <v>129.89393457525475</v>
      </c>
    </row>
    <row r="69" spans="1:11" outlineLevel="1" x14ac:dyDescent="0.2">
      <c r="A69" s="14" t="s">
        <v>39</v>
      </c>
      <c r="B69" s="18" t="s">
        <v>38</v>
      </c>
      <c r="C69" s="3">
        <v>1467670.2452799999</v>
      </c>
      <c r="D69" s="3">
        <v>704044.57790000003</v>
      </c>
      <c r="E69" s="3">
        <f t="shared" si="6"/>
        <v>47.970215391651791</v>
      </c>
      <c r="F69" s="3">
        <f t="shared" si="1"/>
        <v>0.52711065796274303</v>
      </c>
      <c r="G69" s="3">
        <v>1790687.08455</v>
      </c>
      <c r="H69" s="3">
        <v>869523.75899999996</v>
      </c>
      <c r="I69" s="3">
        <f t="shared" si="2"/>
        <v>48.558107471831761</v>
      </c>
      <c r="J69" s="3">
        <f t="shared" si="3"/>
        <v>0.53760838718054338</v>
      </c>
      <c r="K69" s="3">
        <f t="shared" si="4"/>
        <v>123.50407719829126</v>
      </c>
    </row>
    <row r="70" spans="1:11" outlineLevel="1" x14ac:dyDescent="0.2">
      <c r="A70" s="14" t="s">
        <v>37</v>
      </c>
      <c r="B70" s="18" t="s">
        <v>36</v>
      </c>
      <c r="C70" s="3">
        <v>6996528.091</v>
      </c>
      <c r="D70" s="3">
        <v>3932238.37818</v>
      </c>
      <c r="E70" s="3">
        <f t="shared" si="6"/>
        <v>56.202709787419337</v>
      </c>
      <c r="F70" s="3">
        <f t="shared" si="1"/>
        <v>2.9440248868491561</v>
      </c>
      <c r="G70" s="3">
        <v>8248452.2800000003</v>
      </c>
      <c r="H70" s="3">
        <v>4661078.0169099998</v>
      </c>
      <c r="I70" s="3">
        <f t="shared" si="2"/>
        <v>56.508516491168926</v>
      </c>
      <c r="J70" s="3">
        <f t="shared" si="3"/>
        <v>2.8818472287353227</v>
      </c>
      <c r="K70" s="3">
        <f t="shared" si="4"/>
        <v>118.53498106255034</v>
      </c>
    </row>
    <row r="71" spans="1:11" outlineLevel="1" x14ac:dyDescent="0.2">
      <c r="A71" s="14" t="s">
        <v>35</v>
      </c>
      <c r="B71" s="18" t="s">
        <v>34</v>
      </c>
      <c r="C71" s="3">
        <v>32961914.324960001</v>
      </c>
      <c r="D71" s="3">
        <v>17019191.240729999</v>
      </c>
      <c r="E71" s="3">
        <f t="shared" si="6"/>
        <v>51.632896903206948</v>
      </c>
      <c r="F71" s="3">
        <f t="shared" si="1"/>
        <v>12.742086757706913</v>
      </c>
      <c r="G71" s="3">
        <v>46707470.660180002</v>
      </c>
      <c r="H71" s="3">
        <v>23606786.036729999</v>
      </c>
      <c r="I71" s="3">
        <f t="shared" si="2"/>
        <v>50.541777799275557</v>
      </c>
      <c r="J71" s="3">
        <f t="shared" si="3"/>
        <v>14.59558296867951</v>
      </c>
      <c r="K71" s="3">
        <f t="shared" si="4"/>
        <v>138.70686158243933</v>
      </c>
    </row>
    <row r="72" spans="1:11" outlineLevel="1" x14ac:dyDescent="0.2">
      <c r="A72" s="14" t="s">
        <v>33</v>
      </c>
      <c r="B72" s="18" t="s">
        <v>32</v>
      </c>
      <c r="C72" s="3">
        <v>9916009.6535200011</v>
      </c>
      <c r="D72" s="3">
        <v>4698920.5892700003</v>
      </c>
      <c r="E72" s="3">
        <f t="shared" si="6"/>
        <v>47.387212734327768</v>
      </c>
      <c r="F72" s="3">
        <f t="shared" si="1"/>
        <v>3.5180316719612503</v>
      </c>
      <c r="G72" s="3">
        <v>10443509.67932</v>
      </c>
      <c r="H72" s="3">
        <v>5066964.74376</v>
      </c>
      <c r="I72" s="3">
        <f t="shared" si="2"/>
        <v>48.517834514899604</v>
      </c>
      <c r="J72" s="3">
        <f t="shared" si="3"/>
        <v>3.1327985182673879</v>
      </c>
      <c r="K72" s="3">
        <f t="shared" si="4"/>
        <v>107.83252552363685</v>
      </c>
    </row>
    <row r="73" spans="1:11" outlineLevel="1" x14ac:dyDescent="0.2">
      <c r="A73" s="14" t="s">
        <v>31</v>
      </c>
      <c r="B73" s="18" t="s">
        <v>30</v>
      </c>
      <c r="C73" s="3">
        <v>2403604.0907100001</v>
      </c>
      <c r="D73" s="3">
        <v>1068100.6867500001</v>
      </c>
      <c r="E73" s="3">
        <f t="shared" si="6"/>
        <v>44.437463344243774</v>
      </c>
      <c r="F73" s="3">
        <f t="shared" ref="F73:F88" si="7">D73/$D$9*100</f>
        <v>0.79967557941085055</v>
      </c>
      <c r="G73" s="3">
        <v>2901012.0422199997</v>
      </c>
      <c r="H73" s="3">
        <v>1415805.77198</v>
      </c>
      <c r="I73" s="3">
        <f t="shared" si="2"/>
        <v>48.803857115207094</v>
      </c>
      <c r="J73" s="3">
        <f t="shared" si="3"/>
        <v>0.87536315110059226</v>
      </c>
      <c r="K73" s="3">
        <f t="shared" si="4"/>
        <v>132.55358689900214</v>
      </c>
    </row>
    <row r="74" spans="1:11" x14ac:dyDescent="0.2">
      <c r="A74" s="19" t="s">
        <v>29</v>
      </c>
      <c r="B74" s="20" t="s">
        <v>28</v>
      </c>
      <c r="C74" s="1">
        <v>8115039.8381099999</v>
      </c>
      <c r="D74" s="1">
        <v>2422651.6440400002</v>
      </c>
      <c r="E74" s="1">
        <f t="shared" si="6"/>
        <v>29.853847822936107</v>
      </c>
      <c r="F74" s="1">
        <f t="shared" si="7"/>
        <v>1.8138134177717182</v>
      </c>
      <c r="G74" s="1">
        <v>10664511.416549999</v>
      </c>
      <c r="H74" s="1">
        <v>3217506.1959000002</v>
      </c>
      <c r="I74" s="1">
        <f t="shared" ref="I74:I88" si="8">H74/G74*100</f>
        <v>30.170216620583567</v>
      </c>
      <c r="J74" s="1">
        <f t="shared" ref="J74:J88" si="9">H74/$H$9*100</f>
        <v>1.9893169091900624</v>
      </c>
      <c r="K74" s="1">
        <f t="shared" ref="K74:K88" si="10">H74/D74*100</f>
        <v>132.80927960961424</v>
      </c>
    </row>
    <row r="75" spans="1:11" outlineLevel="1" x14ac:dyDescent="0.2">
      <c r="A75" s="14" t="s">
        <v>27</v>
      </c>
      <c r="B75" s="18" t="s">
        <v>26</v>
      </c>
      <c r="C75" s="3">
        <v>2528171.3559899996</v>
      </c>
      <c r="D75" s="3">
        <v>1127937.9107599999</v>
      </c>
      <c r="E75" s="3">
        <f t="shared" si="6"/>
        <v>44.61477296970299</v>
      </c>
      <c r="F75" s="3">
        <f t="shared" si="7"/>
        <v>0.84447507010880318</v>
      </c>
      <c r="G75" s="3">
        <v>3362307.4527500002</v>
      </c>
      <c r="H75" s="3">
        <v>1369775.3425399999</v>
      </c>
      <c r="I75" s="3">
        <f t="shared" si="8"/>
        <v>40.739146011756695</v>
      </c>
      <c r="J75" s="3">
        <f t="shared" si="9"/>
        <v>0.84690349755308492</v>
      </c>
      <c r="K75" s="3">
        <f t="shared" si="10"/>
        <v>121.44066880570146</v>
      </c>
    </row>
    <row r="76" spans="1:11" outlineLevel="1" x14ac:dyDescent="0.2">
      <c r="A76" s="14" t="s">
        <v>25</v>
      </c>
      <c r="B76" s="18" t="s">
        <v>24</v>
      </c>
      <c r="C76" s="3">
        <v>3917218.6543999999</v>
      </c>
      <c r="D76" s="3">
        <v>455254.20451000001</v>
      </c>
      <c r="E76" s="3">
        <f t="shared" si="6"/>
        <v>11.62187369853959</v>
      </c>
      <c r="F76" s="3">
        <f t="shared" si="7"/>
        <v>0.34084396189136718</v>
      </c>
      <c r="G76" s="3">
        <v>5022515.3758399999</v>
      </c>
      <c r="H76" s="3">
        <v>759375.07652</v>
      </c>
      <c r="I76" s="3">
        <f t="shared" si="8"/>
        <v>15.119417656197756</v>
      </c>
      <c r="J76" s="3">
        <f t="shared" si="9"/>
        <v>0.46950575637234421</v>
      </c>
      <c r="K76" s="3">
        <f t="shared" si="10"/>
        <v>166.80243015818644</v>
      </c>
    </row>
    <row r="77" spans="1:11" outlineLevel="1" x14ac:dyDescent="0.2">
      <c r="A77" s="14" t="s">
        <v>23</v>
      </c>
      <c r="B77" s="18" t="s">
        <v>22</v>
      </c>
      <c r="C77" s="3">
        <v>1290466.1097200001</v>
      </c>
      <c r="D77" s="3">
        <v>680687.21712000004</v>
      </c>
      <c r="E77" s="3">
        <f t="shared" si="6"/>
        <v>52.747391968913668</v>
      </c>
      <c r="F77" s="3">
        <f t="shared" si="7"/>
        <v>0.50962325134746522</v>
      </c>
      <c r="G77" s="3">
        <v>1535505.0284599999</v>
      </c>
      <c r="H77" s="3">
        <v>767988.11735000007</v>
      </c>
      <c r="I77" s="3">
        <f t="shared" si="8"/>
        <v>50.015343689250983</v>
      </c>
      <c r="J77" s="3">
        <f t="shared" si="9"/>
        <v>0.47483101970345981</v>
      </c>
      <c r="K77" s="3">
        <f t="shared" si="10"/>
        <v>112.82540615341239</v>
      </c>
    </row>
    <row r="78" spans="1:11" ht="25.5" outlineLevel="1" x14ac:dyDescent="0.2">
      <c r="A78" s="14" t="s">
        <v>21</v>
      </c>
      <c r="B78" s="18" t="s">
        <v>20</v>
      </c>
      <c r="C78" s="3">
        <v>379183.71799999999</v>
      </c>
      <c r="D78" s="3">
        <v>158772.31165000002</v>
      </c>
      <c r="E78" s="3">
        <f t="shared" si="6"/>
        <v>41.872133246501903</v>
      </c>
      <c r="F78" s="3">
        <f t="shared" si="7"/>
        <v>0.11887113442408231</v>
      </c>
      <c r="G78" s="3">
        <v>744183.55949999997</v>
      </c>
      <c r="H78" s="3">
        <v>320367.65948999999</v>
      </c>
      <c r="I78" s="3">
        <f t="shared" si="8"/>
        <v>43.049548112195296</v>
      </c>
      <c r="J78" s="3">
        <f t="shared" si="9"/>
        <v>0.19807663556117319</v>
      </c>
      <c r="K78" s="3">
        <f t="shared" si="10"/>
        <v>201.77804061719721</v>
      </c>
    </row>
    <row r="79" spans="1:11" x14ac:dyDescent="0.2">
      <c r="A79" s="19" t="s">
        <v>19</v>
      </c>
      <c r="B79" s="20" t="s">
        <v>18</v>
      </c>
      <c r="C79" s="1">
        <v>745168.35030999989</v>
      </c>
      <c r="D79" s="1">
        <v>437916.08822999999</v>
      </c>
      <c r="E79" s="1">
        <f t="shared" si="6"/>
        <v>58.767403103985984</v>
      </c>
      <c r="F79" s="1">
        <f t="shared" si="7"/>
        <v>0.32786309936211488</v>
      </c>
      <c r="G79" s="1">
        <v>895661.72927000001</v>
      </c>
      <c r="H79" s="1">
        <v>516651.44254000002</v>
      </c>
      <c r="I79" s="1">
        <f t="shared" si="8"/>
        <v>57.68376895606464</v>
      </c>
      <c r="J79" s="1">
        <f t="shared" si="9"/>
        <v>0.31943480081310877</v>
      </c>
      <c r="K79" s="1">
        <f t="shared" si="10"/>
        <v>117.9795528015968</v>
      </c>
    </row>
    <row r="80" spans="1:11" outlineLevel="1" x14ac:dyDescent="0.2">
      <c r="A80" s="14" t="s">
        <v>17</v>
      </c>
      <c r="B80" s="18" t="s">
        <v>16</v>
      </c>
      <c r="C80" s="3">
        <v>489733.42475000001</v>
      </c>
      <c r="D80" s="3">
        <v>282651.1053</v>
      </c>
      <c r="E80" s="3">
        <f t="shared" si="6"/>
        <v>57.715297959147513</v>
      </c>
      <c r="F80" s="3">
        <f t="shared" si="7"/>
        <v>0.21161786450082051</v>
      </c>
      <c r="G80" s="3">
        <v>574729.38740000001</v>
      </c>
      <c r="H80" s="3">
        <v>324185.72626999998</v>
      </c>
      <c r="I80" s="3">
        <f t="shared" si="8"/>
        <v>56.406673014681473</v>
      </c>
      <c r="J80" s="3">
        <f t="shared" si="9"/>
        <v>0.20043726654163546</v>
      </c>
      <c r="K80" s="3">
        <f t="shared" si="10"/>
        <v>114.69466072878647</v>
      </c>
    </row>
    <row r="81" spans="1:11" outlineLevel="1" x14ac:dyDescent="0.2">
      <c r="A81" s="14" t="s">
        <v>15</v>
      </c>
      <c r="B81" s="18" t="s">
        <v>14</v>
      </c>
      <c r="C81" s="3">
        <v>252480.50555999999</v>
      </c>
      <c r="D81" s="3">
        <v>153911.09375</v>
      </c>
      <c r="E81" s="3">
        <f t="shared" si="6"/>
        <v>60.959595042249418</v>
      </c>
      <c r="F81" s="3">
        <f t="shared" si="7"/>
        <v>0.11523159248852434</v>
      </c>
      <c r="G81" s="3">
        <v>312407.73187000002</v>
      </c>
      <c r="H81" s="3">
        <v>188906.31177</v>
      </c>
      <c r="I81" s="3">
        <f t="shared" si="8"/>
        <v>60.467873390729089</v>
      </c>
      <c r="J81" s="3">
        <f t="shared" si="9"/>
        <v>0.11679682877865399</v>
      </c>
      <c r="K81" s="3">
        <f t="shared" si="10"/>
        <v>122.73729408800331</v>
      </c>
    </row>
    <row r="82" spans="1:11" ht="25.5" outlineLevel="1" x14ac:dyDescent="0.2">
      <c r="A82" s="14" t="s">
        <v>13</v>
      </c>
      <c r="B82" s="18" t="s">
        <v>12</v>
      </c>
      <c r="C82" s="3">
        <v>2954.42</v>
      </c>
      <c r="D82" s="3">
        <v>1353.8891799999999</v>
      </c>
      <c r="E82" s="3">
        <f t="shared" si="6"/>
        <v>45.825887314599818</v>
      </c>
      <c r="F82" s="3">
        <f t="shared" si="7"/>
        <v>1.013642372770042E-3</v>
      </c>
      <c r="G82" s="3">
        <v>8524.61</v>
      </c>
      <c r="H82" s="3">
        <v>3559.4045000000001</v>
      </c>
      <c r="I82" s="3">
        <f t="shared" si="8"/>
        <v>41.754455629055172</v>
      </c>
      <c r="J82" s="3">
        <f t="shared" si="9"/>
        <v>2.2007054928192809E-3</v>
      </c>
      <c r="K82" s="3">
        <f t="shared" si="10"/>
        <v>262.90220444778208</v>
      </c>
    </row>
    <row r="83" spans="1:11" ht="25.5" x14ac:dyDescent="0.2">
      <c r="A83" s="19" t="s">
        <v>11</v>
      </c>
      <c r="B83" s="20" t="s">
        <v>10</v>
      </c>
      <c r="C83" s="1">
        <v>359731.50065</v>
      </c>
      <c r="D83" s="1">
        <v>451.84626000000003</v>
      </c>
      <c r="E83" s="1">
        <f t="shared" si="6"/>
        <v>0.12560653131114666</v>
      </c>
      <c r="F83" s="1">
        <f t="shared" si="7"/>
        <v>3.3829247022542074E-4</v>
      </c>
      <c r="G83" s="1">
        <v>387748.37582000002</v>
      </c>
      <c r="H83" s="1">
        <v>1933.6416399999998</v>
      </c>
      <c r="I83" s="1">
        <f t="shared" si="8"/>
        <v>0.49868465236270443</v>
      </c>
      <c r="J83" s="1">
        <f t="shared" si="9"/>
        <v>1.1955302574607866E-3</v>
      </c>
      <c r="K83" s="1">
        <f t="shared" si="10"/>
        <v>427.94238022463651</v>
      </c>
    </row>
    <row r="84" spans="1:11" ht="25.5" outlineLevel="1" x14ac:dyDescent="0.2">
      <c r="A84" s="14" t="s">
        <v>9</v>
      </c>
      <c r="B84" s="18" t="s">
        <v>8</v>
      </c>
      <c r="C84" s="3">
        <v>359731.50065</v>
      </c>
      <c r="D84" s="3">
        <v>451.84626000000003</v>
      </c>
      <c r="E84" s="3">
        <f t="shared" si="6"/>
        <v>0.12560653131114666</v>
      </c>
      <c r="F84" s="3">
        <f t="shared" si="7"/>
        <v>3.3829247022542074E-4</v>
      </c>
      <c r="G84" s="3">
        <v>387748.37582000002</v>
      </c>
      <c r="H84" s="3">
        <v>1933.6416399999998</v>
      </c>
      <c r="I84" s="3">
        <f t="shared" si="8"/>
        <v>0.49868465236270443</v>
      </c>
      <c r="J84" s="3">
        <f t="shared" si="9"/>
        <v>1.1955302574607866E-3</v>
      </c>
      <c r="K84" s="3">
        <f t="shared" si="10"/>
        <v>427.94238022463651</v>
      </c>
    </row>
    <row r="85" spans="1:11" ht="51" x14ac:dyDescent="0.2">
      <c r="A85" s="19" t="s">
        <v>7</v>
      </c>
      <c r="B85" s="20" t="s">
        <v>6</v>
      </c>
      <c r="C85" s="1">
        <v>1273962.9411199999</v>
      </c>
      <c r="D85" s="1">
        <v>0</v>
      </c>
      <c r="E85" s="1">
        <f t="shared" si="6"/>
        <v>0</v>
      </c>
      <c r="F85" s="1">
        <f t="shared" si="7"/>
        <v>0</v>
      </c>
      <c r="G85" s="1">
        <v>1037016.9271900001</v>
      </c>
      <c r="H85" s="1">
        <v>0</v>
      </c>
      <c r="I85" s="1">
        <f t="shared" si="8"/>
        <v>0</v>
      </c>
      <c r="J85" s="1">
        <f t="shared" si="9"/>
        <v>0</v>
      </c>
      <c r="K85" s="1" t="e">
        <f t="shared" si="10"/>
        <v>#DIV/0!</v>
      </c>
    </row>
    <row r="86" spans="1:11" ht="38.25" x14ac:dyDescent="0.2">
      <c r="A86" s="14" t="s">
        <v>5</v>
      </c>
      <c r="B86" s="18" t="s">
        <v>4</v>
      </c>
      <c r="C86" s="3">
        <v>7399.2280000000001</v>
      </c>
      <c r="D86" s="3">
        <v>0</v>
      </c>
      <c r="E86" s="3">
        <v>0</v>
      </c>
      <c r="F86" s="3">
        <f t="shared" si="7"/>
        <v>0</v>
      </c>
      <c r="G86" s="3">
        <v>0</v>
      </c>
      <c r="H86" s="3">
        <v>0</v>
      </c>
      <c r="I86" s="3" t="e">
        <f t="shared" si="8"/>
        <v>#DIV/0!</v>
      </c>
      <c r="J86" s="3">
        <f t="shared" si="9"/>
        <v>0</v>
      </c>
      <c r="K86" s="3" t="e">
        <f t="shared" si="10"/>
        <v>#DIV/0!</v>
      </c>
    </row>
    <row r="87" spans="1:11" outlineLevel="1" x14ac:dyDescent="0.2">
      <c r="A87" s="14" t="s">
        <v>3</v>
      </c>
      <c r="B87" s="18" t="s">
        <v>2</v>
      </c>
      <c r="C87" s="3">
        <v>860030.13199999998</v>
      </c>
      <c r="D87" s="3">
        <v>0</v>
      </c>
      <c r="E87" s="3">
        <f>D87/C87*100</f>
        <v>0</v>
      </c>
      <c r="F87" s="3">
        <f t="shared" si="7"/>
        <v>0</v>
      </c>
      <c r="G87" s="3">
        <v>743529.35</v>
      </c>
      <c r="H87" s="3">
        <v>0</v>
      </c>
      <c r="I87" s="3">
        <f t="shared" si="8"/>
        <v>0</v>
      </c>
      <c r="J87" s="3">
        <f t="shared" si="9"/>
        <v>0</v>
      </c>
      <c r="K87" s="3" t="e">
        <f t="shared" si="10"/>
        <v>#DIV/0!</v>
      </c>
    </row>
    <row r="88" spans="1:11" ht="25.5" outlineLevel="1" x14ac:dyDescent="0.2">
      <c r="A88" s="14" t="s">
        <v>1</v>
      </c>
      <c r="B88" s="18" t="s">
        <v>0</v>
      </c>
      <c r="C88" s="3">
        <v>406533.58111999999</v>
      </c>
      <c r="D88" s="3">
        <v>0</v>
      </c>
      <c r="E88" s="3">
        <f>D88/C88*100</f>
        <v>0</v>
      </c>
      <c r="F88" s="3">
        <f t="shared" si="7"/>
        <v>0</v>
      </c>
      <c r="G88" s="3">
        <v>293487.57718999998</v>
      </c>
      <c r="H88" s="3">
        <v>0</v>
      </c>
      <c r="I88" s="3">
        <f t="shared" si="8"/>
        <v>0</v>
      </c>
      <c r="J88" s="3">
        <f t="shared" si="9"/>
        <v>0</v>
      </c>
      <c r="K88" s="3" t="e">
        <f t="shared" si="10"/>
        <v>#DIV/0!</v>
      </c>
    </row>
  </sheetData>
  <autoFilter ref="A8:K88"/>
  <mergeCells count="8">
    <mergeCell ref="J1:K1"/>
    <mergeCell ref="B3:K3"/>
    <mergeCell ref="A4:F4"/>
    <mergeCell ref="A6:A7"/>
    <mergeCell ref="B6:B7"/>
    <mergeCell ref="C6:F6"/>
    <mergeCell ref="G6:J6"/>
    <mergeCell ref="K6:K7"/>
  </mergeCells>
  <pageMargins left="0.19685039370078741" right="0.19685039370078741" top="0.19685039370078741" bottom="0.19685039370078741" header="0" footer="0.15748031496062992"/>
  <pageSetup paperSize="9" scale="55" fitToHeight="0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на 01.07.2025</vt:lpstr>
      <vt:lpstr>'на 01.07.2025'!APPT</vt:lpstr>
      <vt:lpstr>'на 01.07.2025'!FIO</vt:lpstr>
      <vt:lpstr>'на 01.07.2025'!SIGN</vt:lpstr>
      <vt:lpstr>'на 01.07.2025'!Заголовки_для_печати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Тагарифуллина Елена Рифовна</dc:creator>
  <cp:lastModifiedBy>Федотова Елена Рифовна</cp:lastModifiedBy>
  <cp:lastPrinted>2025-07-17T10:39:24Z</cp:lastPrinted>
  <dcterms:created xsi:type="dcterms:W3CDTF">2021-07-26T06:42:50Z</dcterms:created>
  <dcterms:modified xsi:type="dcterms:W3CDTF">2025-07-23T07:18:10Z</dcterms:modified>
</cp:coreProperties>
</file>