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0" windowWidth="14940" windowHeight="9150"/>
  </bookViews>
  <sheets>
    <sheet name="ДЧБ" sheetId="1" r:id="rId1"/>
  </sheets>
  <definedNames>
    <definedName name="_xlnm._FilterDatabase" localSheetId="0" hidden="1">ДЧБ!$A$5:$E$111</definedName>
    <definedName name="APPT" localSheetId="0">ДЧБ!$A$12</definedName>
    <definedName name="FIO" localSheetId="0">ДЧБ!#REF!</definedName>
    <definedName name="LAST_CELL" localSheetId="0">ДЧБ!#REF!</definedName>
    <definedName name="SIGN" localSheetId="0">ДЧБ!$A$12:$E$13</definedName>
    <definedName name="_xlnm.Print_Titles" localSheetId="0">ДЧБ!$4:$5</definedName>
  </definedNames>
  <calcPr calcId="145621"/>
</workbook>
</file>

<file path=xl/calcChain.xml><?xml version="1.0" encoding="utf-8"?>
<calcChain xmlns="http://schemas.openxmlformats.org/spreadsheetml/2006/main">
  <c r="D6" i="1" l="1"/>
  <c r="E84" i="1" l="1"/>
  <c r="E113" i="1" l="1"/>
  <c r="E112" i="1" s="1"/>
  <c r="E75" i="1" l="1"/>
  <c r="E8" i="1" l="1"/>
  <c r="E85" i="1"/>
  <c r="E101" i="1"/>
  <c r="E7" i="1" l="1"/>
  <c r="E6" i="1" l="1"/>
</calcChain>
</file>

<file path=xl/sharedStrings.xml><?xml version="1.0" encoding="utf-8"?>
<sst xmlns="http://schemas.openxmlformats.org/spreadsheetml/2006/main" count="233" uniqueCount="230">
  <si>
    <t>Наименование КВД</t>
  </si>
  <si>
    <t>2 00 00 00 0 00 0 000 000</t>
  </si>
  <si>
    <t>БЕЗВОЗМЕЗДНЫЕ ПОСТУПЛЕНИЯ</t>
  </si>
  <si>
    <t>2 02 00 00 0 00 0 000 000</t>
  </si>
  <si>
    <t>БЕЗВОЗМЕЗДНЫЕ ПОСТУПЛЕНИЯ ОТ ДРУГИХ БЮДЖЕТОВ БЮДЖЕТНОЙ СИСТЕМЫ РОССИЙСКОЙ ФЕДЕРАЦИИ</t>
  </si>
  <si>
    <t>2 02 20 00 0 00 0 000 150</t>
  </si>
  <si>
    <t>Субсидии бюджетам бюджетной системы Российской Федерации (межбюджетные субсидии)</t>
  </si>
  <si>
    <t>2 02 25 00 7 02 0 000 150</t>
  </si>
  <si>
    <t>Субсидии бюджетам субъектов Российской Федерации на выплату региональных социальных доплат к пенсии</t>
  </si>
  <si>
    <t>2 02 25 01 4 02 0 000 150</t>
  </si>
  <si>
    <t>Субсидии бюджетам субъектов Российской Федерации на стимулирование увеличения производства картофеля и овощей</t>
  </si>
  <si>
    <t>2 02 25 06 6 02 0 000 150</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</si>
  <si>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</si>
  <si>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2 02 25 08 1 02 0 000 150</t>
  </si>
  <si>
    <t>Субсидии бюджетам субъектов Российской Федерации на государственную поддержку организаций, входящих в систему спортивной подготовки</t>
  </si>
  <si>
    <t>2 02 25 08 2 02 0 000 150</t>
  </si>
  <si>
    <t>Субсидии бюджетам субъектов Российской Федерации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</si>
  <si>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2 02 25 08 4 02 0 000 150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</si>
  <si>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</si>
  <si>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2 02 25 08 6 02 0 000 150</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</si>
  <si>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</si>
  <si>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2 02 25 10 7 02 0 000 150</t>
  </si>
  <si>
    <t>Субсидии бюджетам субъектов Российской Федерации на обеспечение детей с сахарным диабетом 1 типа в возрасте от 2-х до 17-ти лет включительно системами непрерывного мониторинга глюкозы</t>
  </si>
  <si>
    <t>2 02 25 11 3 02 0 000 150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</si>
  <si>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</si>
  <si>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2 02 25 11 6 02 0 000 150</t>
  </si>
  <si>
    <t>Субсидии бюджетам субъектов Российской Федерации на реализацию программы комплексного развития молодежной политики в субъектах Российской Федерации "Регион для молодых"</t>
  </si>
  <si>
    <t>2 02 25 13 8 02 0 000 150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</si>
  <si>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</si>
  <si>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2 02 25 15 2 02 0 000 150</t>
  </si>
  <si>
    <t>Субсидии бюджетам субъектов Российской Федерации на обеспечение беременных женщин с сахарным диабетом системами непрерывного мониторинга глюкозы</t>
  </si>
  <si>
    <t>2 02 25 15 4 02 0 000 150</t>
  </si>
  <si>
    <t>Субсидии бюджетам субъектов Российской Федерации на реализацию мероприятий по модернизации коммунальной инфраструктуры</t>
  </si>
  <si>
    <t>2 02 25 15 8 02 0 000 150</t>
  </si>
  <si>
    <t>Субсидии бюджетам субъектов Российской Федерации на оснащение региональных, межрайонных (районных) центров, оказывающих медицинскую помощь больным с нарушениями углеводного обмена и сахарным диабетом</t>
  </si>
  <si>
    <t>2 02 25 16 3 02 0 000 150</t>
  </si>
  <si>
    <t>Субсидии бюджетам субъектов Российской Федерации на создание системы долговременного ухода за гражданами пожилого возраста и инвалидами</t>
  </si>
  <si>
    <t>2 02 25 17 9 02 0 000 150</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</si>
  <si>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</si>
  <si>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2 02 25 20 1 02 0 000 150</t>
  </si>
  <si>
    <t>Субсидии бюджетам субъектов Российской Федерации на развитие паллиативной медицинской помощи</t>
  </si>
  <si>
    <t>2 02 25 20 2 02 0 000 150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</si>
  <si>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</si>
  <si>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2 02 25 21 4 02 0 000 150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</si>
  <si>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в амбулаторных условиях противовирусными лекарственными препаратами лиц, находящихся под диспансерным наблюдением, с диагнозом "хронический вирусный гепатит С"</t>
  </si>
  <si>
    <t>2 02 25 21 6 02 0 000 150</t>
  </si>
  <si>
    <t>Субсидии бюджетам субъектов Российской Федерации на реализацию организационных мероприятий, связанных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 - Прауэра), а также после трансплантации органов и (или) тканей</t>
  </si>
  <si>
    <t>2 02 25 22 8 02 0 000 150</t>
  </si>
  <si>
    <t>Субсидии бюджетам субъектов Российской Федерации на оснащение объектов спортивной инфраструктуры спортивно-технологическим оборудованием</t>
  </si>
  <si>
    <t>2 02 25 22 9 02 0 000 150</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</si>
  <si>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</si>
  <si>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2 02 25 23 9 02 0 000 150</t>
  </si>
  <si>
    <t>Субсидии бюджетам субъектов Российской Федерации на модернизацию инфраструктуры общего образования в отдельных субъектах Российской Федерации</t>
  </si>
  <si>
    <t>2 02 25 25 6 02 0 000 150</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</si>
  <si>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</si>
  <si>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2 02 25 27 6 02 0 000 150</t>
  </si>
  <si>
    <t>Субсидии бюджетам субъектов Российской Федерации на софинансирование расходных обязательств субъектов Российской Федерации, возникающих при поддержке переоборудования существующей автомобильной техники, включая общественный транспорт и коммунальную технику, для использования природного газа в качестве топлива</t>
  </si>
  <si>
    <t>2 02 25 28 9 02 0 000 150</t>
  </si>
  <si>
    <t>Субсидии бюджетам субъектов Российской Федерации в целях достижения результатов федерального проекта "Производительность труда"</t>
  </si>
  <si>
    <t>2 02 25 29 1 02 0 000 150</t>
  </si>
  <si>
    <t>Субсидии бюджетам субъектов Российской Федерации на повышение эффективности службы занятости</t>
  </si>
  <si>
    <t>2 02 25 29 2 02 0 000 150</t>
  </si>
  <si>
    <t>Субсидии бюджетам субъектов Российской Федерации на организацию профессионального обучения и дополнительного профессионального образования работников организаций оборонно-промышленного комплекса</t>
  </si>
  <si>
    <t>2 02 25 30 4 02 0 000 150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</si>
  <si>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</si>
  <si>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2 02 25 30 5 02 0 000 150</t>
  </si>
  <si>
    <t>Субсидии бюджетам субъектов Российской Федерации на создание новых мест в общеобразовательных организациях в связи с ростом числа обучающихся, вызванным демографическим фактором</t>
  </si>
  <si>
    <t>2 02 25 31 3 02 0 000 150</t>
  </si>
  <si>
    <t>Субсидии бюджетам субъектов Российской Федерации на софинансирование региональных программ по повышению рождаемости в субъектах Российской Федерации, в которых суммарный коэффициент рождаемости ниже среднероссийского уровня</t>
  </si>
  <si>
    <t>2 02 25 31 4 02 0 000 150</t>
  </si>
  <si>
    <t>Субсидии бюджетам субъектов Российской Федерации на создание женских консультаций, в том числе в составе других организаций, для оказания медицинской помощи женщинам, в том числе проживающим в сельской местности, поселках городского типа и малых городах</t>
  </si>
  <si>
    <t>2 02 25 34 1 02 0 000 150</t>
  </si>
  <si>
    <t>Субсидии бюджетам субъектов Российской Федерации на развитие сельского туризма</t>
  </si>
  <si>
    <t>2 02 25 34 8 02 0 000 150</t>
  </si>
  <si>
    <t>Субсидии бюджетам субъектов Российской Федерации на модернизацию региональных и муниципальных библиотек</t>
  </si>
  <si>
    <t>2 02 25 35 8 02 0 000 150</t>
  </si>
  <si>
    <t>Субсидии бюджетам субъектов Российской Федерации на финансовое обеспечение (возмещение) производителям зерновых культур части затрат на производство и реализацию зерновых культур</t>
  </si>
  <si>
    <t>2 02 25 36 5 02 0 000 150</t>
  </si>
  <si>
    <t>Субсидии бюджетам субъектов Российской Федерации на реализацию региональных проектов модернизации первичного звена здравоохранения</t>
  </si>
  <si>
    <t>2 02 25 38 5 02 0 000 150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</si>
  <si>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</si>
  <si>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2 02 25 40 2 02 0 000 150</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</si>
  <si>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</si>
  <si>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2 02 25 40 4 02 0 000 150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</si>
  <si>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</si>
  <si>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2 02 25 41 2 02 0 000 150</t>
  </si>
  <si>
    <t>Субсидии бюджетам субъектов Российской Федерации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t>
  </si>
  <si>
    <t>2 02 25 42 4 02 0 000 150</t>
  </si>
  <si>
    <t>Субсидии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</si>
  <si>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2 02 25 43 6 02 0 000 150</t>
  </si>
  <si>
    <t>Субсидии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</si>
  <si>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2 02 25 44 4 02 0 000 150</t>
  </si>
  <si>
    <t>Субсидии бюджетам субъектов Российской Федерации на софинансирование расходных обязательств субъектов Российской Федерации, возникающих при создании музейных комплексов</t>
  </si>
  <si>
    <t>2 02 25 44 7 02 0 000 150</t>
  </si>
  <si>
    <t>Субсидии бюджетам субъектов Российской Федерации на развитие и приведение в нормативное состояние автомобильных дорог регионального или межмуниципального, местного значения, включающих искусственные дорожные сооружения</t>
  </si>
  <si>
    <t>2 02 25 44 8 02 0 000 150</t>
  </si>
  <si>
    <t>Субсидии бюджетам субъектов Российской Федерации на сохранение объектов культурного наследия, находящихся в региональной (муниципальной) собственности</t>
  </si>
  <si>
    <t>2 02 25 45 4 02 0 000 150</t>
  </si>
  <si>
    <t>Субсидии бюджетам субъектов Российской Федерации на создание модельных муниципальных библиотек</t>
  </si>
  <si>
    <t>2 02 25 46 2 02 0 000 150</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</si>
  <si>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</si>
  <si>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2 02 25 46 6 02 0 000 150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</si>
  <si>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</si>
  <si>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2 02 25 46 8 02 0 000 150</t>
  </si>
  <si>
    <t>Субсидии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</si>
  <si>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2 02 25 47 8 02 0 000 150</t>
  </si>
  <si>
    <t>Субсидии бюджетам субъектов Российской Федерации на реализацию дополнительных мероприятий в сфере занятости населения</t>
  </si>
  <si>
    <t>2 02 25 48 0 02 0 000 150</t>
  </si>
  <si>
    <t>Субсидии бюджетам субъектов Российской Федерации на создание системы поддержки фермеров и развитие сельской кооперации</t>
  </si>
  <si>
    <t>2 02 25 49 7 02 0 000 150</t>
  </si>
  <si>
    <t>Субсидии бюджетам субъектов Российской Федерации на реализацию мероприятий по обеспечению жильем молодых семей</t>
  </si>
  <si>
    <t>2 02 25 50 1 02 0 000 150</t>
  </si>
  <si>
    <t>Субсидии бюджетам субъектов Российской Федерации на поддержку приоритетных направлений агропромышленного комплекса и развитие малых форм хозяйствования</t>
  </si>
  <si>
    <t>2 02 25 51 3 02 0 000 150</t>
  </si>
  <si>
    <t>Субсидии бюджетам субъектов Российской Федерации на развитие сети учреждений культурно-досугового типа</t>
  </si>
  <si>
    <t>2 02 25 51 4 02 0 000 150</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</si>
  <si>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</si>
  <si>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2 02 25 51 7 02 0 000 150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</si>
  <si>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</si>
  <si>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2 02 25 51 8 02 0 000 150</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</si>
  <si>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</si>
  <si>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2 02 25 51 9 02 0 000 150</t>
  </si>
  <si>
    <t>Субсидии бюджетам субъектов Российской Федерации на поддержку отрасли культуры</t>
  </si>
  <si>
    <t>2 02 25 53 3 02 0 000 150</t>
  </si>
  <si>
    <t>Субсидии бюджетам субъектов Российской Федерации на реализацию мероприятий по содействию повышения кадровой обеспеченности предприятий агропромышленного комплекса</t>
  </si>
  <si>
    <t>2 02 25 54 6 02 0 000 150</t>
  </si>
  <si>
    <t>Субсидии бюджетам субъектов Российской Федерации на организацию центров здоровья для взрослых на базе отделений (кабинетов) медицинской профилактики в центральных районных и районных больницах, в том числе в удаленных населенных пунктах, а также оснащение (дооснащение) оборудованием для выявления и коррекции факторов риска развития хронических неинфекционных заболеваний</t>
  </si>
  <si>
    <t>2 02 25 55 3 02 0 000 150</t>
  </si>
  <si>
    <t>Субсидии бюджетам субъектов Российской Федерации на поддержку работников отрасли культуры, прибывших (переехавших) в населенные пункты регионов Российской Федерации с числом жителей до 50 тысяч человек</t>
  </si>
  <si>
    <t>2 02 25 55 4 02 0 000 150</t>
  </si>
  <si>
    <t>Субсидии бюджетам субъектов Российской Федерации на обеспечение закупки авиационных работ в целях оказания медицинской помощи</t>
  </si>
  <si>
    <t>2 02 25 55 5 02 0 000 150</t>
  </si>
  <si>
    <t>Субсидии бюджетам субъектов Российской Федерации на реализацию программ формирования современной городской среды</t>
  </si>
  <si>
    <t>2 02 25 55 8 02 0 000 150</t>
  </si>
  <si>
    <t>Субсидии бюджетам субъектов Российской Федерации на достижение показателей государственной программы Российской Федерации "Развитие туризма"</t>
  </si>
  <si>
    <t>2 02 25 55 9 02 0 000 150</t>
  </si>
  <si>
    <t>Субсидии бюджетам субъектов Российской Федерации на оснащение предметных кабинетов общеобразовательных организаций средствами обучения и воспитания</t>
  </si>
  <si>
    <t>2 02 25 57 0 02 0 000 150</t>
  </si>
  <si>
    <t>Субсидии бюджетам субъектов Российской Федерации на организацию федеральных этапов Всероссийского конкурса профессионального мастерства "Лучший по профессии"</t>
  </si>
  <si>
    <t>2 02 25 57 6 02 0 000 150</t>
  </si>
  <si>
    <t>Субсидии бюджетам субъектов Российской Федерации на обеспечение комплексного развития сельских территорий</t>
  </si>
  <si>
    <t>2 02 25 58 6 02 0 000 150</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</si>
  <si>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</si>
  <si>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2 02 25 59 1 02 0 000 150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</si>
  <si>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</si>
  <si>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2 02 25 59 8 02 0 000 150</t>
  </si>
  <si>
    <t>Субсидии бюджетам субъектов Российской Федерации на проведение мелиоративных мероприятий</t>
  </si>
  <si>
    <t>2 02 25 59 9 02 0 000 150</t>
  </si>
  <si>
    <t>Субсидии бюджетам субъектов Российской Федерации на подготовку проектов межевания земельных участков и на проведение кадастровых работ</t>
  </si>
  <si>
    <t>2 02 25 75 0 02 0 000 150</t>
  </si>
  <si>
    <t>Субсидии бюджетам субъектов Российской Федерации на реализацию мероприятий по модернизации школьных систем образования</t>
  </si>
  <si>
    <t>2 02 25 75 2 02 0 000 150</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</si>
  <si>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</si>
  <si>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2 02 25 75 3 02 0 000 150</t>
  </si>
  <si>
    <t>Субсидии бюджетам субъектов Российской Федерации на софинансирование закупки и монтажа оборудования для создания "умных" спортивных площадок</t>
  </si>
  <si>
    <t>2 02 27 57 6 02 0 000 150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</si>
  <si>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</si>
  <si>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2 02 29 90 0 02 0 000 150</t>
  </si>
  <si>
    <t>Субсидии бюджетам субъектов Российской Федерации из бюджета субъекта Российской Федерации</t>
  </si>
  <si>
    <t>2 02 30 00 0 00 0 000 150</t>
  </si>
  <si>
    <t>Субвенции бюджетам бюджетной системы Российской Федерации</t>
  </si>
  <si>
    <t>2 02 35 11 8 02 0 000 150</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</si>
  <si>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</si>
  <si>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2 02 35 12 0 02 0 000 150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</si>
  <si>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</si>
  <si>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2 02 35 12 7 02 0 000 150</t>
  </si>
  <si>
    <t>Субвенции бюджетам субъектов Российской Федерации на приобретение беспилотных авиационных систем органами исполнительной власти субъектов Российской Федерации в области лесных отношений</t>
  </si>
  <si>
    <t>2 02 35 12 8 02 0 000 150</t>
  </si>
  <si>
    <t>Субвенции бюджетам субъектов Российской Федерации на осуществление отдельных полномочий в области водных отношений</t>
  </si>
  <si>
    <t>2 02 35 12 9 02 0 000 150</t>
  </si>
  <si>
    <t>Субвенции бюджетам субъектов Российской Федерации на осуществление отдельных полномочий в области лесных отношений</t>
  </si>
  <si>
    <t>2 02 35 13 4 02 0 000 150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</si>
  <si>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</si>
  <si>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2 02 35 17 6 02 0 000 150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</si>
  <si>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</si>
  <si>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2 02 35 22 0 02 0 000 150</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</si>
  <si>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</si>
  <si>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2 02 35 24 0 02 0 000 150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</si>
  <si>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</si>
  <si>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2 02 35 25 0 02 0 000 150</t>
  </si>
  <si>
    <t>Субвенции бюджетам субъектов Российской Федерации на оплату жилищно-коммунальных услуг отдельным категориям граждан</t>
  </si>
  <si>
    <t>2 02 35 29 0 02 0 000 150</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</si>
  <si>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</si>
  <si>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2 02 35 34 5 02 0 000 150</t>
  </si>
  <si>
    <t>Субвенции бюджетам субъектов Российской Федерации на осуществление мер пожарной безопасности и тушение лесных пожаров</t>
  </si>
  <si>
    <t>2 02 35 42 9 02 0 000 150</t>
  </si>
  <si>
    <t>Субвенции бюджетам субъектов Российской Федерации на проведение мероприятий по увеличению площади лесовосстановления на лесных участках, не переданных в аренду, в том числе вокруг городов и промышленных центров</t>
  </si>
  <si>
    <t>2 02 35 46 0 02 0 000 150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</si>
  <si>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</si>
  <si>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2 02 35 90 0 02 0 000 150</t>
  </si>
  <si>
    <t>Единая субвенция бюджетам субъектов Российской Федерации и бюджету города Байконура</t>
  </si>
  <si>
    <t>2 02 40 00 0 00 0 000 150</t>
  </si>
  <si>
    <t>Иные межбюджетные трансферты</t>
  </si>
  <si>
    <t>2 02 45 05 0 02 0 000 150</t>
  </si>
  <si>
    <t>Межбюджетные трансферты, передаваемые бюджетам субъектов Российской Федерации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</si>
  <si>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2 02 45 14 1 02 0 000 150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</si>
  <si>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</si>
  <si>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2 02 45 14 2 02 0 000 150</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</si>
  <si>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</si>
  <si>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2 02 45 16 1 02 0 000 150</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</si>
  <si>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</si>
  <si>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2 02 45 25 2 02 0 000 150</t>
  </si>
  <si>
    <t>Межбюджетные трансферты, передаваемые бюджетам субъектов Российской Федерации на социальную поддержку Героев Советского Союза, Героев Российской Федерации и полных кавалеров ордена Славы</t>
  </si>
  <si>
    <t>2 02 45 30 3 02 0 000 150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</si>
  <si>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</si>
  <si>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2 02 45 36 3 02 0 000 150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</si>
  <si>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города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</si>
  <si>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2 02 45 47 6 02 0 000 150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</si>
  <si>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</si>
  <si>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2 02 49 90 0 02 0 000 150</t>
  </si>
  <si>
    <t>Межбюджетные трансферты, передаваемые бюджетам субъектов Российской Федерации из бюджета другого субъекта Российской Федерации</t>
  </si>
  <si>
    <t>2 02 49 99 9 02 0 000 150</t>
  </si>
  <si>
    <t>Прочие межбюджетные трансферты, передаваемые бюджетам субъектов Российской Федерации</t>
  </si>
  <si>
    <t>тыс. руб.</t>
  </si>
  <si>
    <t>Расход за счет безвозмездных поступлений</t>
  </si>
  <si>
    <t>1</t>
  </si>
  <si>
    <t>2</t>
  </si>
  <si>
    <t>3</t>
  </si>
  <si>
    <t>Приложение 5</t>
  </si>
  <si>
    <t>4</t>
  </si>
  <si>
    <t>Фактические показатели в соответствии с данными "Отчета об исполнении консолидированного бюджета субъекта российской федерации и бюджета территориального  государственного внебюджетного фонда" (ф. 0503317) на 01.07.2025</t>
  </si>
  <si>
    <t>Плановые показатели в соответствии с данными "Отчета об исполнении консолидированного бюджета субъекта российской федерации и бюджета территориального  государственного внебюджетного фонда" (ф. 0503317) на 01.07.2025</t>
  </si>
  <si>
    <t xml:space="preserve">Информация о безвозмездных поступлениях и расходах 
за счет безвозмездных поступлений за первое полугодие 2025 года  </t>
  </si>
  <si>
    <t>2 07 00 00 0 00 0 000 000</t>
  </si>
  <si>
    <t>ПРОЧИЕ БЕЗВОЗМЕЗДНЫЕ ПОСТУПЛЕНИЯ</t>
  </si>
  <si>
    <t>2 07 02 00 0 02 0 000 150</t>
  </si>
  <si>
    <t>Прочие безвозмездные поступления в бюджеты субъектов Российской Федерации</t>
  </si>
  <si>
    <t>2 07 02 03 0 02 0 000 150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</si>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</sst>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10" x14ac:knownFonts="1">
    <font>
      <sz val="10"/>
      <name val="Arial"/>
    </font>
    <font>
      <b/>
      <sz val="8"/>
      <name val="Arial Narrow"/>
      <family val="2"/>
      <charset val="204"/>
    </font>
    <font>
      <sz val="8"/>
      <name val="Arial Narrow"/>
      <family val="2"/>
      <charset val="204"/>
    </font>
    <font>
      <sz val="8"/>
      <color theme="1"/>
      <name val="Arial Narrow"/>
      <family val="2"/>
      <charset val="204"/>
    </font>
    <font>
      <sz val="8"/>
      <name val="Arial Narrow"/>
      <family val="2"/>
      <charset val="204"/>
    </font>
    <font>
      <sz val="12"/>
      <name val="Times New Roman"/>
      <family val="1"/>
      <charset val="204"/>
    </font>
    <font>
      <sz val="14"/>
      <name val="Times New Roman"/>
      <family val="1"/>
      <charset val="204"/>
    </font>
    <font>
      <sz val="10"/>
      <name val="Times New Roman"/>
      <family val="1"/>
      <charset val="204"/>
    </font>
    <font>
      <b/>
      <sz val="8"/>
      <name val="Arial Narrow"/>
    </font>
    <font>
      <sz val="8"/>
      <name val="Arial Narrow"/>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5" fillId="2" borderId="0" xfId="0" applyFont="1" applyFill="1" applyAlignment="1">
      <alignment horizontal="center" vertical="top" wrapText="1" shrinkToFit="1"/>
    </xf>
    <xf numFmtId="49" fontId="7" fillId="2" borderId="1" xfId="0" applyNumberFormat="1" applyFont="1" applyFill="1" applyBorder="1" applyAlignment="1">
      <alignment horizontal="center" vertical="top" wrapText="1" shrinkToFit="1"/>
    </xf>
    <xf numFmtId="49" fontId="5" fillId="2" borderId="1" xfId="0" applyNumberFormat="1" applyFont="1" applyFill="1" applyBorder="1" applyAlignment="1" applyProtection="1">
      <alignment horizontal="center" vertical="top" wrapText="1" shrinkToFit="1"/>
    </xf>
    <xf numFmtId="4" fontId="1" fillId="2" borderId="1" xfId="0" applyNumberFormat="1" applyFont="1" applyFill="1" applyBorder="1" applyAlignment="1" applyProtection="1">
      <alignment horizontal="center" vertical="top" wrapText="1"/>
    </xf>
    <xf numFmtId="4" fontId="2" fillId="2" borderId="1" xfId="0" applyNumberFormat="1" applyFont="1" applyFill="1" applyBorder="1" applyAlignment="1" applyProtection="1">
      <alignment horizontal="center" vertical="top" wrapText="1"/>
    </xf>
    <xf numFmtId="4" fontId="3" fillId="2" borderId="1" xfId="0" applyNumberFormat="1" applyFont="1" applyFill="1" applyBorder="1" applyAlignment="1" applyProtection="1">
      <alignment horizontal="center" vertical="top" wrapText="1"/>
    </xf>
    <xf numFmtId="0" fontId="0" fillId="2" borderId="0" xfId="0" applyFill="1" applyAlignment="1">
      <alignment horizontal="center" vertical="top"/>
    </xf>
    <xf numFmtId="0" fontId="5" fillId="2" borderId="0" xfId="0" applyFont="1" applyFill="1" applyAlignment="1">
      <alignment vertical="top" wrapText="1" shrinkToFit="1"/>
    </xf>
    <xf numFmtId="49" fontId="1" fillId="2" borderId="1" xfId="0" applyNumberFormat="1" applyFont="1" applyFill="1" applyBorder="1" applyAlignment="1" applyProtection="1">
      <alignment horizontal="center" vertical="top" wrapText="1"/>
    </xf>
    <xf numFmtId="49" fontId="1" fillId="2" borderId="1" xfId="0" applyNumberFormat="1" applyFont="1" applyFill="1" applyBorder="1" applyAlignment="1" applyProtection="1">
      <alignment horizontal="left" vertical="top" wrapText="1"/>
    </xf>
    <xf numFmtId="49" fontId="2" fillId="2" borderId="1" xfId="0" applyNumberFormat="1" applyFont="1" applyFill="1" applyBorder="1" applyAlignment="1" applyProtection="1">
      <alignment horizontal="center" vertical="top" wrapText="1"/>
    </xf>
    <xf numFmtId="49" fontId="2" fillId="2" borderId="1" xfId="0" applyNumberFormat="1" applyFont="1" applyFill="1" applyBorder="1" applyAlignment="1" applyProtection="1">
      <alignment horizontal="left" vertical="top" wrapText="1"/>
    </xf>
    <xf numFmtId="164" fontId="2" fillId="2" borderId="1" xfId="0" applyNumberFormat="1" applyFont="1" applyFill="1" applyBorder="1" applyAlignment="1" applyProtection="1">
      <alignment horizontal="left" vertical="top" wrapText="1"/>
    </xf>
    <xf numFmtId="49" fontId="4" fillId="2" borderId="1" xfId="0" applyNumberFormat="1" applyFont="1" applyFill="1" applyBorder="1" applyAlignment="1" applyProtection="1">
      <alignment horizontal="center" vertical="top" wrapText="1"/>
    </xf>
    <xf numFmtId="0" fontId="0" fillId="2" borderId="0" xfId="0" applyFill="1" applyAlignment="1">
      <alignment vertical="top"/>
    </xf>
    <xf numFmtId="2" fontId="8" fillId="2" borderId="1" xfId="0" applyNumberFormat="1" applyFont="1" applyFill="1" applyBorder="1" applyAlignment="1" applyProtection="1">
      <alignment horizontal="center" vertical="top" wrapText="1"/>
    </xf>
    <xf numFmtId="2" fontId="8" fillId="2" borderId="1" xfId="0" applyNumberFormat="1" applyFont="1" applyFill="1" applyBorder="1" applyAlignment="1" applyProtection="1">
      <alignment horizontal="left" vertical="top" wrapText="1"/>
    </xf>
    <xf numFmtId="2" fontId="9" fillId="2" borderId="1" xfId="0" applyNumberFormat="1" applyFont="1" applyFill="1" applyBorder="1" applyAlignment="1" applyProtection="1">
      <alignment horizontal="center" vertical="top" wrapText="1"/>
    </xf>
    <xf numFmtId="2" fontId="9" fillId="2" borderId="1" xfId="0" applyNumberFormat="1" applyFont="1" applyFill="1" applyBorder="1" applyAlignment="1" applyProtection="1">
      <alignment horizontal="left" vertical="top" wrapText="1"/>
    </xf>
    <xf numFmtId="0" fontId="5" fillId="2" borderId="0" xfId="0" applyFont="1" applyFill="1" applyAlignment="1">
      <alignment horizontal="right" vertical="top" wrapText="1" shrinkToFit="1"/>
    </xf>
    <xf numFmtId="0" fontId="5" fillId="2" borderId="0" xfId="0" applyFont="1" applyFill="1" applyAlignment="1">
      <alignment horizontal="right" vertical="top" wrapText="1" shrinkToFit="1"/>
    </xf>
    <xf numFmtId="0" fontId="6" fillId="2" borderId="0" xfId="0" applyFont="1" applyFill="1" applyAlignment="1">
      <alignment horizontal="center" vertical="top" wrapText="1" shrinkToFi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E116"/>
  <sheetViews>
    <sheetView showGridLines="0" tabSelected="1" topLeftCell="B110" workbookViewId="0">
      <selection activeCell="E117" sqref="E117"/>
    </sheetView>
  </sheetViews>
  <sheetFormatPr defaultColWidth="28.42578125" defaultRowHeight="12.75" customHeight="1" outlineLevelRow="3" x14ac:dyDescent="0.2"/>
  <cols>
    <col min="1" max="1" width="20.85546875" style="15" hidden="1" customWidth="1"/>
    <col min="2" max="2" width="54" style="15" customWidth="1"/>
    <col min="3" max="3" width="32.5703125" style="7" customWidth="1"/>
    <col min="4" max="4" width="33.5703125" style="7" customWidth="1"/>
    <col min="5" max="5" width="28.42578125" style="7"/>
    <col min="6" max="16384" width="28.42578125" style="15"/>
  </cols>
  <sheetData>
    <row r="1" spans="1:5" s="8" customFormat="1" ht="22.5" customHeight="1" x14ac:dyDescent="0.2">
      <c r="B1" s="1"/>
      <c r="C1" s="21" t="s">
        <v>218</v>
      </c>
      <c r="D1" s="21"/>
      <c r="E1" s="21"/>
    </row>
    <row r="2" spans="1:5" s="8" customFormat="1" ht="53.25" customHeight="1" x14ac:dyDescent="0.2">
      <c r="A2" s="22" t="s">
        <v>222</v>
      </c>
      <c r="B2" s="22"/>
      <c r="C2" s="22"/>
      <c r="D2" s="22"/>
      <c r="E2" s="22"/>
    </row>
    <row r="3" spans="1:5" s="8" customFormat="1" ht="21.75" customHeight="1" x14ac:dyDescent="0.2">
      <c r="B3" s="1"/>
      <c r="C3" s="1"/>
      <c r="D3" s="1"/>
      <c r="E3" s="20" t="s">
        <v>213</v>
      </c>
    </row>
    <row r="4" spans="1:5" s="8" customFormat="1" ht="117.75" customHeight="1" x14ac:dyDescent="0.2">
      <c r="A4" s="3" t="s">
        <v>0</v>
      </c>
      <c r="B4" s="2" t="s">
        <v>0</v>
      </c>
      <c r="C4" s="2" t="s">
        <v>221</v>
      </c>
      <c r="D4" s="2" t="s">
        <v>220</v>
      </c>
      <c r="E4" s="2" t="s">
        <v>214</v>
      </c>
    </row>
    <row r="5" spans="1:5" s="8" customFormat="1" ht="15.75" customHeight="1" x14ac:dyDescent="0.2">
      <c r="A5" s="3" t="s">
        <v>215</v>
      </c>
      <c r="B5" s="3" t="s">
        <v>215</v>
      </c>
      <c r="C5" s="3" t="s">
        <v>216</v>
      </c>
      <c r="D5" s="3" t="s">
        <v>217</v>
      </c>
      <c r="E5" s="3" t="s">
        <v>219</v>
      </c>
    </row>
    <row r="6" spans="1:5" x14ac:dyDescent="0.2">
      <c r="A6" s="9" t="s">
        <v>1</v>
      </c>
      <c r="B6" s="10" t="s">
        <v>2</v>
      </c>
      <c r="C6" s="4">
        <v>20945810.550000001</v>
      </c>
      <c r="D6" s="4">
        <f>10540672.08+D115+D116</f>
        <v>11633082.870000001</v>
      </c>
      <c r="E6" s="4">
        <f>E7</f>
        <v>10372241.729999999</v>
      </c>
    </row>
    <row r="7" spans="1:5" ht="25.5" outlineLevel="1" x14ac:dyDescent="0.2">
      <c r="A7" s="9" t="s">
        <v>3</v>
      </c>
      <c r="B7" s="10" t="s">
        <v>4</v>
      </c>
      <c r="C7" s="4">
        <v>20945810.550000001</v>
      </c>
      <c r="D7" s="4">
        <v>10538699.960000001</v>
      </c>
      <c r="E7" s="4">
        <f>E8+E85+E101+E113</f>
        <v>10372241.729999999</v>
      </c>
    </row>
    <row r="8" spans="1:5" ht="25.5" outlineLevel="2" x14ac:dyDescent="0.2">
      <c r="A8" s="9" t="s">
        <v>5</v>
      </c>
      <c r="B8" s="10" t="s">
        <v>6</v>
      </c>
      <c r="C8" s="4">
        <v>15348465.1</v>
      </c>
      <c r="D8" s="4">
        <v>6808765.0099999998</v>
      </c>
      <c r="E8" s="4">
        <f>SUM(E9:E84)</f>
        <v>6644888.71</v>
      </c>
    </row>
    <row r="9" spans="1:5" ht="25.5" outlineLevel="3" x14ac:dyDescent="0.2">
      <c r="A9" s="11" t="s">
        <v>7</v>
      </c>
      <c r="B9" s="12" t="s">
        <v>8</v>
      </c>
      <c r="C9" s="5">
        <v>1264371.3999999999</v>
      </c>
      <c r="D9" s="5">
        <v>819429.29</v>
      </c>
      <c r="E9" s="5">
        <v>819428.3</v>
      </c>
    </row>
    <row r="10" spans="1:5" ht="35.25" customHeight="1" outlineLevel="3" x14ac:dyDescent="0.2">
      <c r="A10" s="11" t="s">
        <v>9</v>
      </c>
      <c r="B10" s="12" t="s">
        <v>10</v>
      </c>
      <c r="C10" s="5">
        <v>31132.9</v>
      </c>
      <c r="D10" s="5">
        <v>25928.43</v>
      </c>
      <c r="E10" s="5">
        <v>25928.400000000001</v>
      </c>
    </row>
    <row r="11" spans="1:5" ht="38.25" outlineLevel="3" x14ac:dyDescent="0.2">
      <c r="A11" s="11" t="s">
        <v>11</v>
      </c>
      <c r="B11" s="12" t="s">
        <v>12</v>
      </c>
      <c r="C11" s="5">
        <v>614.29999999999995</v>
      </c>
      <c r="D11" s="5">
        <v>0</v>
      </c>
      <c r="E11" s="5">
        <v>0</v>
      </c>
    </row>
    <row r="12" spans="1:5" ht="25.5" outlineLevel="3" x14ac:dyDescent="0.2">
      <c r="A12" s="11" t="s">
        <v>13</v>
      </c>
      <c r="B12" s="12" t="s">
        <v>14</v>
      </c>
      <c r="C12" s="5">
        <v>1348.5</v>
      </c>
      <c r="D12" s="5">
        <v>1348.5</v>
      </c>
      <c r="E12" s="5">
        <v>1348.5</v>
      </c>
    </row>
    <row r="13" spans="1:5" ht="56.25" customHeight="1" outlineLevel="3" x14ac:dyDescent="0.2">
      <c r="A13" s="11" t="s">
        <v>15</v>
      </c>
      <c r="B13" s="12" t="s">
        <v>16</v>
      </c>
      <c r="C13" s="5">
        <v>15910.2</v>
      </c>
      <c r="D13" s="5">
        <v>14447.97</v>
      </c>
      <c r="E13" s="5">
        <v>14447.97</v>
      </c>
    </row>
    <row r="14" spans="1:5" ht="72.75" customHeight="1" outlineLevel="3" x14ac:dyDescent="0.2">
      <c r="A14" s="11" t="s">
        <v>17</v>
      </c>
      <c r="B14" s="12" t="s">
        <v>18</v>
      </c>
      <c r="C14" s="5">
        <v>113190.8</v>
      </c>
      <c r="D14" s="5">
        <v>55029.45</v>
      </c>
      <c r="E14" s="5">
        <v>55029.45</v>
      </c>
    </row>
    <row r="15" spans="1:5" ht="97.5" customHeight="1" outlineLevel="3" x14ac:dyDescent="0.2">
      <c r="A15" s="11" t="s">
        <v>19</v>
      </c>
      <c r="B15" s="13" t="s">
        <v>20</v>
      </c>
      <c r="C15" s="5">
        <v>600</v>
      </c>
      <c r="D15" s="5">
        <v>0</v>
      </c>
      <c r="E15" s="5">
        <v>0</v>
      </c>
    </row>
    <row r="16" spans="1:5" ht="38.25" outlineLevel="3" x14ac:dyDescent="0.2">
      <c r="A16" s="11" t="s">
        <v>21</v>
      </c>
      <c r="B16" s="12" t="s">
        <v>22</v>
      </c>
      <c r="C16" s="5">
        <v>49518</v>
      </c>
      <c r="D16" s="5">
        <v>25439.08</v>
      </c>
      <c r="E16" s="5">
        <v>25439.08</v>
      </c>
    </row>
    <row r="17" spans="1:5" ht="124.5" customHeight="1" outlineLevel="3" x14ac:dyDescent="0.2">
      <c r="A17" s="11" t="s">
        <v>23</v>
      </c>
      <c r="B17" s="13" t="s">
        <v>24</v>
      </c>
      <c r="C17" s="5">
        <v>1335135.5</v>
      </c>
      <c r="D17" s="5">
        <v>1202828.3600000001</v>
      </c>
      <c r="E17" s="5">
        <v>1202828.3999999999</v>
      </c>
    </row>
    <row r="18" spans="1:5" ht="60.75" customHeight="1" outlineLevel="3" x14ac:dyDescent="0.2">
      <c r="A18" s="11" t="s">
        <v>25</v>
      </c>
      <c r="B18" s="12" t="s">
        <v>26</v>
      </c>
      <c r="C18" s="5">
        <v>48608.6</v>
      </c>
      <c r="D18" s="5">
        <v>48608.6</v>
      </c>
      <c r="E18" s="5">
        <v>48608.6</v>
      </c>
    </row>
    <row r="19" spans="1:5" ht="105.75" customHeight="1" outlineLevel="3" x14ac:dyDescent="0.2">
      <c r="A19" s="11" t="s">
        <v>27</v>
      </c>
      <c r="B19" s="13" t="s">
        <v>28</v>
      </c>
      <c r="C19" s="5">
        <v>98125</v>
      </c>
      <c r="D19" s="5">
        <v>23384.31</v>
      </c>
      <c r="E19" s="5">
        <v>23384.3</v>
      </c>
    </row>
    <row r="20" spans="1:5" ht="35.25" customHeight="1" outlineLevel="3" x14ac:dyDescent="0.2">
      <c r="A20" s="11" t="s">
        <v>29</v>
      </c>
      <c r="B20" s="12" t="s">
        <v>30</v>
      </c>
      <c r="C20" s="5">
        <v>26527</v>
      </c>
      <c r="D20" s="5">
        <v>9973</v>
      </c>
      <c r="E20" s="5">
        <v>9973</v>
      </c>
    </row>
    <row r="21" spans="1:5" ht="25.5" outlineLevel="3" x14ac:dyDescent="0.2">
      <c r="A21" s="11" t="s">
        <v>31</v>
      </c>
      <c r="B21" s="12" t="s">
        <v>32</v>
      </c>
      <c r="C21" s="5">
        <v>334322</v>
      </c>
      <c r="D21" s="5">
        <v>0</v>
      </c>
      <c r="E21" s="5">
        <v>0</v>
      </c>
    </row>
    <row r="22" spans="1:5" ht="38.25" outlineLevel="3" x14ac:dyDescent="0.2">
      <c r="A22" s="11" t="s">
        <v>33</v>
      </c>
      <c r="B22" s="12" t="s">
        <v>34</v>
      </c>
      <c r="C22" s="5">
        <v>5292.8</v>
      </c>
      <c r="D22" s="5">
        <v>1597.04</v>
      </c>
      <c r="E22" s="5">
        <v>1597.04</v>
      </c>
    </row>
    <row r="23" spans="1:5" ht="25.5" outlineLevel="3" x14ac:dyDescent="0.2">
      <c r="A23" s="11" t="s">
        <v>35</v>
      </c>
      <c r="B23" s="12" t="s">
        <v>36</v>
      </c>
      <c r="C23" s="5">
        <v>234933.2</v>
      </c>
      <c r="D23" s="5">
        <v>122451.49</v>
      </c>
      <c r="E23" s="5">
        <v>122451.49</v>
      </c>
    </row>
    <row r="24" spans="1:5" ht="51" outlineLevel="3" x14ac:dyDescent="0.2">
      <c r="A24" s="11" t="s">
        <v>37</v>
      </c>
      <c r="B24" s="12" t="s">
        <v>38</v>
      </c>
      <c r="C24" s="5">
        <v>60510.400000000001</v>
      </c>
      <c r="D24" s="5">
        <v>38628.300000000003</v>
      </c>
      <c r="E24" s="5">
        <v>38628.300000000003</v>
      </c>
    </row>
    <row r="25" spans="1:5" ht="25.5" outlineLevel="3" x14ac:dyDescent="0.2">
      <c r="A25" s="11" t="s">
        <v>39</v>
      </c>
      <c r="B25" s="12" t="s">
        <v>40</v>
      </c>
      <c r="C25" s="5">
        <v>27922</v>
      </c>
      <c r="D25" s="5">
        <v>25975</v>
      </c>
      <c r="E25" s="5">
        <v>25975</v>
      </c>
    </row>
    <row r="26" spans="1:5" ht="38.25" outlineLevel="3" x14ac:dyDescent="0.2">
      <c r="A26" s="11" t="s">
        <v>41</v>
      </c>
      <c r="B26" s="12" t="s">
        <v>42</v>
      </c>
      <c r="C26" s="5">
        <v>16558.400000000001</v>
      </c>
      <c r="D26" s="5">
        <v>16289.77</v>
      </c>
      <c r="E26" s="5">
        <v>16289.8</v>
      </c>
    </row>
    <row r="27" spans="1:5" ht="74.25" customHeight="1" outlineLevel="3" x14ac:dyDescent="0.2">
      <c r="A27" s="11" t="s">
        <v>43</v>
      </c>
      <c r="B27" s="13" t="s">
        <v>44</v>
      </c>
      <c r="C27" s="5">
        <v>36970.800000000003</v>
      </c>
      <c r="D27" s="5">
        <v>32890.11</v>
      </c>
      <c r="E27" s="5">
        <v>32890.1</v>
      </c>
    </row>
    <row r="28" spans="1:5" ht="135" customHeight="1" outlineLevel="3" x14ac:dyDescent="0.2">
      <c r="A28" s="11" t="s">
        <v>45</v>
      </c>
      <c r="B28" s="13" t="s">
        <v>46</v>
      </c>
      <c r="C28" s="5">
        <v>4579.2</v>
      </c>
      <c r="D28" s="5">
        <v>4579.2</v>
      </c>
      <c r="E28" s="5">
        <v>4579.2</v>
      </c>
    </row>
    <row r="29" spans="1:5" ht="25.5" outlineLevel="3" x14ac:dyDescent="0.2">
      <c r="A29" s="11" t="s">
        <v>47</v>
      </c>
      <c r="B29" s="12" t="s">
        <v>48</v>
      </c>
      <c r="C29" s="5">
        <v>5928.9</v>
      </c>
      <c r="D29" s="5">
        <v>0</v>
      </c>
      <c r="E29" s="5">
        <v>0</v>
      </c>
    </row>
    <row r="30" spans="1:5" ht="63.75" outlineLevel="3" x14ac:dyDescent="0.2">
      <c r="A30" s="11" t="s">
        <v>49</v>
      </c>
      <c r="B30" s="13" t="s">
        <v>50</v>
      </c>
      <c r="C30" s="5">
        <v>152.9</v>
      </c>
      <c r="D30" s="5">
        <v>0</v>
      </c>
      <c r="E30" s="5">
        <v>0</v>
      </c>
    </row>
    <row r="31" spans="1:5" ht="38.25" outlineLevel="3" x14ac:dyDescent="0.2">
      <c r="A31" s="11" t="s">
        <v>51</v>
      </c>
      <c r="B31" s="12" t="s">
        <v>52</v>
      </c>
      <c r="C31" s="5">
        <v>5821.4</v>
      </c>
      <c r="D31" s="5">
        <v>5052.32</v>
      </c>
      <c r="E31" s="5">
        <v>5052.3</v>
      </c>
    </row>
    <row r="32" spans="1:5" ht="69.75" customHeight="1" outlineLevel="3" x14ac:dyDescent="0.2">
      <c r="A32" s="11" t="s">
        <v>53</v>
      </c>
      <c r="B32" s="13" t="s">
        <v>54</v>
      </c>
      <c r="C32" s="5">
        <v>2000</v>
      </c>
      <c r="D32" s="5">
        <v>0</v>
      </c>
      <c r="E32" s="5">
        <v>0</v>
      </c>
    </row>
    <row r="33" spans="1:5" ht="66.75" customHeight="1" outlineLevel="3" x14ac:dyDescent="0.2">
      <c r="A33" s="11" t="s">
        <v>55</v>
      </c>
      <c r="B33" s="13" t="s">
        <v>56</v>
      </c>
      <c r="C33" s="5">
        <v>21876.2</v>
      </c>
      <c r="D33" s="5">
        <v>816</v>
      </c>
      <c r="E33" s="5">
        <v>816</v>
      </c>
    </row>
    <row r="34" spans="1:5" ht="25.5" outlineLevel="3" x14ac:dyDescent="0.2">
      <c r="A34" s="11" t="s">
        <v>57</v>
      </c>
      <c r="B34" s="12" t="s">
        <v>58</v>
      </c>
      <c r="C34" s="5">
        <v>20430.900000000001</v>
      </c>
      <c r="D34" s="5">
        <v>20430.900000000001</v>
      </c>
      <c r="E34" s="5">
        <v>20430.900000000001</v>
      </c>
    </row>
    <row r="35" spans="1:5" ht="25.5" outlineLevel="3" x14ac:dyDescent="0.2">
      <c r="A35" s="11" t="s">
        <v>59</v>
      </c>
      <c r="B35" s="12" t="s">
        <v>60</v>
      </c>
      <c r="C35" s="5">
        <v>73883.100000000006</v>
      </c>
      <c r="D35" s="5">
        <v>916.59</v>
      </c>
      <c r="E35" s="5">
        <v>916.59</v>
      </c>
    </row>
    <row r="36" spans="1:5" ht="38.25" outlineLevel="3" x14ac:dyDescent="0.2">
      <c r="A36" s="11" t="s">
        <v>61</v>
      </c>
      <c r="B36" s="12" t="s">
        <v>62</v>
      </c>
      <c r="C36" s="5">
        <v>6041.4</v>
      </c>
      <c r="D36" s="5">
        <v>6041.4</v>
      </c>
      <c r="E36" s="5">
        <v>6041.4</v>
      </c>
    </row>
    <row r="37" spans="1:5" ht="46.5" customHeight="1" outlineLevel="3" x14ac:dyDescent="0.2">
      <c r="A37" s="11" t="s">
        <v>63</v>
      </c>
      <c r="B37" s="12" t="s">
        <v>64</v>
      </c>
      <c r="C37" s="5">
        <v>650021.19999999995</v>
      </c>
      <c r="D37" s="5">
        <v>485711.28</v>
      </c>
      <c r="E37" s="5">
        <v>485711.3</v>
      </c>
    </row>
    <row r="38" spans="1:5" ht="44.25" customHeight="1" outlineLevel="3" x14ac:dyDescent="0.2">
      <c r="A38" s="11" t="s">
        <v>65</v>
      </c>
      <c r="B38" s="12" t="s">
        <v>66</v>
      </c>
      <c r="C38" s="5">
        <v>167216.6</v>
      </c>
      <c r="D38" s="5">
        <v>31571.49</v>
      </c>
      <c r="E38" s="5">
        <v>31571.5</v>
      </c>
    </row>
    <row r="39" spans="1:5" ht="51" outlineLevel="3" x14ac:dyDescent="0.2">
      <c r="A39" s="11" t="s">
        <v>67</v>
      </c>
      <c r="B39" s="12" t="s">
        <v>68</v>
      </c>
      <c r="C39" s="5">
        <v>265884.90000000002</v>
      </c>
      <c r="D39" s="5">
        <v>92434.16</v>
      </c>
      <c r="E39" s="5">
        <v>92369.16</v>
      </c>
    </row>
    <row r="40" spans="1:5" ht="51" outlineLevel="3" x14ac:dyDescent="0.2">
      <c r="A40" s="11" t="s">
        <v>69</v>
      </c>
      <c r="B40" s="12" t="s">
        <v>70</v>
      </c>
      <c r="C40" s="5">
        <v>50925</v>
      </c>
      <c r="D40" s="5">
        <v>50925</v>
      </c>
      <c r="E40" s="5">
        <v>50925</v>
      </c>
    </row>
    <row r="41" spans="1:5" ht="25.5" outlineLevel="3" x14ac:dyDescent="0.2">
      <c r="A41" s="11" t="s">
        <v>71</v>
      </c>
      <c r="B41" s="12" t="s">
        <v>72</v>
      </c>
      <c r="C41" s="5">
        <v>14998</v>
      </c>
      <c r="D41" s="5">
        <v>14998</v>
      </c>
      <c r="E41" s="5">
        <v>14998</v>
      </c>
    </row>
    <row r="42" spans="1:5" ht="25.5" outlineLevel="3" x14ac:dyDescent="0.2">
      <c r="A42" s="11" t="s">
        <v>73</v>
      </c>
      <c r="B42" s="12" t="s">
        <v>74</v>
      </c>
      <c r="C42" s="5">
        <v>18158.099999999999</v>
      </c>
      <c r="D42" s="5">
        <v>628.01</v>
      </c>
      <c r="E42" s="5">
        <v>628</v>
      </c>
    </row>
    <row r="43" spans="1:5" ht="38.25" outlineLevel="3" x14ac:dyDescent="0.2">
      <c r="A43" s="11" t="s">
        <v>75</v>
      </c>
      <c r="B43" s="12" t="s">
        <v>76</v>
      </c>
      <c r="C43" s="5">
        <v>6373.1</v>
      </c>
      <c r="D43" s="5">
        <v>6373.1</v>
      </c>
      <c r="E43" s="5">
        <v>6373.1</v>
      </c>
    </row>
    <row r="44" spans="1:5" ht="25.5" outlineLevel="3" x14ac:dyDescent="0.2">
      <c r="A44" s="11" t="s">
        <v>77</v>
      </c>
      <c r="B44" s="12" t="s">
        <v>78</v>
      </c>
      <c r="C44" s="5">
        <v>970636.7</v>
      </c>
      <c r="D44" s="5">
        <v>880636.7</v>
      </c>
      <c r="E44" s="5">
        <v>880636.7</v>
      </c>
    </row>
    <row r="45" spans="1:5" ht="111" customHeight="1" outlineLevel="3" x14ac:dyDescent="0.2">
      <c r="A45" s="11" t="s">
        <v>79</v>
      </c>
      <c r="B45" s="13" t="s">
        <v>80</v>
      </c>
      <c r="C45" s="5">
        <v>14767.5</v>
      </c>
      <c r="D45" s="5">
        <v>14767.5</v>
      </c>
      <c r="E45" s="5">
        <v>14767.5</v>
      </c>
    </row>
    <row r="46" spans="1:5" ht="55.5" customHeight="1" outlineLevel="3" x14ac:dyDescent="0.2">
      <c r="A46" s="11" t="s">
        <v>81</v>
      </c>
      <c r="B46" s="12" t="s">
        <v>82</v>
      </c>
      <c r="C46" s="5">
        <v>119738</v>
      </c>
      <c r="D46" s="5">
        <v>60118.76</v>
      </c>
      <c r="E46" s="5">
        <v>60118.8</v>
      </c>
    </row>
    <row r="47" spans="1:5" ht="42.75" customHeight="1" outlineLevel="3" x14ac:dyDescent="0.2">
      <c r="A47" s="11" t="s">
        <v>83</v>
      </c>
      <c r="B47" s="12" t="s">
        <v>84</v>
      </c>
      <c r="C47" s="5">
        <v>208940.1</v>
      </c>
      <c r="D47" s="5">
        <v>80784.72</v>
      </c>
      <c r="E47" s="5">
        <v>80784.72</v>
      </c>
    </row>
    <row r="48" spans="1:5" ht="66.75" customHeight="1" outlineLevel="3" x14ac:dyDescent="0.2">
      <c r="A48" s="11" t="s">
        <v>85</v>
      </c>
      <c r="B48" s="13" t="s">
        <v>86</v>
      </c>
      <c r="C48" s="5">
        <v>5078.2</v>
      </c>
      <c r="D48" s="5">
        <v>5078.2</v>
      </c>
      <c r="E48" s="5">
        <v>5078.2</v>
      </c>
    </row>
    <row r="49" spans="1:5" ht="47.25" customHeight="1" outlineLevel="3" x14ac:dyDescent="0.2">
      <c r="A49" s="11" t="s">
        <v>87</v>
      </c>
      <c r="B49" s="12" t="s">
        <v>88</v>
      </c>
      <c r="C49" s="5">
        <v>251369.60000000001</v>
      </c>
      <c r="D49" s="5">
        <v>137969.26999999999</v>
      </c>
      <c r="E49" s="5">
        <v>137969.26999999999</v>
      </c>
    </row>
    <row r="50" spans="1:5" ht="43.5" customHeight="1" outlineLevel="3" x14ac:dyDescent="0.2">
      <c r="A50" s="11" t="s">
        <v>89</v>
      </c>
      <c r="B50" s="12" t="s">
        <v>90</v>
      </c>
      <c r="C50" s="5">
        <v>51160.5</v>
      </c>
      <c r="D50" s="5">
        <v>29341.37</v>
      </c>
      <c r="E50" s="5">
        <v>29341.4</v>
      </c>
    </row>
    <row r="51" spans="1:5" ht="43.5" customHeight="1" outlineLevel="3" x14ac:dyDescent="0.2">
      <c r="A51" s="11" t="s">
        <v>91</v>
      </c>
      <c r="B51" s="12" t="s">
        <v>92</v>
      </c>
      <c r="C51" s="5">
        <v>232900</v>
      </c>
      <c r="D51" s="5">
        <v>42600</v>
      </c>
      <c r="E51" s="5">
        <v>42600</v>
      </c>
    </row>
    <row r="52" spans="1:5" ht="51" outlineLevel="3" x14ac:dyDescent="0.2">
      <c r="A52" s="11" t="s">
        <v>93</v>
      </c>
      <c r="B52" s="12" t="s">
        <v>94</v>
      </c>
      <c r="C52" s="5">
        <v>5207584.5</v>
      </c>
      <c r="D52" s="5">
        <v>445790.36</v>
      </c>
      <c r="E52" s="6">
        <v>445790.36</v>
      </c>
    </row>
    <row r="53" spans="1:5" ht="31.5" customHeight="1" outlineLevel="3" x14ac:dyDescent="0.2">
      <c r="A53" s="11" t="s">
        <v>95</v>
      </c>
      <c r="B53" s="12" t="s">
        <v>96</v>
      </c>
      <c r="C53" s="5">
        <v>90000</v>
      </c>
      <c r="D53" s="5">
        <v>0</v>
      </c>
      <c r="E53" s="5">
        <v>0</v>
      </c>
    </row>
    <row r="54" spans="1:5" ht="25.5" outlineLevel="3" x14ac:dyDescent="0.2">
      <c r="A54" s="11" t="s">
        <v>97</v>
      </c>
      <c r="B54" s="12" t="s">
        <v>98</v>
      </c>
      <c r="C54" s="5">
        <v>20150</v>
      </c>
      <c r="D54" s="5">
        <v>10505.78</v>
      </c>
      <c r="E54" s="5">
        <v>10505.78</v>
      </c>
    </row>
    <row r="55" spans="1:5" ht="38.25" outlineLevel="3" x14ac:dyDescent="0.2">
      <c r="A55" s="11" t="s">
        <v>99</v>
      </c>
      <c r="B55" s="12" t="s">
        <v>100</v>
      </c>
      <c r="C55" s="5">
        <v>5966.1</v>
      </c>
      <c r="D55" s="5">
        <v>5966.08</v>
      </c>
      <c r="E55" s="5">
        <v>5966.08</v>
      </c>
    </row>
    <row r="56" spans="1:5" ht="58.5" customHeight="1" outlineLevel="3" x14ac:dyDescent="0.2">
      <c r="A56" s="11" t="s">
        <v>101</v>
      </c>
      <c r="B56" s="12" t="s">
        <v>102</v>
      </c>
      <c r="C56" s="5">
        <v>725.2</v>
      </c>
      <c r="D56" s="5">
        <v>725.2</v>
      </c>
      <c r="E56" s="5">
        <v>725.2</v>
      </c>
    </row>
    <row r="57" spans="1:5" ht="38.25" outlineLevel="3" x14ac:dyDescent="0.2">
      <c r="A57" s="11" t="s">
        <v>103</v>
      </c>
      <c r="B57" s="12" t="s">
        <v>104</v>
      </c>
      <c r="C57" s="5">
        <v>526.4</v>
      </c>
      <c r="D57" s="5">
        <v>526.23</v>
      </c>
      <c r="E57" s="5">
        <v>526.20000000000005</v>
      </c>
    </row>
    <row r="58" spans="1:5" ht="25.5" outlineLevel="3" x14ac:dyDescent="0.2">
      <c r="A58" s="11" t="s">
        <v>105</v>
      </c>
      <c r="B58" s="12" t="s">
        <v>106</v>
      </c>
      <c r="C58" s="5">
        <v>41962.5</v>
      </c>
      <c r="D58" s="5">
        <v>41962.5</v>
      </c>
      <c r="E58" s="5">
        <v>41962.5</v>
      </c>
    </row>
    <row r="59" spans="1:5" ht="30" customHeight="1" outlineLevel="3" x14ac:dyDescent="0.2">
      <c r="A59" s="11" t="s">
        <v>107</v>
      </c>
      <c r="B59" s="12" t="s">
        <v>108</v>
      </c>
      <c r="C59" s="5">
        <v>25215</v>
      </c>
      <c r="D59" s="5">
        <v>16015.58</v>
      </c>
      <c r="E59" s="5">
        <v>16015.58</v>
      </c>
    </row>
    <row r="60" spans="1:5" ht="25.5" outlineLevel="3" x14ac:dyDescent="0.2">
      <c r="A60" s="11" t="s">
        <v>109</v>
      </c>
      <c r="B60" s="12" t="s">
        <v>110</v>
      </c>
      <c r="C60" s="5">
        <v>14398.7</v>
      </c>
      <c r="D60" s="5">
        <v>14398.7</v>
      </c>
      <c r="E60" s="5">
        <v>14398.7</v>
      </c>
    </row>
    <row r="61" spans="1:5" ht="32.25" customHeight="1" outlineLevel="3" x14ac:dyDescent="0.2">
      <c r="A61" s="11" t="s">
        <v>111</v>
      </c>
      <c r="B61" s="12" t="s">
        <v>112</v>
      </c>
      <c r="C61" s="5">
        <v>518265.1</v>
      </c>
      <c r="D61" s="5">
        <v>476968.67</v>
      </c>
      <c r="E61" s="5">
        <v>476968.6</v>
      </c>
    </row>
    <row r="62" spans="1:5" ht="33.75" customHeight="1" outlineLevel="3" x14ac:dyDescent="0.2">
      <c r="A62" s="11" t="s">
        <v>113</v>
      </c>
      <c r="B62" s="12" t="s">
        <v>114</v>
      </c>
      <c r="C62" s="5">
        <v>10022.700000000001</v>
      </c>
      <c r="D62" s="5">
        <v>5445.2</v>
      </c>
      <c r="E62" s="5">
        <v>5445.2</v>
      </c>
    </row>
    <row r="63" spans="1:5" ht="38.25" outlineLevel="3" x14ac:dyDescent="0.2">
      <c r="A63" s="11" t="s">
        <v>115</v>
      </c>
      <c r="B63" s="12" t="s">
        <v>116</v>
      </c>
      <c r="C63" s="5">
        <v>12068.6</v>
      </c>
      <c r="D63" s="5">
        <v>9290.19</v>
      </c>
      <c r="E63" s="5">
        <v>9290.2000000000007</v>
      </c>
    </row>
    <row r="64" spans="1:5" ht="33.75" customHeight="1" outlineLevel="3" x14ac:dyDescent="0.2">
      <c r="A64" s="11" t="s">
        <v>117</v>
      </c>
      <c r="B64" s="12" t="s">
        <v>118</v>
      </c>
      <c r="C64" s="5">
        <v>1257.5</v>
      </c>
      <c r="D64" s="5">
        <v>1257.5</v>
      </c>
      <c r="E64" s="5">
        <v>1257.5</v>
      </c>
    </row>
    <row r="65" spans="1:5" ht="38.25" outlineLevel="3" x14ac:dyDescent="0.2">
      <c r="A65" s="11" t="s">
        <v>119</v>
      </c>
      <c r="B65" s="12" t="s">
        <v>120</v>
      </c>
      <c r="C65" s="5">
        <v>2559.4</v>
      </c>
      <c r="D65" s="5">
        <v>2290.6</v>
      </c>
      <c r="E65" s="5">
        <v>980.7</v>
      </c>
    </row>
    <row r="66" spans="1:5" ht="25.5" outlineLevel="3" x14ac:dyDescent="0.2">
      <c r="A66" s="11" t="s">
        <v>121</v>
      </c>
      <c r="B66" s="12" t="s">
        <v>122</v>
      </c>
      <c r="C66" s="5">
        <v>73060.7</v>
      </c>
      <c r="D66" s="5">
        <v>39266.78</v>
      </c>
      <c r="E66" s="5">
        <v>39266.800000000003</v>
      </c>
    </row>
    <row r="67" spans="1:5" ht="38.25" outlineLevel="3" x14ac:dyDescent="0.2">
      <c r="A67" s="11" t="s">
        <v>123</v>
      </c>
      <c r="B67" s="12" t="s">
        <v>124</v>
      </c>
      <c r="C67" s="5">
        <v>38890.199999999997</v>
      </c>
      <c r="D67" s="5">
        <v>0</v>
      </c>
      <c r="E67" s="5">
        <v>0</v>
      </c>
    </row>
    <row r="68" spans="1:5" ht="76.5" outlineLevel="3" x14ac:dyDescent="0.2">
      <c r="A68" s="11" t="s">
        <v>125</v>
      </c>
      <c r="B68" s="13" t="s">
        <v>126</v>
      </c>
      <c r="C68" s="5">
        <v>2325.6999999999998</v>
      </c>
      <c r="D68" s="5">
        <v>0</v>
      </c>
      <c r="E68" s="5">
        <v>0</v>
      </c>
    </row>
    <row r="69" spans="1:5" ht="38.25" outlineLevel="3" x14ac:dyDescent="0.2">
      <c r="A69" s="11" t="s">
        <v>127</v>
      </c>
      <c r="B69" s="12" t="s">
        <v>128</v>
      </c>
      <c r="C69" s="5">
        <v>15000</v>
      </c>
      <c r="D69" s="5">
        <v>0</v>
      </c>
      <c r="E69" s="5">
        <v>0</v>
      </c>
    </row>
    <row r="70" spans="1:5" ht="25.5" outlineLevel="3" x14ac:dyDescent="0.2">
      <c r="A70" s="11" t="s">
        <v>129</v>
      </c>
      <c r="B70" s="12" t="s">
        <v>130</v>
      </c>
      <c r="C70" s="5">
        <v>50768</v>
      </c>
      <c r="D70" s="5">
        <v>50768</v>
      </c>
      <c r="E70" s="5">
        <v>50768</v>
      </c>
    </row>
    <row r="71" spans="1:5" ht="42" customHeight="1" outlineLevel="3" x14ac:dyDescent="0.2">
      <c r="A71" s="11" t="s">
        <v>131</v>
      </c>
      <c r="B71" s="12" t="s">
        <v>132</v>
      </c>
      <c r="C71" s="5">
        <v>374695.2</v>
      </c>
      <c r="D71" s="5">
        <v>126853.6</v>
      </c>
      <c r="E71" s="5">
        <v>126853.6</v>
      </c>
    </row>
    <row r="72" spans="1:5" ht="25.5" outlineLevel="3" x14ac:dyDescent="0.2">
      <c r="A72" s="11" t="s">
        <v>133</v>
      </c>
      <c r="B72" s="12" t="s">
        <v>134</v>
      </c>
      <c r="C72" s="5">
        <v>175479.8</v>
      </c>
      <c r="D72" s="5">
        <v>86350.45</v>
      </c>
      <c r="E72" s="5">
        <v>86350.45</v>
      </c>
    </row>
    <row r="73" spans="1:5" ht="25.5" outlineLevel="3" x14ac:dyDescent="0.2">
      <c r="A73" s="11" t="s">
        <v>135</v>
      </c>
      <c r="B73" s="12" t="s">
        <v>136</v>
      </c>
      <c r="C73" s="5">
        <v>28022.2</v>
      </c>
      <c r="D73" s="5">
        <v>1825.16</v>
      </c>
      <c r="E73" s="5">
        <v>1825.2</v>
      </c>
    </row>
    <row r="74" spans="1:5" ht="45.75" customHeight="1" outlineLevel="3" x14ac:dyDescent="0.2">
      <c r="A74" s="11" t="s">
        <v>137</v>
      </c>
      <c r="B74" s="12" t="s">
        <v>138</v>
      </c>
      <c r="C74" s="5">
        <v>7000</v>
      </c>
      <c r="D74" s="5">
        <v>390</v>
      </c>
      <c r="E74" s="5">
        <v>390</v>
      </c>
    </row>
    <row r="75" spans="1:5" ht="34.5" customHeight="1" outlineLevel="3" x14ac:dyDescent="0.2">
      <c r="A75" s="11" t="s">
        <v>139</v>
      </c>
      <c r="B75" s="12" t="s">
        <v>140</v>
      </c>
      <c r="C75" s="5">
        <v>296033.7</v>
      </c>
      <c r="D75" s="5">
        <v>75237.91</v>
      </c>
      <c r="E75" s="5">
        <f>109024.5-E83</f>
        <v>75237.899999999994</v>
      </c>
    </row>
    <row r="76" spans="1:5" ht="51" outlineLevel="3" x14ac:dyDescent="0.2">
      <c r="A76" s="11" t="s">
        <v>141</v>
      </c>
      <c r="B76" s="12" t="s">
        <v>142</v>
      </c>
      <c r="C76" s="5">
        <v>105355.7</v>
      </c>
      <c r="D76" s="5">
        <v>104012.11</v>
      </c>
      <c r="E76" s="5">
        <v>104012.1</v>
      </c>
    </row>
    <row r="77" spans="1:5" ht="38.25" outlineLevel="3" x14ac:dyDescent="0.2">
      <c r="A77" s="11" t="s">
        <v>143</v>
      </c>
      <c r="B77" s="12" t="s">
        <v>144</v>
      </c>
      <c r="C77" s="5">
        <v>37774.800000000003</v>
      </c>
      <c r="D77" s="5">
        <v>33882.79</v>
      </c>
      <c r="E77" s="5">
        <v>33882.79</v>
      </c>
    </row>
    <row r="78" spans="1:5" ht="28.5" customHeight="1" outlineLevel="3" x14ac:dyDescent="0.2">
      <c r="A78" s="11" t="s">
        <v>145</v>
      </c>
      <c r="B78" s="12" t="s">
        <v>146</v>
      </c>
      <c r="C78" s="5">
        <v>191226.7</v>
      </c>
      <c r="D78" s="5">
        <v>62286.7</v>
      </c>
      <c r="E78" s="5">
        <v>62286.7</v>
      </c>
    </row>
    <row r="79" spans="1:5" ht="31.5" customHeight="1" outlineLevel="3" x14ac:dyDescent="0.2">
      <c r="A79" s="11" t="s">
        <v>147</v>
      </c>
      <c r="B79" s="12" t="s">
        <v>148</v>
      </c>
      <c r="C79" s="5">
        <v>4645.2</v>
      </c>
      <c r="D79" s="5">
        <v>89.74</v>
      </c>
      <c r="E79" s="5">
        <v>89.7</v>
      </c>
    </row>
    <row r="80" spans="1:5" ht="31.5" customHeight="1" outlineLevel="3" x14ac:dyDescent="0.2">
      <c r="A80" s="11" t="s">
        <v>149</v>
      </c>
      <c r="B80" s="12" t="s">
        <v>150</v>
      </c>
      <c r="C80" s="5">
        <v>402547.3</v>
      </c>
      <c r="D80" s="5">
        <v>205251.61</v>
      </c>
      <c r="E80" s="5">
        <v>205251.6</v>
      </c>
    </row>
    <row r="81" spans="1:5" ht="54.75" customHeight="1" outlineLevel="3" x14ac:dyDescent="0.2">
      <c r="A81" s="11" t="s">
        <v>151</v>
      </c>
      <c r="B81" s="12" t="s">
        <v>152</v>
      </c>
      <c r="C81" s="5">
        <v>35238.6</v>
      </c>
      <c r="D81" s="5">
        <v>22318.48</v>
      </c>
      <c r="E81" s="5">
        <v>22318.5</v>
      </c>
    </row>
    <row r="82" spans="1:5" ht="29.25" customHeight="1" outlineLevel="3" x14ac:dyDescent="0.2">
      <c r="A82" s="11" t="s">
        <v>153</v>
      </c>
      <c r="B82" s="12" t="s">
        <v>154</v>
      </c>
      <c r="C82" s="5">
        <v>73500</v>
      </c>
      <c r="D82" s="5">
        <v>0</v>
      </c>
      <c r="E82" s="5">
        <v>0</v>
      </c>
    </row>
    <row r="83" spans="1:5" ht="47.25" customHeight="1" outlineLevel="3" x14ac:dyDescent="0.2">
      <c r="A83" s="11" t="s">
        <v>155</v>
      </c>
      <c r="B83" s="12" t="s">
        <v>156</v>
      </c>
      <c r="C83" s="5">
        <v>115726.3</v>
      </c>
      <c r="D83" s="5">
        <v>33786.6</v>
      </c>
      <c r="E83" s="5">
        <v>33786.6</v>
      </c>
    </row>
    <row r="84" spans="1:5" ht="31.5" customHeight="1" outlineLevel="3" x14ac:dyDescent="0.2">
      <c r="A84" s="14" t="s">
        <v>157</v>
      </c>
      <c r="B84" s="12" t="s">
        <v>158</v>
      </c>
      <c r="C84" s="5">
        <v>500000</v>
      </c>
      <c r="D84" s="5">
        <v>499279.8</v>
      </c>
      <c r="E84" s="5">
        <f>152992.37+183787.03</f>
        <v>336779.4</v>
      </c>
    </row>
    <row r="85" spans="1:5" outlineLevel="2" x14ac:dyDescent="0.2">
      <c r="A85" s="9" t="s">
        <v>159</v>
      </c>
      <c r="B85" s="10" t="s">
        <v>160</v>
      </c>
      <c r="C85" s="4">
        <v>3399574.4</v>
      </c>
      <c r="D85" s="4">
        <v>2262860.2200000002</v>
      </c>
      <c r="E85" s="4">
        <f>SUM(E86:E100)</f>
        <v>2262805.9899999998</v>
      </c>
    </row>
    <row r="86" spans="1:5" ht="38.25" outlineLevel="3" x14ac:dyDescent="0.2">
      <c r="A86" s="11" t="s">
        <v>161</v>
      </c>
      <c r="B86" s="12" t="s">
        <v>162</v>
      </c>
      <c r="C86" s="5">
        <v>112646.9</v>
      </c>
      <c r="D86" s="5">
        <v>56323.4</v>
      </c>
      <c r="E86" s="5">
        <v>56323.4</v>
      </c>
    </row>
    <row r="87" spans="1:5" ht="38.25" outlineLevel="3" x14ac:dyDescent="0.2">
      <c r="A87" s="11" t="s">
        <v>163</v>
      </c>
      <c r="B87" s="12" t="s">
        <v>164</v>
      </c>
      <c r="C87" s="5">
        <v>820.1</v>
      </c>
      <c r="D87" s="5">
        <v>820.1</v>
      </c>
      <c r="E87" s="5">
        <v>820.1</v>
      </c>
    </row>
    <row r="88" spans="1:5" ht="38.25" outlineLevel="3" x14ac:dyDescent="0.2">
      <c r="A88" s="11" t="s">
        <v>165</v>
      </c>
      <c r="B88" s="12" t="s">
        <v>166</v>
      </c>
      <c r="C88" s="5">
        <v>12000</v>
      </c>
      <c r="D88" s="5">
        <v>32997.43</v>
      </c>
      <c r="E88" s="5">
        <v>32997.43</v>
      </c>
    </row>
    <row r="89" spans="1:5" ht="25.5" outlineLevel="3" x14ac:dyDescent="0.2">
      <c r="A89" s="11" t="s">
        <v>167</v>
      </c>
      <c r="B89" s="12" t="s">
        <v>168</v>
      </c>
      <c r="C89" s="5">
        <v>15302.4</v>
      </c>
      <c r="D89" s="5">
        <v>0</v>
      </c>
      <c r="E89" s="5">
        <v>0</v>
      </c>
    </row>
    <row r="90" spans="1:5" ht="25.5" outlineLevel="3" x14ac:dyDescent="0.2">
      <c r="A90" s="11" t="s">
        <v>169</v>
      </c>
      <c r="B90" s="12" t="s">
        <v>170</v>
      </c>
      <c r="C90" s="5">
        <v>754928.3</v>
      </c>
      <c r="D90" s="5">
        <v>279910.08</v>
      </c>
      <c r="E90" s="5">
        <v>279910.09999999998</v>
      </c>
    </row>
    <row r="91" spans="1:5" ht="75" customHeight="1" outlineLevel="3" x14ac:dyDescent="0.2">
      <c r="A91" s="11" t="s">
        <v>171</v>
      </c>
      <c r="B91" s="13" t="s">
        <v>172</v>
      </c>
      <c r="C91" s="5">
        <v>0</v>
      </c>
      <c r="D91" s="5">
        <v>9232.56</v>
      </c>
      <c r="E91" s="5">
        <v>9232.6</v>
      </c>
    </row>
    <row r="92" spans="1:5" ht="64.5" customHeight="1" outlineLevel="3" x14ac:dyDescent="0.2">
      <c r="A92" s="11" t="s">
        <v>173</v>
      </c>
      <c r="B92" s="12" t="s">
        <v>174</v>
      </c>
      <c r="C92" s="5">
        <v>2497.1</v>
      </c>
      <c r="D92" s="5">
        <v>0</v>
      </c>
      <c r="E92" s="5">
        <v>0</v>
      </c>
    </row>
    <row r="93" spans="1:5" ht="54" customHeight="1" outlineLevel="3" x14ac:dyDescent="0.2">
      <c r="A93" s="11" t="s">
        <v>175</v>
      </c>
      <c r="B93" s="12" t="s">
        <v>176</v>
      </c>
      <c r="C93" s="5">
        <v>143243.4</v>
      </c>
      <c r="D93" s="5">
        <v>139565.66</v>
      </c>
      <c r="E93" s="5">
        <v>139565.66</v>
      </c>
    </row>
    <row r="94" spans="1:5" ht="81.75" customHeight="1" outlineLevel="3" x14ac:dyDescent="0.2">
      <c r="A94" s="11" t="s">
        <v>177</v>
      </c>
      <c r="B94" s="13" t="s">
        <v>178</v>
      </c>
      <c r="C94" s="5">
        <v>62.8</v>
      </c>
      <c r="D94" s="5">
        <v>59.45</v>
      </c>
      <c r="E94" s="5">
        <v>59.5</v>
      </c>
    </row>
    <row r="95" spans="1:5" ht="45" customHeight="1" outlineLevel="3" x14ac:dyDescent="0.2">
      <c r="A95" s="11" t="s">
        <v>179</v>
      </c>
      <c r="B95" s="12" t="s">
        <v>180</v>
      </c>
      <c r="C95" s="5">
        <v>1209335.6000000001</v>
      </c>
      <c r="D95" s="5">
        <v>915395.27</v>
      </c>
      <c r="E95" s="5">
        <v>915373.1</v>
      </c>
    </row>
    <row r="96" spans="1:5" ht="67.5" customHeight="1" outlineLevel="3" x14ac:dyDescent="0.2">
      <c r="A96" s="11" t="s">
        <v>181</v>
      </c>
      <c r="B96" s="12" t="s">
        <v>182</v>
      </c>
      <c r="C96" s="5">
        <v>273144.90000000002</v>
      </c>
      <c r="D96" s="5">
        <v>92399.15</v>
      </c>
      <c r="E96" s="5">
        <v>92367.1</v>
      </c>
    </row>
    <row r="97" spans="1:5" ht="45" customHeight="1" outlineLevel="3" x14ac:dyDescent="0.2">
      <c r="A97" s="11" t="s">
        <v>183</v>
      </c>
      <c r="B97" s="12" t="s">
        <v>184</v>
      </c>
      <c r="C97" s="5">
        <v>57605</v>
      </c>
      <c r="D97" s="5">
        <v>20967.830000000002</v>
      </c>
      <c r="E97" s="5">
        <v>20967.8</v>
      </c>
    </row>
    <row r="98" spans="1:5" ht="56.25" customHeight="1" outlineLevel="3" x14ac:dyDescent="0.2">
      <c r="A98" s="11" t="s">
        <v>185</v>
      </c>
      <c r="B98" s="12" t="s">
        <v>186</v>
      </c>
      <c r="C98" s="5">
        <v>907.7</v>
      </c>
      <c r="D98" s="5">
        <v>0</v>
      </c>
      <c r="E98" s="5">
        <v>0</v>
      </c>
    </row>
    <row r="99" spans="1:5" ht="96.75" customHeight="1" outlineLevel="3" x14ac:dyDescent="0.2">
      <c r="A99" s="11" t="s">
        <v>187</v>
      </c>
      <c r="B99" s="13" t="s">
        <v>188</v>
      </c>
      <c r="C99" s="5">
        <v>692371.7</v>
      </c>
      <c r="D99" s="5">
        <v>652214.43000000005</v>
      </c>
      <c r="E99" s="5">
        <v>652214.4</v>
      </c>
    </row>
    <row r="100" spans="1:5" ht="31.5" customHeight="1" outlineLevel="3" x14ac:dyDescent="0.2">
      <c r="A100" s="11" t="s">
        <v>189</v>
      </c>
      <c r="B100" s="12" t="s">
        <v>190</v>
      </c>
      <c r="C100" s="5">
        <v>124708.5</v>
      </c>
      <c r="D100" s="5">
        <v>62974.85</v>
      </c>
      <c r="E100" s="5">
        <v>62974.8</v>
      </c>
    </row>
    <row r="101" spans="1:5" ht="16.5" customHeight="1" outlineLevel="2" x14ac:dyDescent="0.2">
      <c r="A101" s="9" t="s">
        <v>191</v>
      </c>
      <c r="B101" s="10" t="s">
        <v>192</v>
      </c>
      <c r="C101" s="4">
        <v>2197771.0499999998</v>
      </c>
      <c r="D101" s="4">
        <v>1467074.73</v>
      </c>
      <c r="E101" s="4">
        <f>SUM(E102:E111)</f>
        <v>1464547.03</v>
      </c>
    </row>
    <row r="102" spans="1:5" ht="134.25" customHeight="1" outlineLevel="3" x14ac:dyDescent="0.2">
      <c r="A102" s="11" t="s">
        <v>193</v>
      </c>
      <c r="B102" s="13" t="s">
        <v>194</v>
      </c>
      <c r="C102" s="5">
        <v>33122.9</v>
      </c>
      <c r="D102" s="5">
        <v>19923.14</v>
      </c>
      <c r="E102" s="5">
        <v>19923.099999999999</v>
      </c>
    </row>
    <row r="103" spans="1:5" ht="57.75" customHeight="1" outlineLevel="3" x14ac:dyDescent="0.2">
      <c r="A103" s="11" t="s">
        <v>195</v>
      </c>
      <c r="B103" s="12" t="s">
        <v>196</v>
      </c>
      <c r="C103" s="5">
        <v>17766.7</v>
      </c>
      <c r="D103" s="5">
        <v>9994.64</v>
      </c>
      <c r="E103" s="5">
        <v>9192.7999999999993</v>
      </c>
    </row>
    <row r="104" spans="1:5" ht="55.5" customHeight="1" outlineLevel="3" x14ac:dyDescent="0.2">
      <c r="A104" s="11" t="s">
        <v>197</v>
      </c>
      <c r="B104" s="12" t="s">
        <v>198</v>
      </c>
      <c r="C104" s="5">
        <v>5022.7700000000004</v>
      </c>
      <c r="D104" s="5">
        <v>2149.38</v>
      </c>
      <c r="E104" s="5">
        <v>2332.4</v>
      </c>
    </row>
    <row r="105" spans="1:5" ht="66" customHeight="1" outlineLevel="3" x14ac:dyDescent="0.2">
      <c r="A105" s="11" t="s">
        <v>199</v>
      </c>
      <c r="B105" s="12" t="s">
        <v>200</v>
      </c>
      <c r="C105" s="5">
        <v>164435.5</v>
      </c>
      <c r="D105" s="5">
        <v>140787.63</v>
      </c>
      <c r="E105" s="5">
        <v>140787.6</v>
      </c>
    </row>
    <row r="106" spans="1:5" ht="66" customHeight="1" outlineLevel="3" x14ac:dyDescent="0.2">
      <c r="A106" s="11" t="s">
        <v>201</v>
      </c>
      <c r="B106" s="12" t="s">
        <v>202</v>
      </c>
      <c r="C106" s="5">
        <v>43.18</v>
      </c>
      <c r="D106" s="5">
        <v>184.9</v>
      </c>
      <c r="E106" s="5">
        <v>173.85</v>
      </c>
    </row>
    <row r="107" spans="1:5" ht="112.5" customHeight="1" outlineLevel="3" x14ac:dyDescent="0.2">
      <c r="A107" s="11" t="s">
        <v>203</v>
      </c>
      <c r="B107" s="13" t="s">
        <v>204</v>
      </c>
      <c r="C107" s="5">
        <v>1338664.3</v>
      </c>
      <c r="D107" s="5">
        <v>831406.69</v>
      </c>
      <c r="E107" s="5">
        <v>831406.69</v>
      </c>
    </row>
    <row r="108" spans="1:5" ht="134.25" customHeight="1" outlineLevel="3" x14ac:dyDescent="0.2">
      <c r="A108" s="11" t="s">
        <v>205</v>
      </c>
      <c r="B108" s="13" t="s">
        <v>206</v>
      </c>
      <c r="C108" s="5">
        <v>130851</v>
      </c>
      <c r="D108" s="5">
        <v>89240.56</v>
      </c>
      <c r="E108" s="5">
        <v>89240.6</v>
      </c>
    </row>
    <row r="109" spans="1:5" ht="54.75" customHeight="1" outlineLevel="3" x14ac:dyDescent="0.2">
      <c r="A109" s="11" t="s">
        <v>207</v>
      </c>
      <c r="B109" s="12" t="s">
        <v>208</v>
      </c>
      <c r="C109" s="5">
        <v>2925.3</v>
      </c>
      <c r="D109" s="5">
        <v>1462.6</v>
      </c>
      <c r="E109" s="5">
        <v>1462.6</v>
      </c>
    </row>
    <row r="110" spans="1:5" ht="40.5" customHeight="1" outlineLevel="3" x14ac:dyDescent="0.2">
      <c r="A110" s="14" t="s">
        <v>209</v>
      </c>
      <c r="B110" s="12" t="s">
        <v>210</v>
      </c>
      <c r="C110" s="5">
        <v>504939.4</v>
      </c>
      <c r="D110" s="5">
        <v>233152.57</v>
      </c>
      <c r="E110" s="5">
        <v>232864.48</v>
      </c>
    </row>
    <row r="111" spans="1:5" ht="29.25" customHeight="1" outlineLevel="3" x14ac:dyDescent="0.2">
      <c r="A111" s="14" t="s">
        <v>211</v>
      </c>
      <c r="B111" s="12" t="s">
        <v>212</v>
      </c>
      <c r="C111" s="5">
        <v>0</v>
      </c>
      <c r="D111" s="5">
        <v>138772.62</v>
      </c>
      <c r="E111" s="5">
        <v>137162.91</v>
      </c>
    </row>
    <row r="112" spans="1:5" ht="18" customHeight="1" x14ac:dyDescent="0.2">
      <c r="A112" s="16" t="s">
        <v>223</v>
      </c>
      <c r="B112" s="17" t="s">
        <v>224</v>
      </c>
      <c r="C112" s="4">
        <v>0</v>
      </c>
      <c r="D112" s="4">
        <v>1972.12</v>
      </c>
      <c r="E112" s="4">
        <f>E113</f>
        <v>0</v>
      </c>
    </row>
    <row r="113" spans="1:5" ht="26.25" customHeight="1" x14ac:dyDescent="0.2">
      <c r="A113" s="16" t="s">
        <v>225</v>
      </c>
      <c r="B113" s="17" t="s">
        <v>226</v>
      </c>
      <c r="C113" s="4">
        <v>0</v>
      </c>
      <c r="D113" s="4">
        <v>1972.12</v>
      </c>
      <c r="E113" s="4">
        <f>E114</f>
        <v>0</v>
      </c>
    </row>
    <row r="114" spans="1:5" ht="27" customHeight="1" x14ac:dyDescent="0.2">
      <c r="A114" s="18" t="s">
        <v>227</v>
      </c>
      <c r="B114" s="19" t="s">
        <v>226</v>
      </c>
      <c r="C114" s="5">
        <v>0</v>
      </c>
      <c r="D114" s="5">
        <v>1972.12</v>
      </c>
      <c r="E114" s="5">
        <v>0</v>
      </c>
    </row>
    <row r="115" spans="1:5" ht="26.25" customHeight="1" x14ac:dyDescent="0.2">
      <c r="A115" s="16"/>
      <c r="B115" s="17" t="s">
        <v>228</v>
      </c>
      <c r="C115" s="4">
        <v>0</v>
      </c>
      <c r="D115" s="4">
        <v>1263534.07</v>
      </c>
      <c r="E115" s="4">
        <v>0</v>
      </c>
    </row>
    <row r="116" spans="1:5" ht="26.25" customHeight="1" x14ac:dyDescent="0.2">
      <c r="A116" s="16"/>
      <c r="B116" s="17" t="s">
        <v>229</v>
      </c>
      <c r="C116" s="4">
        <v>0</v>
      </c>
      <c r="D116" s="4">
        <v>-171123.28</v>
      </c>
      <c r="E116" s="4">
        <v>0</v>
      </c>
    </row>
  </sheetData>
  <autoFilter ref="A5:E111"/>
  <mergeCells count="2">
    <mergeCell ref="C1:E1"/>
    <mergeCell ref="A2:E2"/>
  </mergeCells>
  <pageMargins left="0.78740157480314965" right="0.39370078740157483" top="0.78740157480314965" bottom="0.78740157480314965" header="0.51181102362204722" footer="0.51181102362204722"/>
  <pageSetup paperSize="9" scale="62" fitToHeight="0" orientation="portrait"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ДЧБ</vt:lpstr>
      <vt:lpstr>ДЧБ!APPT</vt:lpstr>
      <vt:lpstr>ДЧБ!SIGN</vt:lpstr>
      <vt:lpstr>ДЧБ!Заголовки_для_печати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Федотова Елена Рифовна</dc:creator>
  <dc:description>POI HSSF rep:2.56.0.391 (p3)</dc:description>
  <cp:lastModifiedBy>Федотова Елена Рифовна</cp:lastModifiedBy>
  <cp:lastPrinted>2025-07-09T06:13:18Z</cp:lastPrinted>
  <dcterms:created xsi:type="dcterms:W3CDTF">2025-04-02T10:30:14Z</dcterms:created>
  <dcterms:modified xsi:type="dcterms:W3CDTF">2025-07-21T11:23:22Z</dcterms:modified>
</cp:coreProperties>
</file>