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27795" windowHeight="8130" activeTab="2"/>
  </bookViews>
  <sheets>
    <sheet name="16-1" sheetId="3" r:id="rId1"/>
    <sheet name="16-2" sheetId="4" r:id="rId2"/>
    <sheet name="16-3" sheetId="5" r:id="rId3"/>
  </sheets>
  <definedNames>
    <definedName name="_xlnm._FilterDatabase" localSheetId="1" hidden="1">'16-2'!$A$6:$I$23</definedName>
  </definedNames>
  <calcPr calcId="145621"/>
</workbook>
</file>

<file path=xl/calcChain.xml><?xml version="1.0" encoding="utf-8"?>
<calcChain xmlns="http://schemas.openxmlformats.org/spreadsheetml/2006/main">
  <c r="E9" i="5" l="1"/>
  <c r="D12" i="5"/>
  <c r="C12" i="5"/>
  <c r="C26" i="3"/>
  <c r="C24" i="4" l="1"/>
  <c r="D24" i="4"/>
  <c r="E23" i="4"/>
  <c r="E9" i="4"/>
  <c r="E24" i="4" l="1"/>
  <c r="D26" i="3"/>
  <c r="E8" i="3" l="1"/>
  <c r="E12" i="5" l="1"/>
  <c r="E26" i="3" l="1"/>
  <c r="E25" i="3"/>
  <c r="E24" i="3"/>
  <c r="E23" i="3"/>
  <c r="E22" i="3"/>
  <c r="E21" i="3"/>
  <c r="E20" i="3"/>
  <c r="E19" i="3"/>
  <c r="E18" i="3"/>
  <c r="E17" i="3"/>
  <c r="E16" i="3"/>
  <c r="E15" i="3"/>
  <c r="E14" i="3"/>
  <c r="E13" i="3"/>
  <c r="E12" i="3"/>
  <c r="E11" i="3"/>
  <c r="E10" i="3"/>
  <c r="E9" i="3"/>
</calcChain>
</file>

<file path=xl/sharedStrings.xml><?xml version="1.0" encoding="utf-8"?>
<sst xmlns="http://schemas.openxmlformats.org/spreadsheetml/2006/main" count="88" uniqueCount="65">
  <si>
    <t>Итого</t>
  </si>
  <si>
    <t>% исполнения</t>
  </si>
  <si>
    <t>Исполнено</t>
  </si>
  <si>
    <t>Наименование муниципального образования</t>
  </si>
  <si>
    <t>№ п/п</t>
  </si>
  <si>
    <t>(тысяч рублей)</t>
  </si>
  <si>
    <t>Бокситогорский муниципальный район</t>
  </si>
  <si>
    <t>Волосовский муниципальный район</t>
  </si>
  <si>
    <t>Волховский муниципальный район</t>
  </si>
  <si>
    <t>Всеволожский муниципальный район</t>
  </si>
  <si>
    <t>Выборгский район</t>
  </si>
  <si>
    <t>Гатчинский муниципальный район</t>
  </si>
  <si>
    <t>Кингисеппский муниципальный район</t>
  </si>
  <si>
    <t>Киришский муниципальный район</t>
  </si>
  <si>
    <t>Кировский муниципальный район</t>
  </si>
  <si>
    <t>Лодейнопольский муниципальный район</t>
  </si>
  <si>
    <t>Ломоносовский муниципальный район</t>
  </si>
  <si>
    <t>Лужский муниципальный район</t>
  </si>
  <si>
    <t>Подпорожский муниципальный район</t>
  </si>
  <si>
    <t>Приозерский муниципальный район</t>
  </si>
  <si>
    <t>Сланцевский муниципальный район</t>
  </si>
  <si>
    <t>Тихвинский муниципальный район</t>
  </si>
  <si>
    <t>Тосненский район</t>
  </si>
  <si>
    <t>Сосновоборский городской округ</t>
  </si>
  <si>
    <t>Утверждено областным законом об областном бюджете
 на 2022 год</t>
  </si>
  <si>
    <t>2</t>
  </si>
  <si>
    <t>Светогорское городское поселение</t>
  </si>
  <si>
    <t>1</t>
  </si>
  <si>
    <t>1.1</t>
  </si>
  <si>
    <t>2.1</t>
  </si>
  <si>
    <t>3</t>
  </si>
  <si>
    <t>3.1</t>
  </si>
  <si>
    <t>4</t>
  </si>
  <si>
    <t>4.1</t>
  </si>
  <si>
    <t>Заневское городское поселение</t>
  </si>
  <si>
    <t>Город Выборг</t>
  </si>
  <si>
    <t>Высоцкое городское поселение</t>
  </si>
  <si>
    <t>Каменногорское городское поселение</t>
  </si>
  <si>
    <t>Приморское городское поселение</t>
  </si>
  <si>
    <t>Селезневское сельское поселение</t>
  </si>
  <si>
    <t>Ивангородское городское поселение</t>
  </si>
  <si>
    <t>Кузёмкинское сельское поселение</t>
  </si>
  <si>
    <t>Усть-Лужское сельское поселение</t>
  </si>
  <si>
    <t>Лебяженское городское поселение</t>
  </si>
  <si>
    <t>Загривское сельское поселение</t>
  </si>
  <si>
    <t>Сланцевское городское поселение</t>
  </si>
  <si>
    <t>1.2</t>
  </si>
  <si>
    <t>1.3</t>
  </si>
  <si>
    <t>1.4</t>
  </si>
  <si>
    <t>1.5</t>
  </si>
  <si>
    <t>1.6</t>
  </si>
  <si>
    <t>2.2</t>
  </si>
  <si>
    <t>2.3</t>
  </si>
  <si>
    <t>4.2</t>
  </si>
  <si>
    <t>Таблица 90</t>
  </si>
  <si>
    <t>Утверждено областным законом об областном бюджете
 на 2024 год</t>
  </si>
  <si>
    <t>Исполнение в 2024 году таблицы 1 приложения 16  к областному закону 
«Об областном бюджете Ленинградской области на 2024 год и на плановый период 
2025 и 2026 годов»</t>
  </si>
  <si>
    <t>Исполнение в 2024 году таблицы 2 приложения 16  к областному закону 
«Об областном бюджете Ленинградской области на 2024 год и на плановый период 
2025 и 2026 годов»</t>
  </si>
  <si>
    <t>Исполнение в 2024 году таблицы 3 приложения 16  к областному закону 
«Об областном бюджете Ленинградской области на 2024 год и на плановый период 
2025 и 2026 годов»</t>
  </si>
  <si>
    <t xml:space="preserve">
РАСПРЕДЕЛЕНИЕ 
иных межбюджетных трансфертов бюджетам муниципальных
образований Ленинградской области на поддержку
социально ориентированных некоммерческих организаций
Ленинградской области на 2024 год</t>
  </si>
  <si>
    <t>РАСПРЕДЕЛЕНИЕ 
иных межбюджетных трансфертов бюджетам
муниципальных образований Ленинградской области
на финансовое обеспечение расходных обязательств
муниципальных образований Ленинградской области,
расположенных полностью или частично на приграничных
территориях Российской Федерации, по оказанию мер поддержки
гражданам, участвующим на добровольных началах в защите
Государственной границы Российской Федерации в составе
добровольных народных дружин, на 2024 год</t>
  </si>
  <si>
    <t xml:space="preserve">
РАСПРЕДЕЛЕНИЕ 
иных межбюджетных трансфертов бюджетам
муниципальных образований Ленинградской области
на подготовку и проведение мероприятий, посвященных
Дню образования Ленинградской области, на 2024 год
</t>
  </si>
  <si>
    <t>Киришское городское поселение</t>
  </si>
  <si>
    <t>Таблица 91</t>
  </si>
  <si>
    <t>Таблица 92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</si>
</sst>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12"/>
      <name val="Times New Roman"/>
      <family val="1"/>
      <charset val="204"/>
    </font>
    <font>
      <b/>
      <sz val="12"/>
      <name val="Times New Roman"/>
      <family val="1"/>
      <charset val="204"/>
    </font>
    <font>
      <b/>
      <sz val="10"/>
      <name val="Times New Roman"/>
      <family val="1"/>
    </font>
    <font>
      <sz val="12"/>
      <name val="Times New Roman"/>
      <family val="1"/>
    </font>
    <font>
      <sz val="10"/>
      <name val="Times New Roman"/>
      <family val="1"/>
    </font>
    <font>
      <sz val="10"/>
      <name val="Arial Cyr"/>
      <charset val="204"/>
    </font>
    <font>
      <b/>
      <sz val="14"/>
      <name val="Times New Roman"/>
      <family val="1"/>
      <charset val="204"/>
    </font>
    <font>
      <sz val="14"/>
      <name val="Times New Roman"/>
      <family val="1"/>
      <charset val="204"/>
    </font>
    <font>
      <sz val="10"/>
      <name val="Arial"/>
      <family val="2"/>
      <charset val="204"/>
    </font>
    <font>
      <sz val="12"/>
      <color rgb="FF000000"/>
      <name val="Times New Roman"/>
      <family val="1"/>
      <charset val="204"/>
    </font>
    <font>
      <b/>
      <sz val="12"/>
      <color rgb="FF000000"/>
      <name val="Times New Roman"/>
      <family val="1"/>
      <charset val="204"/>
    </font>
    <font>
      <sz val="10"/>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9" fillId="0" borderId="0"/>
  </cellStyleXfs>
  <cellXfs count="53">
    <xf numFmtId="0" fontId="0" fillId="0" borderId="0" xfId="0"/>
    <xf numFmtId="0" fontId="1" fillId="0" borderId="0" xfId="0" applyFont="1"/>
    <xf numFmtId="164" fontId="1" fillId="0" borderId="0" xfId="0" applyNumberFormat="1" applyFont="1" applyAlignment="1">
      <alignment horizontal="center" vertical="center"/>
    </xf>
    <xf numFmtId="16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0" xfId="0" applyFont="1" applyAlignment="1">
      <alignment vertical="top" wrapText="1"/>
    </xf>
    <xf numFmtId="0" fontId="7" fillId="0" borderId="0" xfId="1" applyFont="1" applyAlignment="1">
      <alignment vertical="center" wrapText="1"/>
    </xf>
    <xf numFmtId="0" fontId="8"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center" vertical="top" wrapText="1"/>
    </xf>
    <xf numFmtId="0" fontId="8" fillId="0" borderId="0" xfId="0" applyFont="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164" fontId="10" fillId="0" borderId="5"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164" fontId="11" fillId="0" borderId="9" xfId="0" applyNumberFormat="1" applyFont="1" applyBorder="1" applyAlignment="1">
      <alignment horizontal="center" vertical="center" wrapText="1"/>
    </xf>
    <xf numFmtId="0" fontId="1" fillId="0" borderId="8" xfId="0" applyFont="1" applyBorder="1" applyAlignment="1">
      <alignment vertical="center" wrapText="1"/>
    </xf>
    <xf numFmtId="49" fontId="1"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vertical="top" wrapText="1"/>
    </xf>
    <xf numFmtId="4" fontId="10" fillId="0" borderId="2" xfId="0" applyNumberFormat="1" applyFont="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165" fontId="10" fillId="0" borderId="3" xfId="0" applyNumberFormat="1" applyFont="1" applyBorder="1" applyAlignment="1">
      <alignment horizontal="center" vertical="center" wrapText="1"/>
    </xf>
    <xf numFmtId="0" fontId="10" fillId="0" borderId="7" xfId="0" applyFont="1" applyBorder="1" applyAlignment="1">
      <alignment horizontal="center" vertical="center" wrapText="1"/>
    </xf>
    <xf numFmtId="49" fontId="1" fillId="0" borderId="3" xfId="0" applyNumberFormat="1" applyFont="1" applyBorder="1" applyAlignment="1">
      <alignment horizontal="center" vertical="center" wrapText="1"/>
    </xf>
    <xf numFmtId="4" fontId="1" fillId="0" borderId="0" xfId="0" applyNumberFormat="1" applyFont="1"/>
    <xf numFmtId="0" fontId="12" fillId="0" borderId="7" xfId="0" applyFont="1" applyBorder="1" applyAlignment="1">
      <alignment horizontal="center" vertical="center" wrapText="1"/>
    </xf>
    <xf numFmtId="0" fontId="1" fillId="0" borderId="0" xfId="0" applyFont="1" applyAlignment="1">
      <alignment horizontal="right" vertical="top" wrapText="1"/>
    </xf>
    <xf numFmtId="0" fontId="8" fillId="0" borderId="0" xfId="0" applyFont="1" applyAlignment="1">
      <alignment horizontal="center" vertical="center" wrapText="1"/>
    </xf>
    <xf numFmtId="0" fontId="7" fillId="0" borderId="0" xfId="1" applyFont="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164" fontId="1" fillId="0" borderId="0" xfId="0" applyNumberFormat="1" applyFont="1" applyAlignment="1">
      <alignment horizontal="right"/>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3">
    <cellStyle name="Обычный" xfId="0" builtinId="0"/>
    <cellStyle name="Обычный 2" xfId="2"/>
    <cellStyle name="Обычный_2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6"/>
  <sheetViews>
    <sheetView workbookViewId="0">
      <selection activeCell="H4" sqref="H4"/>
    </sheetView>
  </sheetViews>
  <sheetFormatPr defaultRowHeight="15.75" x14ac:dyDescent="0.25"/>
  <cols>
    <col min="1" max="1" width="8" style="4" customWidth="1"/>
    <col min="2" max="2" width="44.28515625" style="1" customWidth="1"/>
    <col min="3" max="3" width="18.28515625" style="3" customWidth="1"/>
    <col min="4" max="4" width="23.7109375" style="2" customWidth="1"/>
    <col min="5" max="5" width="17.5703125" style="2" customWidth="1"/>
    <col min="6" max="6" width="20.28515625" style="1" customWidth="1"/>
    <col min="7" max="7" width="13.140625" style="1" customWidth="1"/>
    <col min="8" max="8" width="12.85546875" style="1" customWidth="1"/>
    <col min="9" max="9" width="11.85546875" style="1" customWidth="1"/>
    <col min="10" max="16384" width="9.140625" style="1"/>
  </cols>
  <sheetData>
    <row r="1" spans="1:9" ht="15.75" customHeight="1" x14ac:dyDescent="0.25">
      <c r="A1" s="12"/>
      <c r="B1" s="11"/>
      <c r="C1" s="11"/>
      <c r="D1" s="41" t="s">
        <v>54</v>
      </c>
      <c r="E1" s="41"/>
    </row>
    <row r="2" spans="1:9" ht="58.5" customHeight="1" x14ac:dyDescent="0.25">
      <c r="A2" s="42" t="s">
        <v>56</v>
      </c>
      <c r="B2" s="42"/>
      <c r="C2" s="42"/>
      <c r="D2" s="42"/>
      <c r="E2" s="42"/>
      <c r="F2" s="10"/>
      <c r="G2" s="10"/>
      <c r="H2" s="10"/>
      <c r="I2" s="10"/>
    </row>
    <row r="3" spans="1:9" ht="15.75" customHeight="1" x14ac:dyDescent="0.25">
      <c r="A3" s="13"/>
      <c r="B3" s="13"/>
      <c r="C3" s="13"/>
      <c r="D3" s="50"/>
      <c r="E3" s="50"/>
    </row>
    <row r="4" spans="1:9" ht="110.25" customHeight="1" x14ac:dyDescent="0.25">
      <c r="A4" s="43" t="s">
        <v>59</v>
      </c>
      <c r="B4" s="43"/>
      <c r="C4" s="43"/>
      <c r="D4" s="43"/>
      <c r="E4" s="43"/>
      <c r="F4" s="9"/>
      <c r="G4" s="9"/>
      <c r="H4" s="9"/>
      <c r="I4" s="9"/>
    </row>
    <row r="5" spans="1:9" ht="15" customHeight="1" x14ac:dyDescent="0.25">
      <c r="A5" s="8"/>
      <c r="B5" s="8"/>
      <c r="C5" s="8"/>
      <c r="D5" s="8"/>
      <c r="E5" s="7" t="s">
        <v>5</v>
      </c>
    </row>
    <row r="6" spans="1:9" s="6" customFormat="1" ht="35.25" customHeight="1" x14ac:dyDescent="0.2">
      <c r="A6" s="44" t="s">
        <v>4</v>
      </c>
      <c r="B6" s="44" t="s">
        <v>3</v>
      </c>
      <c r="C6" s="46" t="s">
        <v>55</v>
      </c>
      <c r="D6" s="44" t="s">
        <v>2</v>
      </c>
      <c r="E6" s="48" t="s">
        <v>1</v>
      </c>
    </row>
    <row r="7" spans="1:9" s="5" customFormat="1" ht="41.25" customHeight="1" x14ac:dyDescent="0.2">
      <c r="A7" s="45"/>
      <c r="B7" s="45"/>
      <c r="C7" s="47"/>
      <c r="D7" s="45"/>
      <c r="E7" s="49"/>
    </row>
    <row r="8" spans="1:9" x14ac:dyDescent="0.25">
      <c r="A8" s="19">
        <v>1</v>
      </c>
      <c r="B8" s="21" t="s">
        <v>6</v>
      </c>
      <c r="C8" s="23">
        <v>530.79999999999995</v>
      </c>
      <c r="D8" s="36">
        <v>530.79999999999995</v>
      </c>
      <c r="E8" s="17">
        <f>D8/C8*100</f>
        <v>100</v>
      </c>
    </row>
    <row r="9" spans="1:9" x14ac:dyDescent="0.25">
      <c r="A9" s="20">
        <v>2</v>
      </c>
      <c r="B9" s="22" t="s">
        <v>7</v>
      </c>
      <c r="C9" s="24">
        <v>351.1</v>
      </c>
      <c r="D9" s="24">
        <v>351.1</v>
      </c>
      <c r="E9" s="18">
        <f t="shared" ref="E9:E26" si="0">D9/C9*100</f>
        <v>100</v>
      </c>
    </row>
    <row r="10" spans="1:9" x14ac:dyDescent="0.25">
      <c r="A10" s="20">
        <v>3</v>
      </c>
      <c r="B10" s="22" t="s">
        <v>8</v>
      </c>
      <c r="C10" s="24">
        <v>804.3</v>
      </c>
      <c r="D10" s="24">
        <v>804.3</v>
      </c>
      <c r="E10" s="18">
        <f t="shared" si="0"/>
        <v>100</v>
      </c>
    </row>
    <row r="11" spans="1:9" x14ac:dyDescent="0.25">
      <c r="A11" s="20">
        <v>4</v>
      </c>
      <c r="B11" s="22" t="s">
        <v>9</v>
      </c>
      <c r="C11" s="28">
        <v>2456.5</v>
      </c>
      <c r="D11" s="28">
        <v>2456.5</v>
      </c>
      <c r="E11" s="18">
        <f t="shared" si="0"/>
        <v>100</v>
      </c>
    </row>
    <row r="12" spans="1:9" x14ac:dyDescent="0.25">
      <c r="A12" s="20">
        <v>5</v>
      </c>
      <c r="B12" s="22" t="s">
        <v>10</v>
      </c>
      <c r="C12" s="28">
        <v>1615.3</v>
      </c>
      <c r="D12" s="28">
        <v>1615.3</v>
      </c>
      <c r="E12" s="18">
        <f t="shared" si="0"/>
        <v>100</v>
      </c>
    </row>
    <row r="13" spans="1:9" x14ac:dyDescent="0.25">
      <c r="A13" s="20">
        <v>6</v>
      </c>
      <c r="B13" s="22" t="s">
        <v>11</v>
      </c>
      <c r="C13" s="33">
        <v>2071.3000000000002</v>
      </c>
      <c r="D13" s="33">
        <v>2071.3000000000002</v>
      </c>
      <c r="E13" s="18">
        <f t="shared" si="0"/>
        <v>100</v>
      </c>
    </row>
    <row r="14" spans="1:9" x14ac:dyDescent="0.25">
      <c r="A14" s="20">
        <v>7</v>
      </c>
      <c r="B14" s="22" t="s">
        <v>12</v>
      </c>
      <c r="C14" s="34">
        <v>763.9</v>
      </c>
      <c r="D14" s="34">
        <v>763.9</v>
      </c>
      <c r="E14" s="18">
        <f t="shared" si="0"/>
        <v>100</v>
      </c>
    </row>
    <row r="15" spans="1:9" x14ac:dyDescent="0.25">
      <c r="A15" s="20">
        <v>8</v>
      </c>
      <c r="B15" s="22" t="s">
        <v>13</v>
      </c>
      <c r="C15" s="35">
        <v>717.9</v>
      </c>
      <c r="D15" s="35">
        <v>717.9</v>
      </c>
      <c r="E15" s="18">
        <f t="shared" si="0"/>
        <v>100</v>
      </c>
    </row>
    <row r="16" spans="1:9" x14ac:dyDescent="0.25">
      <c r="A16" s="20">
        <v>9</v>
      </c>
      <c r="B16" s="22" t="s">
        <v>14</v>
      </c>
      <c r="C16" s="34">
        <v>847.4</v>
      </c>
      <c r="D16" s="34">
        <v>847.4</v>
      </c>
      <c r="E16" s="18">
        <f t="shared" si="0"/>
        <v>100</v>
      </c>
    </row>
    <row r="17" spans="1:5" x14ac:dyDescent="0.25">
      <c r="A17" s="20">
        <v>10</v>
      </c>
      <c r="B17" s="22" t="s">
        <v>15</v>
      </c>
      <c r="C17" s="34">
        <v>275.60000000000002</v>
      </c>
      <c r="D17" s="34">
        <v>275.60000000000002</v>
      </c>
      <c r="E17" s="18">
        <f t="shared" si="0"/>
        <v>100</v>
      </c>
    </row>
    <row r="18" spans="1:5" x14ac:dyDescent="0.25">
      <c r="A18" s="20">
        <v>11</v>
      </c>
      <c r="B18" s="22" t="s">
        <v>16</v>
      </c>
      <c r="C18" s="24">
        <v>594</v>
      </c>
      <c r="D18" s="24">
        <v>594</v>
      </c>
      <c r="E18" s="18">
        <f t="shared" si="0"/>
        <v>100</v>
      </c>
    </row>
    <row r="19" spans="1:5" x14ac:dyDescent="0.25">
      <c r="A19" s="20">
        <v>12</v>
      </c>
      <c r="B19" s="22" t="s">
        <v>17</v>
      </c>
      <c r="C19" s="24">
        <v>715.2</v>
      </c>
      <c r="D19" s="24">
        <v>715.2</v>
      </c>
      <c r="E19" s="18">
        <f t="shared" si="0"/>
        <v>100</v>
      </c>
    </row>
    <row r="20" spans="1:5" x14ac:dyDescent="0.25">
      <c r="A20" s="20">
        <v>13</v>
      </c>
      <c r="B20" s="26" t="s">
        <v>18</v>
      </c>
      <c r="C20" s="24">
        <v>347.6</v>
      </c>
      <c r="D20" s="37">
        <v>347.6</v>
      </c>
      <c r="E20" s="18">
        <f t="shared" si="0"/>
        <v>100</v>
      </c>
    </row>
    <row r="21" spans="1:5" x14ac:dyDescent="0.25">
      <c r="A21" s="20">
        <v>14</v>
      </c>
      <c r="B21" s="22" t="s">
        <v>19</v>
      </c>
      <c r="C21" s="29">
        <v>540.70000000000005</v>
      </c>
      <c r="D21" s="29">
        <v>540.70000000000005</v>
      </c>
      <c r="E21" s="18">
        <f t="shared" si="0"/>
        <v>100</v>
      </c>
    </row>
    <row r="22" spans="1:5" x14ac:dyDescent="0.25">
      <c r="A22" s="20">
        <v>15</v>
      </c>
      <c r="B22" s="22" t="s">
        <v>20</v>
      </c>
      <c r="C22" s="29">
        <v>403.8</v>
      </c>
      <c r="D22" s="29">
        <v>403.8</v>
      </c>
      <c r="E22" s="18">
        <f t="shared" si="0"/>
        <v>100</v>
      </c>
    </row>
    <row r="23" spans="1:5" x14ac:dyDescent="0.25">
      <c r="A23" s="20">
        <v>16</v>
      </c>
      <c r="B23" s="22" t="s">
        <v>21</v>
      </c>
      <c r="C23" s="24">
        <v>768.4</v>
      </c>
      <c r="D23" s="24">
        <v>768.4</v>
      </c>
      <c r="E23" s="18">
        <f t="shared" si="0"/>
        <v>100</v>
      </c>
    </row>
    <row r="24" spans="1:5" x14ac:dyDescent="0.25">
      <c r="A24" s="20">
        <v>17</v>
      </c>
      <c r="B24" s="22" t="s">
        <v>22</v>
      </c>
      <c r="C24" s="28">
        <v>1004.5</v>
      </c>
      <c r="D24" s="28">
        <v>1004.5</v>
      </c>
      <c r="E24" s="18">
        <f t="shared" si="0"/>
        <v>100</v>
      </c>
    </row>
    <row r="25" spans="1:5" x14ac:dyDescent="0.25">
      <c r="A25" s="20">
        <v>18</v>
      </c>
      <c r="B25" s="22" t="s">
        <v>23</v>
      </c>
      <c r="C25" s="24">
        <v>982.2</v>
      </c>
      <c r="D25" s="24">
        <v>982.2</v>
      </c>
      <c r="E25" s="18">
        <f t="shared" si="0"/>
        <v>100</v>
      </c>
    </row>
    <row r="26" spans="1:5" x14ac:dyDescent="0.25">
      <c r="A26" s="15"/>
      <c r="B26" s="16" t="s">
        <v>0</v>
      </c>
      <c r="C26" s="14">
        <f>SUM(C8:C25)</f>
        <v>15790.500000000002</v>
      </c>
      <c r="D26" s="14">
        <f>SUM(D8:D25)</f>
        <v>15790.500000000002</v>
      </c>
      <c r="E26" s="25">
        <f t="shared" si="0"/>
        <v>100</v>
      </c>
    </row>
  </sheetData>
  <mergeCells count="9">
    <mergeCell ref="D1:E1"/>
    <mergeCell ref="A2:E2"/>
    <mergeCell ref="A4:E4"/>
    <mergeCell ref="A6:A7"/>
    <mergeCell ref="B6:B7"/>
    <mergeCell ref="C6:C7"/>
    <mergeCell ref="D6:D7"/>
    <mergeCell ref="E6:E7"/>
    <mergeCell ref="D3:E3"/>
  </mergeCells>
  <pageMargins left="0.78740157480314965" right="0.39370078740157483" top="0.78740157480314965" bottom="0.78740157480314965"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4"/>
  <sheetViews>
    <sheetView workbookViewId="0">
      <selection activeCell="A2" sqref="A2:E2"/>
    </sheetView>
  </sheetViews>
  <sheetFormatPr defaultRowHeight="15.75" x14ac:dyDescent="0.25"/>
  <cols>
    <col min="1" max="1" width="8" style="4" customWidth="1"/>
    <col min="2" max="2" width="44.28515625" style="1" customWidth="1"/>
    <col min="3" max="3" width="18.28515625" style="3" customWidth="1"/>
    <col min="4" max="4" width="17.140625" style="2" customWidth="1"/>
    <col min="5" max="5" width="17.5703125" style="2" customWidth="1"/>
    <col min="6" max="6" width="20.28515625" style="1" customWidth="1"/>
    <col min="7" max="7" width="13.140625" style="1" customWidth="1"/>
    <col min="8" max="8" width="46.7109375" style="1" bestFit="1" customWidth="1"/>
    <col min="9" max="9" width="11.85546875" style="1" customWidth="1"/>
    <col min="10" max="16384" width="9.140625" style="1"/>
  </cols>
  <sheetData>
    <row r="1" spans="1:9" ht="15.75" customHeight="1" x14ac:dyDescent="0.25">
      <c r="A1" s="12"/>
      <c r="B1" s="11"/>
      <c r="C1" s="11"/>
      <c r="D1" s="41" t="s">
        <v>63</v>
      </c>
      <c r="E1" s="41"/>
    </row>
    <row r="2" spans="1:9" ht="58.5" customHeight="1" x14ac:dyDescent="0.25">
      <c r="A2" s="42" t="s">
        <v>57</v>
      </c>
      <c r="B2" s="42"/>
      <c r="C2" s="42"/>
      <c r="D2" s="42"/>
      <c r="E2" s="42"/>
      <c r="F2" s="10"/>
      <c r="G2" s="10"/>
      <c r="H2" s="10"/>
      <c r="I2" s="10"/>
    </row>
    <row r="3" spans="1:9" ht="15.75" customHeight="1" x14ac:dyDescent="0.25">
      <c r="A3" s="13"/>
      <c r="B3" s="13"/>
      <c r="C3" s="13"/>
      <c r="D3" s="13"/>
      <c r="E3" s="13"/>
    </row>
    <row r="4" spans="1:9" ht="184.5" customHeight="1" x14ac:dyDescent="0.25">
      <c r="A4" s="43" t="s">
        <v>60</v>
      </c>
      <c r="B4" s="43"/>
      <c r="C4" s="43"/>
      <c r="D4" s="43"/>
      <c r="E4" s="43"/>
      <c r="F4" s="9"/>
      <c r="G4" s="9"/>
      <c r="H4" s="9"/>
      <c r="I4" s="9"/>
    </row>
    <row r="5" spans="1:9" ht="15" customHeight="1" x14ac:dyDescent="0.25">
      <c r="A5" s="8"/>
      <c r="B5" s="8"/>
      <c r="C5" s="8"/>
      <c r="D5" s="8"/>
      <c r="E5" s="7" t="s">
        <v>5</v>
      </c>
    </row>
    <row r="6" spans="1:9" s="6" customFormat="1" ht="78" customHeight="1" x14ac:dyDescent="0.2">
      <c r="A6" s="44" t="s">
        <v>4</v>
      </c>
      <c r="B6" s="44" t="s">
        <v>3</v>
      </c>
      <c r="C6" s="46" t="s">
        <v>55</v>
      </c>
      <c r="D6" s="44" t="s">
        <v>2</v>
      </c>
      <c r="E6" s="48" t="s">
        <v>1</v>
      </c>
    </row>
    <row r="7" spans="1:9" x14ac:dyDescent="0.25">
      <c r="A7" s="45"/>
      <c r="B7" s="45"/>
      <c r="C7" s="47"/>
      <c r="D7" s="45"/>
      <c r="E7" s="49"/>
    </row>
    <row r="8" spans="1:9" x14ac:dyDescent="0.25">
      <c r="A8" s="38" t="s">
        <v>27</v>
      </c>
      <c r="B8" s="21" t="s">
        <v>10</v>
      </c>
      <c r="C8" s="23"/>
      <c r="D8" s="36"/>
      <c r="E8" s="17"/>
      <c r="I8" s="39"/>
    </row>
    <row r="9" spans="1:9" x14ac:dyDescent="0.25">
      <c r="A9" s="27" t="s">
        <v>28</v>
      </c>
      <c r="B9" s="22" t="s">
        <v>35</v>
      </c>
      <c r="C9" s="33">
        <v>214.1</v>
      </c>
      <c r="D9" s="33">
        <v>214.1</v>
      </c>
      <c r="E9" s="18">
        <f t="shared" ref="E9:E24" si="0">D9/C9*100</f>
        <v>100</v>
      </c>
      <c r="I9" s="39"/>
    </row>
    <row r="10" spans="1:9" x14ac:dyDescent="0.25">
      <c r="A10" s="27" t="s">
        <v>46</v>
      </c>
      <c r="B10" s="22" t="s">
        <v>36</v>
      </c>
      <c r="C10" s="33">
        <v>4.4000000000000004</v>
      </c>
      <c r="D10" s="33">
        <v>4.4000000000000004</v>
      </c>
      <c r="E10" s="18"/>
      <c r="I10" s="39"/>
    </row>
    <row r="11" spans="1:9" x14ac:dyDescent="0.25">
      <c r="A11" s="27" t="s">
        <v>47</v>
      </c>
      <c r="B11" s="22" t="s">
        <v>37</v>
      </c>
      <c r="C11" s="33">
        <v>277.89999999999998</v>
      </c>
      <c r="D11" s="33">
        <v>277.89999999999998</v>
      </c>
      <c r="E11" s="18"/>
      <c r="I11" s="39"/>
    </row>
    <row r="12" spans="1:9" x14ac:dyDescent="0.25">
      <c r="A12" s="27" t="s">
        <v>48</v>
      </c>
      <c r="B12" s="22" t="s">
        <v>38</v>
      </c>
      <c r="C12" s="33">
        <v>99.2</v>
      </c>
      <c r="D12" s="33">
        <v>99.2</v>
      </c>
      <c r="E12" s="18"/>
      <c r="I12" s="39"/>
    </row>
    <row r="13" spans="1:9" x14ac:dyDescent="0.25">
      <c r="A13" s="27" t="s">
        <v>49</v>
      </c>
      <c r="B13" s="22" t="s">
        <v>26</v>
      </c>
      <c r="C13" s="33">
        <v>737.2</v>
      </c>
      <c r="D13" s="33">
        <v>737.2</v>
      </c>
      <c r="E13" s="18"/>
      <c r="I13" s="39"/>
    </row>
    <row r="14" spans="1:9" x14ac:dyDescent="0.25">
      <c r="A14" s="27" t="s">
        <v>50</v>
      </c>
      <c r="B14" s="22" t="s">
        <v>39</v>
      </c>
      <c r="C14" s="33">
        <v>1025.4000000000001</v>
      </c>
      <c r="D14" s="33">
        <v>1025.4000000000001</v>
      </c>
      <c r="E14" s="18"/>
      <c r="I14" s="39"/>
    </row>
    <row r="15" spans="1:9" x14ac:dyDescent="0.25">
      <c r="A15" s="27" t="s">
        <v>25</v>
      </c>
      <c r="B15" s="22" t="s">
        <v>12</v>
      </c>
      <c r="C15" s="33"/>
      <c r="D15" s="33"/>
      <c r="E15" s="18"/>
      <c r="I15" s="39"/>
    </row>
    <row r="16" spans="1:9" x14ac:dyDescent="0.25">
      <c r="A16" s="27" t="s">
        <v>29</v>
      </c>
      <c r="B16" s="22" t="s">
        <v>40</v>
      </c>
      <c r="C16" s="33">
        <v>806</v>
      </c>
      <c r="D16" s="33">
        <v>806</v>
      </c>
      <c r="E16" s="18"/>
      <c r="I16" s="39"/>
    </row>
    <row r="17" spans="1:9" x14ac:dyDescent="0.25">
      <c r="A17" s="27" t="s">
        <v>51</v>
      </c>
      <c r="B17" s="22" t="s">
        <v>41</v>
      </c>
      <c r="C17" s="33">
        <v>14.2</v>
      </c>
      <c r="D17" s="33">
        <v>14.2</v>
      </c>
      <c r="E17" s="18"/>
      <c r="I17" s="39"/>
    </row>
    <row r="18" spans="1:9" x14ac:dyDescent="0.25">
      <c r="A18" s="27" t="s">
        <v>52</v>
      </c>
      <c r="B18" s="22" t="s">
        <v>42</v>
      </c>
      <c r="C18" s="33">
        <v>15.1</v>
      </c>
      <c r="D18" s="33">
        <v>15.1</v>
      </c>
      <c r="E18" s="18"/>
      <c r="I18" s="39"/>
    </row>
    <row r="19" spans="1:9" x14ac:dyDescent="0.25">
      <c r="A19" s="27" t="s">
        <v>30</v>
      </c>
      <c r="B19" s="22" t="s">
        <v>16</v>
      </c>
      <c r="C19" s="33"/>
      <c r="D19" s="33"/>
      <c r="E19" s="18"/>
      <c r="I19" s="39"/>
    </row>
    <row r="20" spans="1:9" x14ac:dyDescent="0.25">
      <c r="A20" s="27" t="s">
        <v>31</v>
      </c>
      <c r="B20" s="22" t="s">
        <v>43</v>
      </c>
      <c r="C20" s="33">
        <v>19.3</v>
      </c>
      <c r="D20" s="33">
        <v>19.3</v>
      </c>
      <c r="E20" s="18"/>
      <c r="I20" s="39"/>
    </row>
    <row r="21" spans="1:9" x14ac:dyDescent="0.25">
      <c r="A21" s="27" t="s">
        <v>32</v>
      </c>
      <c r="B21" s="22" t="s">
        <v>20</v>
      </c>
      <c r="C21" s="33"/>
      <c r="D21" s="33"/>
      <c r="E21" s="18"/>
      <c r="I21" s="39"/>
    </row>
    <row r="22" spans="1:9" x14ac:dyDescent="0.25">
      <c r="A22" s="27" t="s">
        <v>33</v>
      </c>
      <c r="B22" s="22" t="s">
        <v>45</v>
      </c>
      <c r="C22" s="24">
        <v>254.4</v>
      </c>
      <c r="D22" s="33">
        <v>254.4</v>
      </c>
      <c r="E22" s="18"/>
      <c r="I22" s="39"/>
    </row>
    <row r="23" spans="1:9" x14ac:dyDescent="0.25">
      <c r="A23" s="27" t="s">
        <v>53</v>
      </c>
      <c r="B23" s="22" t="s">
        <v>44</v>
      </c>
      <c r="C23" s="28">
        <v>32.799999999999997</v>
      </c>
      <c r="D23" s="28">
        <v>32.799999999999997</v>
      </c>
      <c r="E23" s="18">
        <f t="shared" si="0"/>
        <v>100</v>
      </c>
      <c r="I23" s="39"/>
    </row>
    <row r="24" spans="1:9" x14ac:dyDescent="0.25">
      <c r="A24" s="15"/>
      <c r="B24" s="16" t="s">
        <v>0</v>
      </c>
      <c r="C24" s="14">
        <f>SUM(C8:C23)</f>
        <v>3500.0000000000005</v>
      </c>
      <c r="D24" s="14">
        <f>SUM(D8:D23)</f>
        <v>3500.0000000000005</v>
      </c>
      <c r="E24" s="25">
        <f t="shared" si="0"/>
        <v>100</v>
      </c>
    </row>
  </sheetData>
  <mergeCells count="8">
    <mergeCell ref="D1:E1"/>
    <mergeCell ref="A2:E2"/>
    <mergeCell ref="A4:E4"/>
    <mergeCell ref="A6:A7"/>
    <mergeCell ref="B6:B7"/>
    <mergeCell ref="C6:C7"/>
    <mergeCell ref="D6:D7"/>
    <mergeCell ref="E6:E7"/>
  </mergeCells>
  <pageMargins left="0.78740157480314965" right="0.39370078740157483" top="0.78740157480314965" bottom="0.78740157480314965"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8"/>
  <sheetViews>
    <sheetView tabSelected="1" workbookViewId="0">
      <selection activeCell="L6" sqref="L6"/>
    </sheetView>
  </sheetViews>
  <sheetFormatPr defaultRowHeight="15.75" x14ac:dyDescent="0.25"/>
  <cols>
    <col min="1" max="1" width="8" style="4" customWidth="1"/>
    <col min="2" max="2" width="44.28515625" style="1" customWidth="1"/>
    <col min="3" max="3" width="18.28515625" style="3" customWidth="1"/>
    <col min="4" max="4" width="17.140625" style="2" customWidth="1"/>
    <col min="5" max="5" width="20.28515625" style="2" customWidth="1"/>
    <col min="6" max="6" width="20.28515625" style="1" customWidth="1"/>
    <col min="7" max="7" width="13.140625" style="1" customWidth="1"/>
    <col min="8" max="8" width="12.85546875" style="1" customWidth="1"/>
    <col min="9" max="9" width="11.85546875" style="1" customWidth="1"/>
    <col min="10" max="16384" width="9.140625" style="1"/>
  </cols>
  <sheetData>
    <row r="1" spans="1:9" ht="15.75" customHeight="1" x14ac:dyDescent="0.25">
      <c r="A1" s="12"/>
      <c r="B1" s="31"/>
      <c r="C1" s="31"/>
      <c r="D1" s="41" t="s">
        <v>64</v>
      </c>
      <c r="E1" s="41"/>
    </row>
    <row r="2" spans="1:9" ht="58.5" customHeight="1" x14ac:dyDescent="0.25">
      <c r="A2" s="42" t="s">
        <v>58</v>
      </c>
      <c r="B2" s="42"/>
      <c r="C2" s="42"/>
      <c r="D2" s="42"/>
      <c r="E2" s="42"/>
      <c r="F2" s="10"/>
      <c r="G2" s="10"/>
      <c r="H2" s="10"/>
      <c r="I2" s="10"/>
    </row>
    <row r="3" spans="1:9" ht="15.75" customHeight="1" x14ac:dyDescent="0.25">
      <c r="A3" s="30"/>
      <c r="B3" s="30"/>
      <c r="C3" s="30"/>
      <c r="D3" s="30"/>
      <c r="E3" s="30"/>
    </row>
    <row r="4" spans="1:9" ht="113.25" customHeight="1" x14ac:dyDescent="0.25">
      <c r="A4" s="43" t="s">
        <v>61</v>
      </c>
      <c r="B4" s="43"/>
      <c r="C4" s="43"/>
      <c r="D4" s="43"/>
      <c r="E4" s="43"/>
      <c r="F4" s="9"/>
      <c r="G4" s="9"/>
      <c r="H4" s="9"/>
      <c r="I4" s="9"/>
    </row>
    <row r="5" spans="1:9" ht="15" customHeight="1" x14ac:dyDescent="0.25">
      <c r="A5" s="8"/>
      <c r="B5" s="8"/>
      <c r="C5" s="8"/>
      <c r="D5" s="8"/>
      <c r="E5" s="7" t="s">
        <v>5</v>
      </c>
    </row>
    <row r="6" spans="1:9" s="6" customFormat="1" ht="35.450000000000003" customHeight="1" x14ac:dyDescent="0.2">
      <c r="A6" s="51" t="s">
        <v>4</v>
      </c>
      <c r="B6" s="51" t="s">
        <v>3</v>
      </c>
      <c r="C6" s="52" t="s">
        <v>24</v>
      </c>
      <c r="D6" s="51" t="s">
        <v>2</v>
      </c>
      <c r="E6" s="51" t="s">
        <v>1</v>
      </c>
    </row>
    <row r="7" spans="1:9" s="5" customFormat="1" ht="41.25" customHeight="1" x14ac:dyDescent="0.2">
      <c r="A7" s="51"/>
      <c r="B7" s="51"/>
      <c r="C7" s="52"/>
      <c r="D7" s="51"/>
      <c r="E7" s="51"/>
    </row>
    <row r="8" spans="1:9" s="5" customFormat="1" x14ac:dyDescent="0.2">
      <c r="A8" s="27" t="s">
        <v>27</v>
      </c>
      <c r="B8" s="22" t="s">
        <v>9</v>
      </c>
      <c r="C8" s="32"/>
      <c r="D8" s="32"/>
      <c r="E8" s="40"/>
    </row>
    <row r="9" spans="1:9" s="5" customFormat="1" x14ac:dyDescent="0.2">
      <c r="A9" s="27" t="s">
        <v>28</v>
      </c>
      <c r="B9" s="22" t="s">
        <v>34</v>
      </c>
      <c r="C9" s="28">
        <v>200000</v>
      </c>
      <c r="D9" s="28">
        <v>200000</v>
      </c>
      <c r="E9" s="18">
        <f t="shared" ref="E9:E12" si="0">D9/C9*100</f>
        <v>100</v>
      </c>
    </row>
    <row r="10" spans="1:9" s="5" customFormat="1" x14ac:dyDescent="0.2">
      <c r="A10" s="27" t="s">
        <v>25</v>
      </c>
      <c r="B10" s="22" t="s">
        <v>13</v>
      </c>
      <c r="C10" s="28"/>
      <c r="D10" s="28"/>
      <c r="E10" s="40"/>
    </row>
    <row r="11" spans="1:9" x14ac:dyDescent="0.25">
      <c r="A11" s="27" t="s">
        <v>29</v>
      </c>
      <c r="B11" s="22" t="s">
        <v>62</v>
      </c>
      <c r="C11" s="28">
        <v>0</v>
      </c>
      <c r="D11" s="28">
        <v>0</v>
      </c>
      <c r="E11" s="18"/>
    </row>
    <row r="12" spans="1:9" x14ac:dyDescent="0.25">
      <c r="A12" s="15"/>
      <c r="B12" s="16" t="s">
        <v>0</v>
      </c>
      <c r="C12" s="14">
        <f>SUM(C8:C11)</f>
        <v>200000</v>
      </c>
      <c r="D12" s="14">
        <f>SUM(D8:D11)</f>
        <v>200000</v>
      </c>
      <c r="E12" s="25">
        <f t="shared" si="0"/>
        <v>100</v>
      </c>
    </row>
    <row r="14" spans="1:9" x14ac:dyDescent="0.25">
      <c r="A14" s="1"/>
      <c r="C14" s="1"/>
      <c r="D14" s="1"/>
      <c r="E14" s="1"/>
    </row>
    <row r="15" spans="1:9" x14ac:dyDescent="0.25">
      <c r="A15" s="1"/>
      <c r="C15" s="1"/>
      <c r="D15" s="1"/>
      <c r="E15" s="1"/>
    </row>
    <row r="16" spans="1:9" x14ac:dyDescent="0.25">
      <c r="A16" s="1"/>
      <c r="C16" s="1"/>
      <c r="D16" s="1"/>
      <c r="E16" s="1"/>
    </row>
    <row r="17" spans="1:5" x14ac:dyDescent="0.25">
      <c r="A17" s="1"/>
      <c r="C17" s="1"/>
      <c r="D17" s="1"/>
      <c r="E17" s="1"/>
    </row>
    <row r="18" spans="1:5" x14ac:dyDescent="0.25">
      <c r="A18" s="1"/>
      <c r="C18" s="1"/>
      <c r="D18" s="1"/>
      <c r="E18" s="1"/>
    </row>
  </sheetData>
  <mergeCells count="8">
    <mergeCell ref="D1:E1"/>
    <mergeCell ref="A2:E2"/>
    <mergeCell ref="A4:E4"/>
    <mergeCell ref="A6:A7"/>
    <mergeCell ref="B6:B7"/>
    <mergeCell ref="C6:C7"/>
    <mergeCell ref="D6:D7"/>
    <mergeCell ref="E6:E7"/>
  </mergeCells>
  <pageMargins left="0.78740157480314965" right="0.39370078740157483" top="0.78740157480314965" bottom="0.78740157480314965"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16-1</vt:lpstr>
      <vt:lpstr>16-2</vt:lpstr>
      <vt:lpstr>16-3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Васютина Ольга Валерьевна</dc:creator>
  <cp:lastModifiedBy>Васютина Ольга Валерьевна</cp:lastModifiedBy>
  <cp:lastPrinted>2023-02-21T14:12:45Z</cp:lastPrinted>
  <dcterms:created xsi:type="dcterms:W3CDTF">2019-02-20T08:23:19Z</dcterms:created>
  <dcterms:modified xsi:type="dcterms:W3CDTF">2025-02-19T11:05:52Z</dcterms:modified>
</cp:coreProperties>
</file>