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76" windowWidth="23136" windowHeight="12156"/>
  </bookViews>
  <sheets>
    <sheet name="2024" sheetId="1" r:id="rId1"/>
    <sheet name="Лист1" sheetId="2" r:id="rId2"/>
  </sheets>
  <definedNames>
    <definedName name="_xlnm._FilterDatabase" localSheetId="0" hidden="1">'2024'!$A$7:$G$12</definedName>
    <definedName name="_xlnm.Print_Titles" localSheetId="0">'2024'!$7:$7</definedName>
  </definedNames>
  <calcPr calcId="145621"/>
</workbook>
</file>

<file path=xl/calcChain.xml><?xml version="1.0" encoding="utf-8"?>
<calcChain xmlns="http://schemas.openxmlformats.org/spreadsheetml/2006/main">
  <c r="E11" i="1" l="1"/>
  <c r="C11" i="1"/>
  <c r="D9" i="1" l="1"/>
  <c r="D10" i="1"/>
  <c r="D11" i="1"/>
  <c r="D12" i="1"/>
  <c r="F9" i="1"/>
  <c r="G9" i="1"/>
  <c r="F10" i="1"/>
  <c r="G10" i="1"/>
  <c r="F11" i="1"/>
  <c r="G11" i="1"/>
  <c r="F12" i="1"/>
  <c r="G12" i="1"/>
  <c r="B8" i="1" l="1"/>
  <c r="C8" i="1" l="1"/>
  <c r="E8" i="1" l="1"/>
  <c r="G8" i="1" l="1"/>
  <c r="D8" i="1"/>
  <c r="F8" i="1"/>
</calcChain>
</file>

<file path=xl/sharedStrings.xml><?xml version="1.0" encoding="utf-8"?>
<sst xmlns="http://schemas.openxmlformats.org/spreadsheetml/2006/main" count="20" uniqueCount="20">
  <si>
    <t>тыс. руб.</t>
  </si>
  <si>
    <t>Уточненный план</t>
  </si>
  <si>
    <t>Исполнено</t>
  </si>
  <si>
    <t xml:space="preserve">Процент исполнения
</t>
  </si>
  <si>
    <t>4=3-2</t>
  </si>
  <si>
    <t>6=5/3</t>
  </si>
  <si>
    <t>7=5-3</t>
  </si>
  <si>
    <t>Дотации бюджетам муниципальных образований</t>
  </si>
  <si>
    <t xml:space="preserve">Субсидии бюджетам муниципальных образований </t>
  </si>
  <si>
    <t>Субвенции бюджетам муниципальных образований</t>
  </si>
  <si>
    <t>Иные межбюджетные трансферты бюджетам муниципальных образований</t>
  </si>
  <si>
    <r>
      <t>Отклонение</t>
    </r>
    <r>
      <rPr>
        <b/>
        <vertAlign val="superscript"/>
        <sz val="12"/>
        <rFont val="Times New Roman"/>
        <family val="1"/>
      </rPr>
      <t xml:space="preserve"> 1 </t>
    </r>
  </si>
  <si>
    <r>
      <t xml:space="preserve">Отклонение </t>
    </r>
    <r>
      <rPr>
        <b/>
        <vertAlign val="superscript"/>
        <sz val="12"/>
        <rFont val="Times New Roman"/>
        <family val="1"/>
        <charset val="204"/>
      </rPr>
      <t>1</t>
    </r>
  </si>
  <si>
    <t>Всего</t>
  </si>
  <si>
    <t>Таблица 10</t>
  </si>
  <si>
    <t>Наименование</t>
  </si>
  <si>
    <t>"Формы и объем межбюджетных трансфертов, предоставляемых
бюджетам муниципальных образований Ленинградской области, 
на 2024 год"</t>
  </si>
  <si>
    <t>Утверждено областным законом об областном бюджете 
на 2024 год
(в редакции
№ 135-оз от 02.11.2024 г.)</t>
  </si>
  <si>
    <t>1. Причины отклонений представлены в Аналитической записке об итогах исполнения областного бюджета Ленинградской области за 2024 год</t>
  </si>
  <si>
    <t>Исполнение в 2024 году приложения 12  к областному закону "Об областном бюджете Ленинградской области на 2024 год 
и на плановый период 2025 и 2026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</si>
</sst>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b/>
      <vertAlign val="superscript"/>
      <sz val="12"/>
      <name val="Times New Roman"/>
      <family val="1"/>
      <charset val="204"/>
    </font>
    <font>
      <sz val="10"/>
      <name val="Times New Roman"/>
      <family val="1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vertical="top" wrapText="1"/>
    </xf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1" fillId="2" borderId="0" xfId="0" applyFont="1" applyFill="1" applyBorder="1"/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2" borderId="1" xfId="0" applyNumberFormat="1" applyFont="1" applyFill="1" applyBorder="1" applyAlignment="1">
      <alignment horizontal="center" vertical="top"/>
    </xf>
    <xf numFmtId="0" fontId="10" fillId="2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164" fontId="3" fillId="0" borderId="1" xfId="0" applyNumberFormat="1" applyFont="1" applyBorder="1" applyAlignment="1">
      <alignment horizontal="center" vertical="center" wrapText="1"/>
    </xf>
    <xf numFmtId="0" fontId="4" fillId="2" borderId="0" xfId="0" applyFont="1" applyFill="1"/>
    <xf numFmtId="0" fontId="11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164" fontId="12" fillId="0" borderId="0" xfId="0" applyNumberFormat="1" applyFont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zoomScale="90" zoomScaleNormal="90" workbookViewId="0">
      <selection activeCell="E11" sqref="E11"/>
    </sheetView>
  </sheetViews>
  <sheetFormatPr defaultColWidth="9.109375" defaultRowHeight="15.6" x14ac:dyDescent="0.3"/>
  <cols>
    <col min="1" max="1" width="62.6640625" style="2" customWidth="1"/>
    <col min="2" max="3" width="18" style="2" customWidth="1"/>
    <col min="4" max="4" width="19" style="2" customWidth="1"/>
    <col min="5" max="5" width="19.6640625" style="2" customWidth="1"/>
    <col min="6" max="7" width="15.44140625" style="2" customWidth="1"/>
    <col min="8" max="8" width="7" style="2" customWidth="1"/>
    <col min="9" max="9" width="7.88671875" style="2" customWidth="1"/>
    <col min="10" max="10" width="4" style="2" customWidth="1"/>
    <col min="11" max="16384" width="9.109375" style="2"/>
  </cols>
  <sheetData>
    <row r="1" spans="1:7" x14ac:dyDescent="0.3">
      <c r="A1" s="1"/>
      <c r="G1" s="21" t="s">
        <v>14</v>
      </c>
    </row>
    <row r="2" spans="1:7" x14ac:dyDescent="0.3">
      <c r="A2" s="1"/>
    </row>
    <row r="3" spans="1:7" ht="47.25" customHeight="1" x14ac:dyDescent="0.3">
      <c r="A3" s="22" t="s">
        <v>19</v>
      </c>
      <c r="B3" s="22"/>
      <c r="C3" s="22"/>
      <c r="D3" s="22"/>
      <c r="E3" s="22"/>
      <c r="F3" s="22"/>
      <c r="G3" s="22"/>
    </row>
    <row r="4" spans="1:7" s="3" customFormat="1" ht="72" customHeight="1" x14ac:dyDescent="0.25">
      <c r="A4" s="23" t="s">
        <v>16</v>
      </c>
      <c r="B4" s="23"/>
      <c r="C4" s="23"/>
      <c r="D4" s="23"/>
      <c r="E4" s="23"/>
      <c r="F4" s="23"/>
      <c r="G4" s="23"/>
    </row>
    <row r="5" spans="1:7" x14ac:dyDescent="0.3">
      <c r="A5" s="4"/>
      <c r="B5" s="4"/>
      <c r="C5" s="4"/>
      <c r="D5" s="4"/>
      <c r="E5" s="4"/>
      <c r="F5" s="4"/>
      <c r="G5" s="20" t="s">
        <v>0</v>
      </c>
    </row>
    <row r="6" spans="1:7" s="7" customFormat="1" ht="153" customHeight="1" x14ac:dyDescent="0.25">
      <c r="A6" s="5" t="s">
        <v>15</v>
      </c>
      <c r="B6" s="6" t="s">
        <v>17</v>
      </c>
      <c r="C6" s="6" t="s">
        <v>1</v>
      </c>
      <c r="D6" s="6" t="s">
        <v>11</v>
      </c>
      <c r="E6" s="6" t="s">
        <v>2</v>
      </c>
      <c r="F6" s="6" t="s">
        <v>3</v>
      </c>
      <c r="G6" s="6" t="s">
        <v>12</v>
      </c>
    </row>
    <row r="7" spans="1:7" s="9" customFormat="1" ht="17.399999999999999" customHeight="1" x14ac:dyDescent="0.25">
      <c r="A7" s="8">
        <v>1</v>
      </c>
      <c r="B7" s="8">
        <v>2</v>
      </c>
      <c r="C7" s="8">
        <v>3</v>
      </c>
      <c r="D7" s="8" t="s">
        <v>4</v>
      </c>
      <c r="E7" s="8">
        <v>5</v>
      </c>
      <c r="F7" s="8" t="s">
        <v>5</v>
      </c>
      <c r="G7" s="8" t="s">
        <v>6</v>
      </c>
    </row>
    <row r="8" spans="1:7" s="12" customFormat="1" ht="23.4" customHeight="1" x14ac:dyDescent="0.3">
      <c r="A8" s="10" t="s">
        <v>13</v>
      </c>
      <c r="B8" s="11">
        <f>SUM(B9:B12)</f>
        <v>81551052.699999988</v>
      </c>
      <c r="C8" s="11">
        <f>SUM(C9:C12)</f>
        <v>81439342.400000006</v>
      </c>
      <c r="D8" s="11">
        <f>SUM(D9:D12)</f>
        <v>-111710.30000000296</v>
      </c>
      <c r="E8" s="11">
        <f>SUM(E9:E12)</f>
        <v>78711518.299999997</v>
      </c>
      <c r="F8" s="19">
        <f>E8/C8*100</f>
        <v>96.65048363651816</v>
      </c>
      <c r="G8" s="11">
        <f>SUM(G9:G12)</f>
        <v>-2727824.1000000015</v>
      </c>
    </row>
    <row r="9" spans="1:7" s="12" customFormat="1" ht="25.95" customHeight="1" x14ac:dyDescent="0.3">
      <c r="A9" s="13" t="s">
        <v>7</v>
      </c>
      <c r="B9" s="18">
        <v>4913884.4000000004</v>
      </c>
      <c r="C9" s="18">
        <v>4938884.4000000004</v>
      </c>
      <c r="D9" s="18">
        <f>C9-B9</f>
        <v>25000</v>
      </c>
      <c r="E9" s="18">
        <v>4573200.9000000004</v>
      </c>
      <c r="F9" s="18">
        <f>E9/C9*100</f>
        <v>92.595827916118054</v>
      </c>
      <c r="G9" s="18">
        <f>E9-C9</f>
        <v>-365683.5</v>
      </c>
    </row>
    <row r="10" spans="1:7" s="12" customFormat="1" ht="22.95" customHeight="1" x14ac:dyDescent="0.3">
      <c r="A10" s="14" t="s">
        <v>8</v>
      </c>
      <c r="B10" s="18">
        <v>30747342.5</v>
      </c>
      <c r="C10" s="18">
        <v>30477087.100000001</v>
      </c>
      <c r="D10" s="18">
        <f>C10-B10</f>
        <v>-270255.39999999851</v>
      </c>
      <c r="E10" s="18">
        <v>28243362.600000001</v>
      </c>
      <c r="F10" s="18">
        <f>E10/C10*100</f>
        <v>92.670807112665315</v>
      </c>
      <c r="G10" s="18">
        <f>E10-C10</f>
        <v>-2233724.5</v>
      </c>
    </row>
    <row r="11" spans="1:7" s="12" customFormat="1" ht="24.6" customHeight="1" x14ac:dyDescent="0.3">
      <c r="A11" s="14" t="s">
        <v>9</v>
      </c>
      <c r="B11" s="18">
        <v>45615103.700000003</v>
      </c>
      <c r="C11" s="18">
        <f>45566657-87.1</f>
        <v>45566569.899999999</v>
      </c>
      <c r="D11" s="18">
        <f>C11-B11</f>
        <v>-48533.80000000447</v>
      </c>
      <c r="E11" s="18">
        <f>45510401.9-87.1</f>
        <v>45510314.799999997</v>
      </c>
      <c r="F11" s="18">
        <f>E11/C11*100</f>
        <v>99.876543044333914</v>
      </c>
      <c r="G11" s="18">
        <f>E11-C11</f>
        <v>-56255.10000000149</v>
      </c>
    </row>
    <row r="12" spans="1:7" s="16" customFormat="1" ht="42.6" customHeight="1" x14ac:dyDescent="0.35">
      <c r="A12" s="15" t="s">
        <v>10</v>
      </c>
      <c r="B12" s="18">
        <v>274722.09999999998</v>
      </c>
      <c r="C12" s="18">
        <v>456801</v>
      </c>
      <c r="D12" s="18">
        <f>C12-B12</f>
        <v>182078.90000000002</v>
      </c>
      <c r="E12" s="18">
        <v>384640</v>
      </c>
      <c r="F12" s="18">
        <f>E12/C12*100</f>
        <v>84.20296803203145</v>
      </c>
      <c r="G12" s="18">
        <f>E12-C12</f>
        <v>-72161</v>
      </c>
    </row>
    <row r="13" spans="1:7" x14ac:dyDescent="0.3">
      <c r="E13" s="17"/>
    </row>
    <row r="14" spans="1:7" x14ac:dyDescent="0.3">
      <c r="A14" s="24" t="s">
        <v>18</v>
      </c>
      <c r="B14" s="24"/>
      <c r="C14" s="24"/>
      <c r="D14" s="24"/>
      <c r="E14" s="24"/>
      <c r="F14" s="24"/>
      <c r="G14" s="24"/>
    </row>
  </sheetData>
  <autoFilter ref="A7:G12"/>
  <mergeCells count="3">
    <mergeCell ref="A3:G3"/>
    <mergeCell ref="A4:G4"/>
    <mergeCell ref="A14:G14"/>
  </mergeCells>
  <pageMargins left="0.78740157480314965" right="0.39370078740157483" top="0.78740157480314965" bottom="0.78740157480314965" header="0.31496062992125984" footer="0.31496062992125984"/>
  <pageSetup paperSize="9" scale="81" orientation="landscape" r:id="rId1"/>
  <headerFooter alignWithMargins="0"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2024</vt:lpstr>
      <vt:lpstr>Лист1</vt:lpstr>
      <vt:lpstr>'2024'!Заголовки_для_печати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 Екатерина Сергеевна</dc:creator>
  <cp:lastModifiedBy>Васютина Ольга Валерьевна</cp:lastModifiedBy>
  <cp:lastPrinted>2025-05-06T15:05:31Z</cp:lastPrinted>
  <dcterms:created xsi:type="dcterms:W3CDTF">2018-02-06T08:55:13Z</dcterms:created>
  <dcterms:modified xsi:type="dcterms:W3CDTF">2025-05-06T15:06:57Z</dcterms:modified>
</cp:coreProperties>
</file>