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55" yWindow="330" windowWidth="22875" windowHeight="12435"/>
  </bookViews>
  <sheets>
    <sheet name="2023-2024 годы" sheetId="4" r:id="rId1"/>
  </sheets>
  <definedNames>
    <definedName name="_xlnm._FilterDatabase" localSheetId="0" hidden="1">'2023-2024 годы'!$A$7:$O$7</definedName>
  </definedNames>
  <calcPr calcId="145621"/>
</workbook>
</file>

<file path=xl/calcChain.xml><?xml version="1.0" encoding="utf-8"?>
<calcChain xmlns="http://schemas.openxmlformats.org/spreadsheetml/2006/main">
  <c r="O9" i="4" l="1"/>
  <c r="O10" i="4"/>
  <c r="O11" i="4"/>
  <c r="O12" i="4"/>
  <c r="O13" i="4"/>
  <c r="O14" i="4"/>
  <c r="O15" i="4"/>
  <c r="O16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1" i="4"/>
  <c r="O52" i="4"/>
  <c r="O53" i="4"/>
  <c r="O54" i="4"/>
  <c r="O8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9" i="4"/>
  <c r="N8" i="4"/>
</calcChain>
</file>

<file path=xl/sharedStrings.xml><?xml version="1.0" encoding="utf-8"?>
<sst xmlns="http://schemas.openxmlformats.org/spreadsheetml/2006/main" count="67" uniqueCount="62">
  <si>
    <t>ВСЕГО по национальным проектам</t>
  </si>
  <si>
    <t>Национальный проект "Культура"</t>
  </si>
  <si>
    <t>Федеральный проект "Обеспечение качественно нового уровня развития инфраструктуры культуры" ("Культурная среда")</t>
  </si>
  <si>
    <t>Федеральный проект "Создание условий для реализации творческого потенциала нации" ("Творческие люди")</t>
  </si>
  <si>
    <t>Федеральный проект "Цифровизация услуг и формирование информационного пространства в сфере культуры" ("Цифровая культура")</t>
  </si>
  <si>
    <t>Национальный проект "Образование"</t>
  </si>
  <si>
    <t>Федеральный проект "Современная школа"</t>
  </si>
  <si>
    <t>Федеральный проект "Успех каждого ребенка"</t>
  </si>
  <si>
    <t>Федеральный проект "Цифровая образовательная среда"</t>
  </si>
  <si>
    <t>Национальный проект "Жилье и городская среда"</t>
  </si>
  <si>
    <t>Федеральный проект "Жилье"</t>
  </si>
  <si>
    <t>Федеральный проект "Формирование комфортной городской среды"</t>
  </si>
  <si>
    <t>Федеральный проект "Обеспечение устойчивого сокращения непригодного для проживания жилищного фонда"</t>
  </si>
  <si>
    <t>Федеральный проект "Чистая вода"</t>
  </si>
  <si>
    <t>Национальный проект "Экология"</t>
  </si>
  <si>
    <t>Федеральный проект "Чистая страна"</t>
  </si>
  <si>
    <t>Федеральный проект "Сохранение лесов"</t>
  </si>
  <si>
    <t>Национальный проект "Малое и среднее предпринимательство и поддержка индивидуальной предпринимательской инициативы"</t>
  </si>
  <si>
    <t>Федеральный проект "Создание благоприятных условий для осуществления деятельности самозанятыми гражданами"</t>
  </si>
  <si>
    <t>Федеральный проект "Создание условий для легкого старта и комфортного ведения бизнеса"</t>
  </si>
  <si>
    <t>Федеральный проект "Акселерация субъектов малого и среднего предпринимательства"</t>
  </si>
  <si>
    <t>Национальный проект "Производительность труда и поддержка занятости"</t>
  </si>
  <si>
    <t>Федеральный проект "Адресная поддержка повышения производительности труда на предприятиях"</t>
  </si>
  <si>
    <t>Национальный проект "Здравоохранение"</t>
  </si>
  <si>
    <t>Федеральный проект "Развитие системы оказания первичной медико-санитарной помощи"</t>
  </si>
  <si>
    <t>Федеральный проект "Борьба с сердечно-сосудистыми заболеваниями"</t>
  </si>
  <si>
    <t>Федеральный проект "Борьба с онкологическими заболеваниями"</t>
  </si>
  <si>
    <t>Федеральный проект "Создание единого цифрового контура в здравоохранении на основе единой государственной информационной системы здравоохранения (ЕГИСЗ)"</t>
  </si>
  <si>
    <t>Национальный проект "Демография"</t>
  </si>
  <si>
    <t>Федеральный проект "Финансовая поддержка семей при рождении детей"</t>
  </si>
  <si>
    <t>Федеральный проект "Содействие занятости"</t>
  </si>
  <si>
    <t>Федеральный проект "Старшее поколение"</t>
  </si>
  <si>
    <t>Федеральный проект "Спорт - норма жизни"</t>
  </si>
  <si>
    <t>Национальный проект "Безопасные и качественные автомобильные дороги"</t>
  </si>
  <si>
    <t>Федеральный проект "Региональная и местная дорожная сеть"</t>
  </si>
  <si>
    <t>Федеральный проект "Общесистемные меры развития дорожного хозяйства"</t>
  </si>
  <si>
    <t>Федеральный проект "Безопасность дорожного движения"</t>
  </si>
  <si>
    <t>Национальный проект "Международная кооперация и экспорт"</t>
  </si>
  <si>
    <t>Федеральный проект "Промышленный экспорт"</t>
  </si>
  <si>
    <t>Федеральный проект "Экспорт продукции АПК"</t>
  </si>
  <si>
    <t>Наименование национального проекта/ федерального проекта</t>
  </si>
  <si>
    <t>Бюджетные ассигнования</t>
  </si>
  <si>
    <t>Кассовое исполнение</t>
  </si>
  <si>
    <t>% исполнения</t>
  </si>
  <si>
    <t>8=6-3</t>
  </si>
  <si>
    <t>9=6/3</t>
  </si>
  <si>
    <t>Отклонение</t>
  </si>
  <si>
    <t>Темп роста</t>
  </si>
  <si>
    <t>тыс.руб.</t>
  </si>
  <si>
    <t>Федеральный проект "Патриотическое воспитание граждан Российской Федерации"</t>
  </si>
  <si>
    <t>Национальный проект "Туризм и индустрия гостеприимства"</t>
  </si>
  <si>
    <t>Федеральный проект "Повышение доступности туристических продуктов"</t>
  </si>
  <si>
    <t>Федеральный проект "Модернизация первичного звена здравоохранения Российской Федерации"</t>
  </si>
  <si>
    <t>Приложение 6.2</t>
  </si>
  <si>
    <t>Федеральный проект "Социальная активность"</t>
  </si>
  <si>
    <t>Федеральный проект "Развитие системы поддержки молодежи ("Молодежь России")"</t>
  </si>
  <si>
    <t>Федеральный проект "Развитие туристической инфраструктуры"</t>
  </si>
  <si>
    <t>Информация о реализации Указа Президента Российской Федерации от 07.05.2018 № 204 «О национальных целях и стратегических задачах развития
Российской Федерации на период до 2025 года»
 за 2024 год в сравнении с 2023 годом</t>
  </si>
  <si>
    <t>Национальный проект "Беспилотные авиационные системы"</t>
  </si>
  <si>
    <t>Региональный проект "Стимулирование спроса на отечественные беспилотные авиационные системы"</t>
  </si>
  <si>
    <t xml:space="preserve"> -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</si>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</sst>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,"/>
    <numFmt numFmtId="165" formatCode="#,##0.0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left" vertical="top"/>
    </xf>
    <xf numFmtId="16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top" wrapText="1"/>
    </xf>
    <xf numFmtId="165" fontId="2" fillId="2" borderId="1" xfId="0" applyNumberFormat="1" applyFont="1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165" fontId="2" fillId="3" borderId="1" xfId="0" applyNumberFormat="1" applyFont="1" applyFill="1" applyBorder="1" applyAlignment="1">
      <alignment horizontal="center" vertical="top" wrapText="1"/>
    </xf>
    <xf numFmtId="164" fontId="2" fillId="4" borderId="1" xfId="0" applyNumberFormat="1" applyFont="1" applyFill="1" applyBorder="1" applyAlignment="1">
      <alignment horizontal="center" vertical="top" wrapText="1"/>
    </xf>
    <xf numFmtId="165" fontId="2" fillId="4" borderId="1" xfId="0" applyNumberFormat="1" applyFont="1" applyFill="1" applyBorder="1" applyAlignment="1">
      <alignment horizontal="center" vertical="top" wrapText="1"/>
    </xf>
    <xf numFmtId="0" fontId="0" fillId="0" borderId="6" xfId="0" applyBorder="1" applyAlignment="1"/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right"/>
    </xf>
    <xf numFmtId="164" fontId="2" fillId="2" borderId="1" xfId="0" applyNumberFormat="1" applyFont="1" applyFill="1" applyBorder="1" applyAlignment="1">
      <alignment vertical="top" wrapText="1"/>
    </xf>
    <xf numFmtId="164" fontId="2" fillId="3" borderId="1" xfId="0" applyNumberFormat="1" applyFont="1" applyFill="1" applyBorder="1" applyAlignment="1">
      <alignment vertical="top" wrapText="1"/>
    </xf>
    <xf numFmtId="164" fontId="2" fillId="4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top" wrapText="1"/>
    </xf>
    <xf numFmtId="164" fontId="2" fillId="3" borderId="1" xfId="0" applyNumberFormat="1" applyFont="1" applyFill="1" applyBorder="1" applyAlignment="1">
      <alignment horizontal="right" vertical="top" wrapText="1"/>
    </xf>
    <xf numFmtId="164" fontId="2" fillId="4" borderId="1" xfId="0" applyNumberFormat="1" applyFont="1" applyFill="1" applyBorder="1" applyAlignment="1">
      <alignment horizontal="right" vertical="top" wrapText="1"/>
    </xf>
    <xf numFmtId="166" fontId="2" fillId="2" borderId="1" xfId="0" applyNumberFormat="1" applyFont="1" applyFill="1" applyBorder="1" applyAlignment="1">
      <alignment horizontal="center" vertical="top" wrapText="1"/>
    </xf>
    <xf numFmtId="166" fontId="2" fillId="3" borderId="1" xfId="0" applyNumberFormat="1" applyFont="1" applyFill="1" applyBorder="1" applyAlignment="1">
      <alignment horizontal="center" vertical="top" wrapText="1"/>
    </xf>
    <xf numFmtId="166" fontId="2" fillId="4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tabSelected="1" zoomScale="60" zoomScaleNormal="60" zoomScaleSheetLayoutView="55" workbookViewId="0">
      <pane ySplit="6" topLeftCell="A13" activePane="bottomLeft" state="frozen"/>
      <selection pane="bottomLeft" activeCell="A22" sqref="A22:G22"/>
    </sheetView>
  </sheetViews>
  <sheetFormatPr defaultRowHeight="15" x14ac:dyDescent="0.25"/>
  <cols>
    <col min="1" max="1" width="20.42578125" customWidth="1"/>
    <col min="2" max="2" width="55.5703125" customWidth="1"/>
    <col min="3" max="3" width="8.7109375" customWidth="1"/>
    <col min="4" max="4" width="14" customWidth="1"/>
    <col min="5" max="5" width="16.28515625" hidden="1" customWidth="1"/>
    <col min="6" max="6" width="35.42578125" hidden="1" customWidth="1"/>
    <col min="7" max="7" width="81.28515625" customWidth="1"/>
    <col min="8" max="9" width="20.42578125" customWidth="1"/>
    <col min="10" max="10" width="20.7109375" customWidth="1"/>
    <col min="11" max="12" width="20.42578125" customWidth="1"/>
    <col min="13" max="13" width="19.7109375" bestFit="1" customWidth="1"/>
    <col min="14" max="15" width="17.5703125" bestFit="1" customWidth="1"/>
  </cols>
  <sheetData>
    <row r="1" spans="1:15" ht="29.25" customHeight="1" x14ac:dyDescent="0.3">
      <c r="O1" s="15" t="s">
        <v>53</v>
      </c>
    </row>
    <row r="2" spans="1:15" ht="84.75" customHeight="1" x14ac:dyDescent="0.25">
      <c r="A2" s="30" t="s">
        <v>57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4" spans="1:15" ht="15.75" x14ac:dyDescent="0.25">
      <c r="A4" s="1"/>
      <c r="H4" s="13"/>
      <c r="I4" s="13"/>
      <c r="J4" s="6"/>
      <c r="K4" s="35"/>
      <c r="L4" s="35"/>
      <c r="O4" s="14" t="s">
        <v>48</v>
      </c>
    </row>
    <row r="5" spans="1:15" ht="18.75" customHeight="1" x14ac:dyDescent="0.25">
      <c r="A5" s="36" t="s">
        <v>40</v>
      </c>
      <c r="B5" s="37"/>
      <c r="C5" s="37"/>
      <c r="D5" s="37"/>
      <c r="E5" s="37"/>
      <c r="F5" s="37"/>
      <c r="G5" s="38"/>
      <c r="H5" s="29">
        <v>2023</v>
      </c>
      <c r="I5" s="29"/>
      <c r="J5" s="29"/>
      <c r="K5" s="29">
        <v>2024</v>
      </c>
      <c r="L5" s="29"/>
      <c r="M5" s="29"/>
      <c r="N5" s="29" t="s">
        <v>46</v>
      </c>
      <c r="O5" s="29" t="s">
        <v>47</v>
      </c>
    </row>
    <row r="6" spans="1:15" ht="78" customHeight="1" x14ac:dyDescent="0.25">
      <c r="A6" s="39"/>
      <c r="B6" s="40"/>
      <c r="C6" s="40"/>
      <c r="D6" s="40"/>
      <c r="E6" s="40"/>
      <c r="F6" s="40"/>
      <c r="G6" s="41"/>
      <c r="H6" s="19" t="s">
        <v>41</v>
      </c>
      <c r="I6" s="19" t="s">
        <v>42</v>
      </c>
      <c r="J6" s="19" t="s">
        <v>43</v>
      </c>
      <c r="K6" s="5" t="s">
        <v>41</v>
      </c>
      <c r="L6" s="5" t="s">
        <v>42</v>
      </c>
      <c r="M6" s="5" t="s">
        <v>43</v>
      </c>
      <c r="N6" s="29"/>
      <c r="O6" s="29"/>
    </row>
    <row r="7" spans="1:15" ht="24" customHeight="1" x14ac:dyDescent="0.25">
      <c r="A7" s="32">
        <v>1</v>
      </c>
      <c r="B7" s="33"/>
      <c r="C7" s="33"/>
      <c r="D7" s="33"/>
      <c r="E7" s="33"/>
      <c r="F7" s="33"/>
      <c r="G7" s="34"/>
      <c r="H7" s="19">
        <v>2</v>
      </c>
      <c r="I7" s="19">
        <v>3</v>
      </c>
      <c r="J7" s="19">
        <v>4</v>
      </c>
      <c r="K7" s="5">
        <v>5</v>
      </c>
      <c r="L7" s="5">
        <v>6</v>
      </c>
      <c r="M7" s="5">
        <v>7</v>
      </c>
      <c r="N7" s="5" t="s">
        <v>44</v>
      </c>
      <c r="O7" s="5" t="s">
        <v>45</v>
      </c>
    </row>
    <row r="8" spans="1:15" ht="18.75" x14ac:dyDescent="0.25">
      <c r="A8" s="28" t="s">
        <v>0</v>
      </c>
      <c r="B8" s="28"/>
      <c r="C8" s="28"/>
      <c r="D8" s="28"/>
      <c r="E8" s="28"/>
      <c r="F8" s="28"/>
      <c r="G8" s="28"/>
      <c r="H8" s="16">
        <v>19690418810.09</v>
      </c>
      <c r="I8" s="16">
        <v>19320831654.57</v>
      </c>
      <c r="J8" s="8">
        <v>98.123010185387159</v>
      </c>
      <c r="K8" s="20">
        <v>20769825139.779999</v>
      </c>
      <c r="L8" s="20">
        <v>19858675522.98</v>
      </c>
      <c r="M8" s="23">
        <v>95.613108869872505</v>
      </c>
      <c r="N8" s="7">
        <f>L8-I8</f>
        <v>537843868.40999985</v>
      </c>
      <c r="O8" s="8">
        <f>L8/I8*100</f>
        <v>102.7837511243093</v>
      </c>
    </row>
    <row r="9" spans="1:15" ht="18.75" x14ac:dyDescent="0.25">
      <c r="A9" s="26" t="s">
        <v>1</v>
      </c>
      <c r="B9" s="26"/>
      <c r="C9" s="26"/>
      <c r="D9" s="26"/>
      <c r="E9" s="26"/>
      <c r="F9" s="26"/>
      <c r="G9" s="26"/>
      <c r="H9" s="17">
        <v>615835830</v>
      </c>
      <c r="I9" s="17">
        <v>615833180.22000003</v>
      </c>
      <c r="J9" s="10">
        <v>99.999569726236942</v>
      </c>
      <c r="K9" s="21">
        <v>162211981.09999999</v>
      </c>
      <c r="L9" s="21">
        <v>162211981.09999999</v>
      </c>
      <c r="M9" s="24">
        <v>100</v>
      </c>
      <c r="N9" s="9">
        <f>L9-I9</f>
        <v>-453621199.12</v>
      </c>
      <c r="O9" s="10">
        <f t="shared" ref="O9:O54" si="0">L9/I9*100</f>
        <v>26.340247052302612</v>
      </c>
    </row>
    <row r="10" spans="1:15" ht="18.75" x14ac:dyDescent="0.25">
      <c r="A10" s="27" t="s">
        <v>2</v>
      </c>
      <c r="B10" s="27"/>
      <c r="C10" s="27"/>
      <c r="D10" s="27"/>
      <c r="E10" s="27"/>
      <c r="F10" s="27"/>
      <c r="G10" s="27"/>
      <c r="H10" s="18">
        <v>560008830</v>
      </c>
      <c r="I10" s="18">
        <v>560006180.22000003</v>
      </c>
      <c r="J10" s="12">
        <v>99.999526832460845</v>
      </c>
      <c r="K10" s="22">
        <v>105234981.09999999</v>
      </c>
      <c r="L10" s="22">
        <v>105234981.09999999</v>
      </c>
      <c r="M10" s="25">
        <v>100</v>
      </c>
      <c r="N10" s="11">
        <f t="shared" ref="N10:N56" si="1">L10-I10</f>
        <v>-454771199.12</v>
      </c>
      <c r="O10" s="12">
        <f t="shared" si="0"/>
        <v>18.791753522909001</v>
      </c>
    </row>
    <row r="11" spans="1:15" ht="18.75" x14ac:dyDescent="0.25">
      <c r="A11" s="27" t="s">
        <v>3</v>
      </c>
      <c r="B11" s="27"/>
      <c r="C11" s="27"/>
      <c r="D11" s="27"/>
      <c r="E11" s="27"/>
      <c r="F11" s="27"/>
      <c r="G11" s="27"/>
      <c r="H11" s="18">
        <v>54827000</v>
      </c>
      <c r="I11" s="18">
        <v>54827000</v>
      </c>
      <c r="J11" s="12">
        <v>100</v>
      </c>
      <c r="K11" s="22">
        <v>55977000</v>
      </c>
      <c r="L11" s="22">
        <v>55977000</v>
      </c>
      <c r="M11" s="25">
        <v>100</v>
      </c>
      <c r="N11" s="11">
        <f t="shared" si="1"/>
        <v>1150000</v>
      </c>
      <c r="O11" s="12">
        <f t="shared" si="0"/>
        <v>102.09750670290185</v>
      </c>
    </row>
    <row r="12" spans="1:15" ht="18.75" x14ac:dyDescent="0.25">
      <c r="A12" s="27" t="s">
        <v>4</v>
      </c>
      <c r="B12" s="27"/>
      <c r="C12" s="27"/>
      <c r="D12" s="27"/>
      <c r="E12" s="27"/>
      <c r="F12" s="27"/>
      <c r="G12" s="27"/>
      <c r="H12" s="18">
        <v>1000000</v>
      </c>
      <c r="I12" s="18">
        <v>1000000</v>
      </c>
      <c r="J12" s="12">
        <v>100</v>
      </c>
      <c r="K12" s="22">
        <v>1000000</v>
      </c>
      <c r="L12" s="22">
        <v>1000000</v>
      </c>
      <c r="M12" s="25">
        <v>100</v>
      </c>
      <c r="N12" s="11">
        <f t="shared" si="1"/>
        <v>0</v>
      </c>
      <c r="O12" s="12">
        <f t="shared" si="0"/>
        <v>100</v>
      </c>
    </row>
    <row r="13" spans="1:15" ht="18.75" x14ac:dyDescent="0.25">
      <c r="A13" s="26" t="s">
        <v>5</v>
      </c>
      <c r="B13" s="26"/>
      <c r="C13" s="26"/>
      <c r="D13" s="26"/>
      <c r="E13" s="26"/>
      <c r="F13" s="26"/>
      <c r="G13" s="26"/>
      <c r="H13" s="17">
        <v>1481553734.26</v>
      </c>
      <c r="I13" s="17">
        <v>1481553734.24</v>
      </c>
      <c r="J13" s="10">
        <v>99.999999998650068</v>
      </c>
      <c r="K13" s="21">
        <v>1915305105.99</v>
      </c>
      <c r="L13" s="21">
        <v>1915258891.1700001</v>
      </c>
      <c r="M13" s="24">
        <v>99.997587077909657</v>
      </c>
      <c r="N13" s="9">
        <f t="shared" si="1"/>
        <v>433705156.93000007</v>
      </c>
      <c r="O13" s="10">
        <f t="shared" si="0"/>
        <v>129.27367039795422</v>
      </c>
    </row>
    <row r="14" spans="1:15" ht="18.75" x14ac:dyDescent="0.25">
      <c r="A14" s="27" t="s">
        <v>6</v>
      </c>
      <c r="B14" s="27"/>
      <c r="C14" s="27"/>
      <c r="D14" s="27"/>
      <c r="E14" s="27"/>
      <c r="F14" s="27"/>
      <c r="G14" s="27"/>
      <c r="H14" s="18">
        <v>1212642386.2</v>
      </c>
      <c r="I14" s="18">
        <v>1212642386.1800001</v>
      </c>
      <c r="J14" s="12">
        <v>99.999999998350702</v>
      </c>
      <c r="K14" s="22">
        <v>1543620149.5</v>
      </c>
      <c r="L14" s="22">
        <v>1543620149.5</v>
      </c>
      <c r="M14" s="25">
        <v>100</v>
      </c>
      <c r="N14" s="11">
        <f t="shared" si="1"/>
        <v>330977763.31999993</v>
      </c>
      <c r="O14" s="12">
        <f t="shared" si="0"/>
        <v>127.29392994109567</v>
      </c>
    </row>
    <row r="15" spans="1:15" ht="18.75" x14ac:dyDescent="0.25">
      <c r="A15" s="27" t="s">
        <v>7</v>
      </c>
      <c r="B15" s="27"/>
      <c r="C15" s="27"/>
      <c r="D15" s="27"/>
      <c r="E15" s="27"/>
      <c r="F15" s="27"/>
      <c r="G15" s="27"/>
      <c r="H15" s="18">
        <v>27058500</v>
      </c>
      <c r="I15" s="18">
        <v>27058500</v>
      </c>
      <c r="J15" s="12">
        <v>100</v>
      </c>
      <c r="K15" s="22">
        <v>38816769.289999999</v>
      </c>
      <c r="L15" s="22">
        <v>38816769.289999999</v>
      </c>
      <c r="M15" s="25">
        <v>100</v>
      </c>
      <c r="N15" s="11">
        <f t="shared" si="1"/>
        <v>11758269.289999999</v>
      </c>
      <c r="O15" s="12">
        <f t="shared" si="0"/>
        <v>143.45499303361237</v>
      </c>
    </row>
    <row r="16" spans="1:15" ht="18.75" x14ac:dyDescent="0.25">
      <c r="A16" s="27" t="s">
        <v>8</v>
      </c>
      <c r="B16" s="27"/>
      <c r="C16" s="27"/>
      <c r="D16" s="27"/>
      <c r="E16" s="27"/>
      <c r="F16" s="27"/>
      <c r="G16" s="27"/>
      <c r="H16" s="18">
        <v>80887121.780000001</v>
      </c>
      <c r="I16" s="18">
        <v>80887121.780000001</v>
      </c>
      <c r="J16" s="12">
        <v>100</v>
      </c>
      <c r="K16" s="22">
        <v>143302284.69999999</v>
      </c>
      <c r="L16" s="22">
        <v>143302284.69999999</v>
      </c>
      <c r="M16" s="25">
        <v>100.00000000000001</v>
      </c>
      <c r="N16" s="11">
        <f t="shared" si="1"/>
        <v>62415162.919999987</v>
      </c>
      <c r="O16" s="12">
        <f t="shared" si="0"/>
        <v>177.16328822993509</v>
      </c>
    </row>
    <row r="17" spans="1:15" ht="18.75" x14ac:dyDescent="0.25">
      <c r="A17" s="27" t="s">
        <v>54</v>
      </c>
      <c r="B17" s="27"/>
      <c r="C17" s="27"/>
      <c r="D17" s="27"/>
      <c r="E17" s="27"/>
      <c r="F17" s="27"/>
      <c r="G17" s="27"/>
      <c r="H17" s="18">
        <v>6552093</v>
      </c>
      <c r="I17" s="18">
        <v>6552093</v>
      </c>
      <c r="J17" s="12">
        <v>100</v>
      </c>
      <c r="K17" s="18">
        <v>0</v>
      </c>
      <c r="L17" s="18">
        <v>0</v>
      </c>
      <c r="M17" s="12">
        <v>0</v>
      </c>
      <c r="N17" s="11">
        <f t="shared" si="1"/>
        <v>-6552093</v>
      </c>
      <c r="O17" s="12" t="s">
        <v>61</v>
      </c>
    </row>
    <row r="18" spans="1:15" ht="18.75" x14ac:dyDescent="0.25">
      <c r="A18" s="27" t="s">
        <v>49</v>
      </c>
      <c r="B18" s="27"/>
      <c r="C18" s="27"/>
      <c r="D18" s="27"/>
      <c r="E18" s="27"/>
      <c r="F18" s="27"/>
      <c r="G18" s="27"/>
      <c r="H18" s="18">
        <v>112989006.28</v>
      </c>
      <c r="I18" s="18">
        <v>112989006.28</v>
      </c>
      <c r="J18" s="12">
        <v>100</v>
      </c>
      <c r="K18" s="22">
        <v>93142021.5</v>
      </c>
      <c r="L18" s="22">
        <v>93095806.680000007</v>
      </c>
      <c r="M18" s="25">
        <v>99.950382416812815</v>
      </c>
      <c r="N18" s="11">
        <f t="shared" si="1"/>
        <v>-19893199.599999994</v>
      </c>
      <c r="O18" s="12">
        <f t="shared" si="0"/>
        <v>82.393685673540389</v>
      </c>
    </row>
    <row r="19" spans="1:15" ht="18.75" x14ac:dyDescent="0.25">
      <c r="A19" s="27" t="s">
        <v>55</v>
      </c>
      <c r="B19" s="27"/>
      <c r="C19" s="27"/>
      <c r="D19" s="27"/>
      <c r="E19" s="27"/>
      <c r="F19" s="27"/>
      <c r="G19" s="27"/>
      <c r="H19" s="18">
        <v>41424627</v>
      </c>
      <c r="I19" s="18">
        <v>41424627</v>
      </c>
      <c r="J19" s="12">
        <v>100</v>
      </c>
      <c r="K19" s="22">
        <v>96423881</v>
      </c>
      <c r="L19" s="22">
        <v>96423881</v>
      </c>
      <c r="M19" s="25">
        <v>100</v>
      </c>
      <c r="N19" s="11">
        <f t="shared" si="1"/>
        <v>54999254</v>
      </c>
      <c r="O19" s="12">
        <f t="shared" si="0"/>
        <v>232.76946102616688</v>
      </c>
    </row>
    <row r="20" spans="1:15" ht="18.75" x14ac:dyDescent="0.25">
      <c r="A20" s="26" t="s">
        <v>9</v>
      </c>
      <c r="B20" s="26"/>
      <c r="C20" s="26"/>
      <c r="D20" s="26"/>
      <c r="E20" s="26"/>
      <c r="F20" s="26"/>
      <c r="G20" s="26"/>
      <c r="H20" s="17">
        <v>6529796524.0199995</v>
      </c>
      <c r="I20" s="17">
        <v>6447122785.9300003</v>
      </c>
      <c r="J20" s="10">
        <v>98.733900240445749</v>
      </c>
      <c r="K20" s="21">
        <v>10106982352.219999</v>
      </c>
      <c r="L20" s="21">
        <v>9402751857.9099998</v>
      </c>
      <c r="M20" s="24">
        <v>93.032237815718403</v>
      </c>
      <c r="N20" s="9">
        <f t="shared" si="1"/>
        <v>2955629071.9799995</v>
      </c>
      <c r="O20" s="10">
        <f t="shared" si="0"/>
        <v>145.84415669002416</v>
      </c>
    </row>
    <row r="21" spans="1:15" ht="18.75" x14ac:dyDescent="0.25">
      <c r="A21" s="27" t="s">
        <v>10</v>
      </c>
      <c r="B21" s="27"/>
      <c r="C21" s="27"/>
      <c r="D21" s="27"/>
      <c r="E21" s="27"/>
      <c r="F21" s="27"/>
      <c r="G21" s="27"/>
      <c r="H21" s="18">
        <v>540073380.33000004</v>
      </c>
      <c r="I21" s="18">
        <v>540073380.33000004</v>
      </c>
      <c r="J21" s="12">
        <v>100</v>
      </c>
      <c r="K21" s="22">
        <v>76757762.150000006</v>
      </c>
      <c r="L21" s="22">
        <v>75514741.620000005</v>
      </c>
      <c r="M21" s="25">
        <v>98.380593056411811</v>
      </c>
      <c r="N21" s="11">
        <f t="shared" si="1"/>
        <v>-464558638.71000004</v>
      </c>
      <c r="O21" s="12">
        <f t="shared" si="0"/>
        <v>13.982311361811309</v>
      </c>
    </row>
    <row r="22" spans="1:15" ht="18.75" x14ac:dyDescent="0.25">
      <c r="A22" s="27" t="s">
        <v>11</v>
      </c>
      <c r="B22" s="27"/>
      <c r="C22" s="27"/>
      <c r="D22" s="27"/>
      <c r="E22" s="27"/>
      <c r="F22" s="27"/>
      <c r="G22" s="27"/>
      <c r="H22" s="18">
        <v>1643538853.47</v>
      </c>
      <c r="I22" s="18">
        <v>1643538022.74</v>
      </c>
      <c r="J22" s="12">
        <v>99.999949454800031</v>
      </c>
      <c r="K22" s="22">
        <v>1458095746.76</v>
      </c>
      <c r="L22" s="22">
        <v>1458094669.5699999</v>
      </c>
      <c r="M22" s="25">
        <v>99.999926123507151</v>
      </c>
      <c r="N22" s="11">
        <f t="shared" si="1"/>
        <v>-185443353.17000008</v>
      </c>
      <c r="O22" s="12">
        <f t="shared" si="0"/>
        <v>88.716820018508542</v>
      </c>
    </row>
    <row r="23" spans="1:15" ht="18.75" x14ac:dyDescent="0.25">
      <c r="A23" s="27" t="s">
        <v>12</v>
      </c>
      <c r="B23" s="27"/>
      <c r="C23" s="27"/>
      <c r="D23" s="27"/>
      <c r="E23" s="27"/>
      <c r="F23" s="27"/>
      <c r="G23" s="27"/>
      <c r="H23" s="18">
        <v>3104262659.3800001</v>
      </c>
      <c r="I23" s="18">
        <v>3024726157.1700001</v>
      </c>
      <c r="J23" s="12">
        <v>97.437829496493521</v>
      </c>
      <c r="K23" s="22">
        <v>8266650593.3099995</v>
      </c>
      <c r="L23" s="22">
        <v>7595603558.5499992</v>
      </c>
      <c r="M23" s="25">
        <v>91.882479763895404</v>
      </c>
      <c r="N23" s="11">
        <f t="shared" si="1"/>
        <v>4570877401.3799992</v>
      </c>
      <c r="O23" s="12">
        <f t="shared" si="0"/>
        <v>251.11706527696418</v>
      </c>
    </row>
    <row r="24" spans="1:15" ht="18.75" x14ac:dyDescent="0.25">
      <c r="A24" s="27" t="s">
        <v>13</v>
      </c>
      <c r="B24" s="27"/>
      <c r="C24" s="27"/>
      <c r="D24" s="27"/>
      <c r="E24" s="27"/>
      <c r="F24" s="27"/>
      <c r="G24" s="27"/>
      <c r="H24" s="18">
        <v>1241921630.8399999</v>
      </c>
      <c r="I24" s="18">
        <v>1238785225.6900001</v>
      </c>
      <c r="J24" s="12">
        <v>99.747455469643569</v>
      </c>
      <c r="K24" s="22">
        <v>305478250</v>
      </c>
      <c r="L24" s="22">
        <v>273538888.17000002</v>
      </c>
      <c r="M24" s="25">
        <v>89.54447269813808</v>
      </c>
      <c r="N24" s="11">
        <f t="shared" si="1"/>
        <v>-965246337.51999998</v>
      </c>
      <c r="O24" s="12">
        <f t="shared" si="0"/>
        <v>22.081219770573192</v>
      </c>
    </row>
    <row r="25" spans="1:15" ht="18.75" x14ac:dyDescent="0.25">
      <c r="A25" s="26" t="s">
        <v>14</v>
      </c>
      <c r="B25" s="26"/>
      <c r="C25" s="26"/>
      <c r="D25" s="26"/>
      <c r="E25" s="26"/>
      <c r="F25" s="26"/>
      <c r="G25" s="26"/>
      <c r="H25" s="17">
        <v>67791750</v>
      </c>
      <c r="I25" s="17">
        <v>67790749.5</v>
      </c>
      <c r="J25" s="10">
        <v>99.998524156700483</v>
      </c>
      <c r="K25" s="21">
        <v>130295401.44</v>
      </c>
      <c r="L25" s="21">
        <v>129073195.79000001</v>
      </c>
      <c r="M25" s="24">
        <v>99.061973303361128</v>
      </c>
      <c r="N25" s="9">
        <f t="shared" si="1"/>
        <v>61282446.290000007</v>
      </c>
      <c r="O25" s="10">
        <f t="shared" si="0"/>
        <v>190.39942284455788</v>
      </c>
    </row>
    <row r="26" spans="1:15" ht="18.75" x14ac:dyDescent="0.25">
      <c r="A26" s="27" t="s">
        <v>15</v>
      </c>
      <c r="B26" s="27"/>
      <c r="C26" s="27"/>
      <c r="D26" s="27"/>
      <c r="E26" s="27"/>
      <c r="F26" s="27"/>
      <c r="G26" s="27"/>
      <c r="H26" s="18">
        <v>36177550</v>
      </c>
      <c r="I26" s="18">
        <v>36177538.100000001</v>
      </c>
      <c r="J26" s="12">
        <v>99.999967106672514</v>
      </c>
      <c r="K26" s="22">
        <v>95211901.439999998</v>
      </c>
      <c r="L26" s="22">
        <v>93989996.150000006</v>
      </c>
      <c r="M26" s="25">
        <v>98.716646478518228</v>
      </c>
      <c r="N26" s="11">
        <f t="shared" si="1"/>
        <v>57812458.050000004</v>
      </c>
      <c r="O26" s="12">
        <f t="shared" si="0"/>
        <v>259.80207909725073</v>
      </c>
    </row>
    <row r="27" spans="1:15" ht="18.75" x14ac:dyDescent="0.25">
      <c r="A27" s="27" t="s">
        <v>16</v>
      </c>
      <c r="B27" s="27"/>
      <c r="C27" s="27"/>
      <c r="D27" s="27"/>
      <c r="E27" s="27"/>
      <c r="F27" s="27"/>
      <c r="G27" s="27"/>
      <c r="H27" s="18">
        <v>31614200</v>
      </c>
      <c r="I27" s="18">
        <v>31613211.399999999</v>
      </c>
      <c r="J27" s="12">
        <v>99.996872924192289</v>
      </c>
      <c r="K27" s="22">
        <v>35083500</v>
      </c>
      <c r="L27" s="22">
        <v>35083199.640000001</v>
      </c>
      <c r="M27" s="25">
        <v>99.999143871050492</v>
      </c>
      <c r="N27" s="11">
        <f t="shared" si="1"/>
        <v>3469988.2400000021</v>
      </c>
      <c r="O27" s="12">
        <f t="shared" si="0"/>
        <v>110.97638641039805</v>
      </c>
    </row>
    <row r="28" spans="1:15" ht="18.75" x14ac:dyDescent="0.25">
      <c r="A28" s="26" t="s">
        <v>17</v>
      </c>
      <c r="B28" s="26"/>
      <c r="C28" s="26"/>
      <c r="D28" s="26"/>
      <c r="E28" s="26"/>
      <c r="F28" s="26"/>
      <c r="G28" s="26"/>
      <c r="H28" s="17">
        <v>498923894.08999997</v>
      </c>
      <c r="I28" s="17">
        <v>498923894.08999997</v>
      </c>
      <c r="J28" s="10">
        <v>100</v>
      </c>
      <c r="K28" s="21">
        <v>248482677.65000001</v>
      </c>
      <c r="L28" s="21">
        <v>248482677.65000001</v>
      </c>
      <c r="M28" s="24">
        <v>100</v>
      </c>
      <c r="N28" s="9">
        <f t="shared" si="1"/>
        <v>-250441216.43999997</v>
      </c>
      <c r="O28" s="10">
        <f t="shared" si="0"/>
        <v>49.803723692811687</v>
      </c>
    </row>
    <row r="29" spans="1:15" ht="18.75" x14ac:dyDescent="0.25">
      <c r="A29" s="27" t="s">
        <v>18</v>
      </c>
      <c r="B29" s="27"/>
      <c r="C29" s="27"/>
      <c r="D29" s="27"/>
      <c r="E29" s="27"/>
      <c r="F29" s="27"/>
      <c r="G29" s="27"/>
      <c r="H29" s="18">
        <v>11110298.51</v>
      </c>
      <c r="I29" s="18">
        <v>11110298.51</v>
      </c>
      <c r="J29" s="12">
        <v>100</v>
      </c>
      <c r="K29" s="22">
        <v>11110298.51</v>
      </c>
      <c r="L29" s="22">
        <v>11110298.51</v>
      </c>
      <c r="M29" s="25">
        <v>100</v>
      </c>
      <c r="N29" s="11">
        <f t="shared" si="1"/>
        <v>0</v>
      </c>
      <c r="O29" s="12">
        <f t="shared" si="0"/>
        <v>100</v>
      </c>
    </row>
    <row r="30" spans="1:15" ht="18.75" x14ac:dyDescent="0.25">
      <c r="A30" s="27" t="s">
        <v>19</v>
      </c>
      <c r="B30" s="27"/>
      <c r="C30" s="27"/>
      <c r="D30" s="27"/>
      <c r="E30" s="27"/>
      <c r="F30" s="27"/>
      <c r="G30" s="27"/>
      <c r="H30" s="18">
        <v>119118656.73</v>
      </c>
      <c r="I30" s="18">
        <v>119118656.73</v>
      </c>
      <c r="J30" s="12">
        <v>100</v>
      </c>
      <c r="K30" s="22">
        <v>84243304.49000001</v>
      </c>
      <c r="L30" s="22">
        <v>84243304.49000001</v>
      </c>
      <c r="M30" s="25">
        <v>99.999999999999986</v>
      </c>
      <c r="N30" s="11">
        <f t="shared" si="1"/>
        <v>-34875352.239999995</v>
      </c>
      <c r="O30" s="12">
        <f t="shared" si="0"/>
        <v>70.722174680788982</v>
      </c>
    </row>
    <row r="31" spans="1:15" ht="18.75" x14ac:dyDescent="0.25">
      <c r="A31" s="27" t="s">
        <v>20</v>
      </c>
      <c r="B31" s="27"/>
      <c r="C31" s="27"/>
      <c r="D31" s="27"/>
      <c r="E31" s="27"/>
      <c r="F31" s="27"/>
      <c r="G31" s="27"/>
      <c r="H31" s="18">
        <v>368694938.85000002</v>
      </c>
      <c r="I31" s="18">
        <v>368694938.85000002</v>
      </c>
      <c r="J31" s="12">
        <v>100</v>
      </c>
      <c r="K31" s="22">
        <v>153129074.65000001</v>
      </c>
      <c r="L31" s="22">
        <v>153129074.65000001</v>
      </c>
      <c r="M31" s="25">
        <v>100</v>
      </c>
      <c r="N31" s="11">
        <f t="shared" si="1"/>
        <v>-215565864.20000002</v>
      </c>
      <c r="O31" s="12">
        <f t="shared" si="0"/>
        <v>41.532730318356528</v>
      </c>
    </row>
    <row r="32" spans="1:15" ht="18.75" x14ac:dyDescent="0.25">
      <c r="A32" s="26" t="s">
        <v>50</v>
      </c>
      <c r="B32" s="26"/>
      <c r="C32" s="26"/>
      <c r="D32" s="26"/>
      <c r="E32" s="26"/>
      <c r="F32" s="26"/>
      <c r="G32" s="26"/>
      <c r="H32" s="17">
        <v>429061790</v>
      </c>
      <c r="I32" s="17">
        <v>429061790</v>
      </c>
      <c r="J32" s="10">
        <v>100</v>
      </c>
      <c r="K32" s="21">
        <v>279695356</v>
      </c>
      <c r="L32" s="21">
        <v>276487503.93000001</v>
      </c>
      <c r="M32" s="24">
        <v>98.853090692717828</v>
      </c>
      <c r="N32" s="9">
        <f t="shared" si="1"/>
        <v>-152574286.06999999</v>
      </c>
      <c r="O32" s="10">
        <f t="shared" si="0"/>
        <v>64.440020149545362</v>
      </c>
    </row>
    <row r="33" spans="1:15" ht="18.75" x14ac:dyDescent="0.25">
      <c r="A33" s="27" t="s">
        <v>56</v>
      </c>
      <c r="B33" s="27"/>
      <c r="C33" s="27"/>
      <c r="D33" s="27"/>
      <c r="E33" s="27"/>
      <c r="F33" s="27"/>
      <c r="G33" s="27"/>
      <c r="H33" s="18">
        <v>379393790</v>
      </c>
      <c r="I33" s="18">
        <v>379393790</v>
      </c>
      <c r="J33" s="12">
        <v>100</v>
      </c>
      <c r="K33" s="22">
        <v>240630456</v>
      </c>
      <c r="L33" s="22">
        <v>237422603.93000001</v>
      </c>
      <c r="M33" s="25">
        <v>98.666896899368382</v>
      </c>
      <c r="N33" s="11">
        <f t="shared" si="1"/>
        <v>-141971186.06999999</v>
      </c>
      <c r="O33" s="12">
        <f t="shared" si="0"/>
        <v>62.579464974901143</v>
      </c>
    </row>
    <row r="34" spans="1:15" ht="18.75" x14ac:dyDescent="0.25">
      <c r="A34" s="27" t="s">
        <v>51</v>
      </c>
      <c r="B34" s="27"/>
      <c r="C34" s="27"/>
      <c r="D34" s="27"/>
      <c r="E34" s="27"/>
      <c r="F34" s="27"/>
      <c r="G34" s="27"/>
      <c r="H34" s="18">
        <v>49668000</v>
      </c>
      <c r="I34" s="18">
        <v>49668000</v>
      </c>
      <c r="J34" s="12">
        <v>100</v>
      </c>
      <c r="K34" s="22">
        <v>39064900</v>
      </c>
      <c r="L34" s="22">
        <v>39064900</v>
      </c>
      <c r="M34" s="25">
        <v>100</v>
      </c>
      <c r="N34" s="11">
        <f t="shared" si="1"/>
        <v>-10603100</v>
      </c>
      <c r="O34" s="12">
        <f t="shared" si="0"/>
        <v>78.652049609406461</v>
      </c>
    </row>
    <row r="35" spans="1:15" ht="18.75" x14ac:dyDescent="0.25">
      <c r="A35" s="26" t="s">
        <v>21</v>
      </c>
      <c r="B35" s="26"/>
      <c r="C35" s="26"/>
      <c r="D35" s="26"/>
      <c r="E35" s="26"/>
      <c r="F35" s="26"/>
      <c r="G35" s="26"/>
      <c r="H35" s="17">
        <v>26056745.859999999</v>
      </c>
      <c r="I35" s="17">
        <v>26056745.859999999</v>
      </c>
      <c r="J35" s="10">
        <v>100</v>
      </c>
      <c r="K35" s="21">
        <v>23507164.18</v>
      </c>
      <c r="L35" s="21">
        <v>23507164.18</v>
      </c>
      <c r="M35" s="24">
        <v>100</v>
      </c>
      <c r="N35" s="9">
        <f t="shared" si="1"/>
        <v>-2549581.6799999997</v>
      </c>
      <c r="O35" s="10">
        <f t="shared" si="0"/>
        <v>90.215272107658336</v>
      </c>
    </row>
    <row r="36" spans="1:15" ht="18.75" x14ac:dyDescent="0.25">
      <c r="A36" s="27" t="s">
        <v>22</v>
      </c>
      <c r="B36" s="27"/>
      <c r="C36" s="27"/>
      <c r="D36" s="27"/>
      <c r="E36" s="27"/>
      <c r="F36" s="27"/>
      <c r="G36" s="27"/>
      <c r="H36" s="18">
        <v>26056745.859999999</v>
      </c>
      <c r="I36" s="18">
        <v>26056745.859999999</v>
      </c>
      <c r="J36" s="12">
        <v>100</v>
      </c>
      <c r="K36" s="22">
        <v>23507164.18</v>
      </c>
      <c r="L36" s="22">
        <v>23507164.18</v>
      </c>
      <c r="M36" s="25">
        <v>100</v>
      </c>
      <c r="N36" s="11">
        <f t="shared" si="1"/>
        <v>-2549581.6799999997</v>
      </c>
      <c r="O36" s="12">
        <f t="shared" si="0"/>
        <v>90.215272107658336</v>
      </c>
    </row>
    <row r="37" spans="1:15" ht="18.75" x14ac:dyDescent="0.25">
      <c r="A37" s="26" t="s">
        <v>23</v>
      </c>
      <c r="B37" s="26"/>
      <c r="C37" s="26"/>
      <c r="D37" s="26"/>
      <c r="E37" s="26"/>
      <c r="F37" s="26"/>
      <c r="G37" s="26"/>
      <c r="H37" s="17">
        <v>1884665310.8800001</v>
      </c>
      <c r="I37" s="17">
        <v>1883673232.8800001</v>
      </c>
      <c r="J37" s="10">
        <v>99.947360521028699</v>
      </c>
      <c r="K37" s="21">
        <v>2562285849.8400002</v>
      </c>
      <c r="L37" s="21">
        <v>2446039591.9200001</v>
      </c>
      <c r="M37" s="24">
        <v>95.463181521013396</v>
      </c>
      <c r="N37" s="9">
        <f t="shared" si="1"/>
        <v>562366359.03999996</v>
      </c>
      <c r="O37" s="10">
        <f t="shared" si="0"/>
        <v>129.85477253823808</v>
      </c>
    </row>
    <row r="38" spans="1:15" ht="18.75" x14ac:dyDescent="0.25">
      <c r="A38" s="27" t="s">
        <v>24</v>
      </c>
      <c r="B38" s="27"/>
      <c r="C38" s="27"/>
      <c r="D38" s="27"/>
      <c r="E38" s="27"/>
      <c r="F38" s="27"/>
      <c r="G38" s="27"/>
      <c r="H38" s="18">
        <v>145920600</v>
      </c>
      <c r="I38" s="18">
        <v>145920600</v>
      </c>
      <c r="J38" s="12">
        <v>100</v>
      </c>
      <c r="K38" s="22">
        <v>173880000</v>
      </c>
      <c r="L38" s="22">
        <v>173880000</v>
      </c>
      <c r="M38" s="25">
        <v>100</v>
      </c>
      <c r="N38" s="11">
        <f t="shared" si="1"/>
        <v>27959400</v>
      </c>
      <c r="O38" s="12">
        <f t="shared" si="0"/>
        <v>119.16069424056646</v>
      </c>
    </row>
    <row r="39" spans="1:15" ht="18.75" x14ac:dyDescent="0.25">
      <c r="A39" s="27" t="s">
        <v>25</v>
      </c>
      <c r="B39" s="27"/>
      <c r="C39" s="27"/>
      <c r="D39" s="27"/>
      <c r="E39" s="27"/>
      <c r="F39" s="27"/>
      <c r="G39" s="27"/>
      <c r="H39" s="18">
        <v>171037438</v>
      </c>
      <c r="I39" s="18">
        <v>171037300.01999998</v>
      </c>
      <c r="J39" s="12">
        <v>99.999919327603564</v>
      </c>
      <c r="K39" s="22">
        <v>357211205.97000003</v>
      </c>
      <c r="L39" s="22">
        <v>357209632.03999996</v>
      </c>
      <c r="M39" s="25">
        <v>99.999559383923653</v>
      </c>
      <c r="N39" s="11">
        <f t="shared" si="1"/>
        <v>186172332.01999998</v>
      </c>
      <c r="O39" s="12">
        <f t="shared" si="0"/>
        <v>208.84896569241343</v>
      </c>
    </row>
    <row r="40" spans="1:15" ht="18.75" x14ac:dyDescent="0.25">
      <c r="A40" s="27" t="s">
        <v>26</v>
      </c>
      <c r="B40" s="27"/>
      <c r="C40" s="27"/>
      <c r="D40" s="27"/>
      <c r="E40" s="27"/>
      <c r="F40" s="27"/>
      <c r="G40" s="27"/>
      <c r="H40" s="18">
        <v>39439400</v>
      </c>
      <c r="I40" s="18">
        <v>39439400</v>
      </c>
      <c r="J40" s="12">
        <v>100</v>
      </c>
      <c r="K40" s="22">
        <v>29070150</v>
      </c>
      <c r="L40" s="22">
        <v>29070150</v>
      </c>
      <c r="M40" s="25">
        <v>100</v>
      </c>
      <c r="N40" s="11">
        <f t="shared" si="1"/>
        <v>-10369250</v>
      </c>
      <c r="O40" s="12">
        <f t="shared" si="0"/>
        <v>73.708398200783989</v>
      </c>
    </row>
    <row r="41" spans="1:15" ht="18.75" x14ac:dyDescent="0.25">
      <c r="A41" s="27" t="s">
        <v>27</v>
      </c>
      <c r="B41" s="27"/>
      <c r="C41" s="27"/>
      <c r="D41" s="27"/>
      <c r="E41" s="27"/>
      <c r="F41" s="27"/>
      <c r="G41" s="27"/>
      <c r="H41" s="18">
        <v>197640839.89999998</v>
      </c>
      <c r="I41" s="18">
        <v>197483162.50999999</v>
      </c>
      <c r="J41" s="12">
        <v>99.920220238853588</v>
      </c>
      <c r="K41" s="22">
        <v>247526097.01000002</v>
      </c>
      <c r="L41" s="22">
        <v>247383095.90000001</v>
      </c>
      <c r="M41" s="25">
        <v>99.942227865373638</v>
      </c>
      <c r="N41" s="11">
        <f t="shared" si="1"/>
        <v>49899933.390000015</v>
      </c>
      <c r="O41" s="12">
        <f t="shared" si="0"/>
        <v>125.2679432290706</v>
      </c>
    </row>
    <row r="42" spans="1:15" ht="18.75" x14ac:dyDescent="0.25">
      <c r="A42" s="27" t="s">
        <v>52</v>
      </c>
      <c r="B42" s="27"/>
      <c r="C42" s="27"/>
      <c r="D42" s="27"/>
      <c r="E42" s="27"/>
      <c r="F42" s="27"/>
      <c r="G42" s="27"/>
      <c r="H42" s="18">
        <v>1330627032.98</v>
      </c>
      <c r="I42" s="18">
        <v>1329792770.3499999</v>
      </c>
      <c r="J42" s="12">
        <v>99.93730304515671</v>
      </c>
      <c r="K42" s="22">
        <v>1754598396.8599999</v>
      </c>
      <c r="L42" s="22">
        <v>1638496713.98</v>
      </c>
      <c r="M42" s="25">
        <v>93.383005302650815</v>
      </c>
      <c r="N42" s="11">
        <f t="shared" si="1"/>
        <v>308703943.63000011</v>
      </c>
      <c r="O42" s="12">
        <f t="shared" si="0"/>
        <v>123.21443991222402</v>
      </c>
    </row>
    <row r="43" spans="1:15" ht="18.75" x14ac:dyDescent="0.25">
      <c r="A43" s="26" t="s">
        <v>28</v>
      </c>
      <c r="B43" s="26"/>
      <c r="C43" s="26"/>
      <c r="D43" s="26"/>
      <c r="E43" s="26"/>
      <c r="F43" s="26"/>
      <c r="G43" s="26"/>
      <c r="H43" s="17">
        <v>2385036662.0900002</v>
      </c>
      <c r="I43" s="17">
        <v>2105094751.4100001</v>
      </c>
      <c r="J43" s="10">
        <v>88.262574109251318</v>
      </c>
      <c r="K43" s="21">
        <v>1984131656.97</v>
      </c>
      <c r="L43" s="21">
        <v>1924933073.3199999</v>
      </c>
      <c r="M43" s="24">
        <v>97.016398410758526</v>
      </c>
      <c r="N43" s="9">
        <f t="shared" si="1"/>
        <v>-180161678.09000015</v>
      </c>
      <c r="O43" s="10">
        <f t="shared" si="0"/>
        <v>91.441635680801198</v>
      </c>
    </row>
    <row r="44" spans="1:15" ht="18.75" x14ac:dyDescent="0.25">
      <c r="A44" s="27" t="s">
        <v>29</v>
      </c>
      <c r="B44" s="27"/>
      <c r="C44" s="27"/>
      <c r="D44" s="27"/>
      <c r="E44" s="27"/>
      <c r="F44" s="27"/>
      <c r="G44" s="27"/>
      <c r="H44" s="18">
        <v>1444578725.1300001</v>
      </c>
      <c r="I44" s="18">
        <v>1443968723.1800001</v>
      </c>
      <c r="J44" s="12">
        <v>99.957773021339136</v>
      </c>
      <c r="K44" s="22">
        <v>1086096523</v>
      </c>
      <c r="L44" s="22">
        <v>1085712228.5799999</v>
      </c>
      <c r="M44" s="25">
        <v>99.964616918306817</v>
      </c>
      <c r="N44" s="11">
        <f t="shared" si="1"/>
        <v>-358256494.60000014</v>
      </c>
      <c r="O44" s="12">
        <f t="shared" si="0"/>
        <v>75.189456056151627</v>
      </c>
    </row>
    <row r="45" spans="1:15" ht="18.75" x14ac:dyDescent="0.25">
      <c r="A45" s="27" t="s">
        <v>30</v>
      </c>
      <c r="B45" s="27"/>
      <c r="C45" s="27"/>
      <c r="D45" s="27"/>
      <c r="E45" s="27"/>
      <c r="F45" s="27"/>
      <c r="G45" s="27"/>
      <c r="H45" s="18">
        <v>55013591</v>
      </c>
      <c r="I45" s="18">
        <v>54914028.649999999</v>
      </c>
      <c r="J45" s="12">
        <v>99.819022266697701</v>
      </c>
      <c r="K45" s="22">
        <v>4766500</v>
      </c>
      <c r="L45" s="22">
        <v>4766500</v>
      </c>
      <c r="M45" s="25">
        <v>100</v>
      </c>
      <c r="N45" s="11">
        <f t="shared" si="1"/>
        <v>-50147528.649999999</v>
      </c>
      <c r="O45" s="12">
        <f t="shared" si="0"/>
        <v>8.6799313712344084</v>
      </c>
    </row>
    <row r="46" spans="1:15" ht="18.75" x14ac:dyDescent="0.25">
      <c r="A46" s="27" t="s">
        <v>31</v>
      </c>
      <c r="B46" s="27"/>
      <c r="C46" s="27"/>
      <c r="D46" s="27"/>
      <c r="E46" s="27"/>
      <c r="F46" s="27"/>
      <c r="G46" s="27"/>
      <c r="H46" s="18">
        <v>111817000</v>
      </c>
      <c r="I46" s="18">
        <v>111816939.92</v>
      </c>
      <c r="J46" s="12">
        <v>99.999946269350815</v>
      </c>
      <c r="K46" s="22">
        <v>291294640</v>
      </c>
      <c r="L46" s="22">
        <v>291294450.20999998</v>
      </c>
      <c r="M46" s="25">
        <v>99.999934846037675</v>
      </c>
      <c r="N46" s="11">
        <f t="shared" si="1"/>
        <v>179477510.28999996</v>
      </c>
      <c r="O46" s="12">
        <f t="shared" si="0"/>
        <v>260.51012522647113</v>
      </c>
    </row>
    <row r="47" spans="1:15" ht="18.75" x14ac:dyDescent="0.25">
      <c r="A47" s="27" t="s">
        <v>32</v>
      </c>
      <c r="B47" s="27"/>
      <c r="C47" s="27"/>
      <c r="D47" s="27"/>
      <c r="E47" s="27"/>
      <c r="F47" s="27"/>
      <c r="G47" s="27"/>
      <c r="H47" s="18">
        <v>773627345.95999992</v>
      </c>
      <c r="I47" s="18">
        <v>494395059.66000003</v>
      </c>
      <c r="J47" s="12">
        <v>63.906099266243167</v>
      </c>
      <c r="K47" s="22">
        <v>601973993.97000003</v>
      </c>
      <c r="L47" s="22">
        <v>543159894.52999997</v>
      </c>
      <c r="M47" s="25">
        <v>90.229793972971677</v>
      </c>
      <c r="N47" s="11">
        <f t="shared" si="1"/>
        <v>48764834.869999945</v>
      </c>
      <c r="O47" s="12">
        <f t="shared" si="0"/>
        <v>109.86353603604695</v>
      </c>
    </row>
    <row r="48" spans="1:15" ht="18.75" x14ac:dyDescent="0.25">
      <c r="A48" s="26" t="s">
        <v>33</v>
      </c>
      <c r="B48" s="26"/>
      <c r="C48" s="26"/>
      <c r="D48" s="26"/>
      <c r="E48" s="26"/>
      <c r="F48" s="26"/>
      <c r="G48" s="26"/>
      <c r="H48" s="17">
        <v>5756919553.96</v>
      </c>
      <c r="I48" s="17">
        <v>5750943775.5100002</v>
      </c>
      <c r="J48" s="10">
        <v>99.896198333258113</v>
      </c>
      <c r="K48" s="21">
        <v>3284631806.3899999</v>
      </c>
      <c r="L48" s="21">
        <v>3284631692.0099998</v>
      </c>
      <c r="M48" s="24">
        <v>99.999996517722337</v>
      </c>
      <c r="N48" s="9">
        <f t="shared" si="1"/>
        <v>-2466312083.5000005</v>
      </c>
      <c r="O48" s="10">
        <f t="shared" si="0"/>
        <v>57.114654919726028</v>
      </c>
    </row>
    <row r="49" spans="1:15" ht="18.75" x14ac:dyDescent="0.25">
      <c r="A49" s="27" t="s">
        <v>34</v>
      </c>
      <c r="B49" s="27"/>
      <c r="C49" s="27"/>
      <c r="D49" s="27"/>
      <c r="E49" s="27"/>
      <c r="F49" s="27"/>
      <c r="G49" s="27"/>
      <c r="H49" s="18">
        <v>5620169180.7699995</v>
      </c>
      <c r="I49" s="18">
        <v>5614193402.3199997</v>
      </c>
      <c r="J49" s="12">
        <v>99.893672623407028</v>
      </c>
      <c r="K49" s="22">
        <v>2947310006.3899999</v>
      </c>
      <c r="L49" s="22">
        <v>2947309892.0099998</v>
      </c>
      <c r="M49" s="25">
        <v>99.99999611917309</v>
      </c>
      <c r="N49" s="11">
        <f t="shared" si="1"/>
        <v>-2666883510.3099999</v>
      </c>
      <c r="O49" s="12">
        <f t="shared" si="0"/>
        <v>52.497477033692121</v>
      </c>
    </row>
    <row r="50" spans="1:15" ht="18.75" x14ac:dyDescent="0.25">
      <c r="A50" s="27" t="s">
        <v>35</v>
      </c>
      <c r="B50" s="27"/>
      <c r="C50" s="27"/>
      <c r="D50" s="27"/>
      <c r="E50" s="27"/>
      <c r="F50" s="27"/>
      <c r="G50" s="27"/>
      <c r="H50" s="18">
        <v>93853000</v>
      </c>
      <c r="I50" s="18">
        <v>93853000</v>
      </c>
      <c r="J50" s="12">
        <v>100</v>
      </c>
      <c r="K50" s="18">
        <v>0</v>
      </c>
      <c r="L50" s="18">
        <v>0</v>
      </c>
      <c r="M50" s="12">
        <v>0</v>
      </c>
      <c r="N50" s="11">
        <f t="shared" si="1"/>
        <v>-93853000</v>
      </c>
      <c r="O50" s="12" t="s">
        <v>61</v>
      </c>
    </row>
    <row r="51" spans="1:15" ht="18.75" x14ac:dyDescent="0.25">
      <c r="A51" s="27" t="s">
        <v>36</v>
      </c>
      <c r="B51" s="27"/>
      <c r="C51" s="27"/>
      <c r="D51" s="27"/>
      <c r="E51" s="27"/>
      <c r="F51" s="27"/>
      <c r="G51" s="27"/>
      <c r="H51" s="18">
        <v>42897373.189999998</v>
      </c>
      <c r="I51" s="18">
        <v>42897373.189999998</v>
      </c>
      <c r="J51" s="12">
        <v>100</v>
      </c>
      <c r="K51" s="22">
        <v>337321800</v>
      </c>
      <c r="L51" s="22">
        <v>337321800</v>
      </c>
      <c r="M51" s="25">
        <v>100</v>
      </c>
      <c r="N51" s="11">
        <f t="shared" si="1"/>
        <v>294424426.81</v>
      </c>
      <c r="O51" s="12">
        <f t="shared" si="0"/>
        <v>786.34605085477506</v>
      </c>
    </row>
    <row r="52" spans="1:15" ht="18.75" x14ac:dyDescent="0.25">
      <c r="A52" s="26" t="s">
        <v>37</v>
      </c>
      <c r="B52" s="26"/>
      <c r="C52" s="26"/>
      <c r="D52" s="26"/>
      <c r="E52" s="26"/>
      <c r="F52" s="26"/>
      <c r="G52" s="26"/>
      <c r="H52" s="17">
        <v>14777014.93</v>
      </c>
      <c r="I52" s="17">
        <v>14777014.93</v>
      </c>
      <c r="J52" s="10">
        <v>100</v>
      </c>
      <c r="K52" s="21">
        <v>18300000</v>
      </c>
      <c r="L52" s="21">
        <v>18300000</v>
      </c>
      <c r="M52" s="24">
        <v>100</v>
      </c>
      <c r="N52" s="9">
        <f t="shared" si="1"/>
        <v>3522985.0700000003</v>
      </c>
      <c r="O52" s="10">
        <f t="shared" si="0"/>
        <v>123.84097929580963</v>
      </c>
    </row>
    <row r="53" spans="1:15" ht="18.75" x14ac:dyDescent="0.25">
      <c r="A53" s="27" t="s">
        <v>38</v>
      </c>
      <c r="B53" s="27"/>
      <c r="C53" s="27"/>
      <c r="D53" s="27"/>
      <c r="E53" s="27"/>
      <c r="F53" s="27"/>
      <c r="G53" s="27"/>
      <c r="H53" s="18">
        <v>13600000</v>
      </c>
      <c r="I53" s="18">
        <v>13600000</v>
      </c>
      <c r="J53" s="12">
        <v>100</v>
      </c>
      <c r="K53" s="22">
        <v>18300000</v>
      </c>
      <c r="L53" s="22">
        <v>18300000</v>
      </c>
      <c r="M53" s="25">
        <v>100</v>
      </c>
      <c r="N53" s="11">
        <f t="shared" si="1"/>
        <v>4700000</v>
      </c>
      <c r="O53" s="12">
        <f t="shared" si="0"/>
        <v>134.55882352941177</v>
      </c>
    </row>
    <row r="54" spans="1:15" ht="18.75" x14ac:dyDescent="0.25">
      <c r="A54" s="27" t="s">
        <v>39</v>
      </c>
      <c r="B54" s="27"/>
      <c r="C54" s="27"/>
      <c r="D54" s="27"/>
      <c r="E54" s="27"/>
      <c r="F54" s="27"/>
      <c r="G54" s="27"/>
      <c r="H54" s="18">
        <v>1177014.93</v>
      </c>
      <c r="I54" s="18">
        <v>1177014.93</v>
      </c>
      <c r="J54" s="12">
        <v>100</v>
      </c>
      <c r="K54" s="18">
        <v>0</v>
      </c>
      <c r="L54" s="18">
        <v>0</v>
      </c>
      <c r="M54" s="12">
        <v>0</v>
      </c>
      <c r="N54" s="11">
        <f t="shared" si="1"/>
        <v>-1177014.93</v>
      </c>
      <c r="O54" s="12">
        <f t="shared" si="0"/>
        <v>0</v>
      </c>
    </row>
    <row r="55" spans="1:15" ht="18.75" x14ac:dyDescent="0.25">
      <c r="A55" s="26" t="s">
        <v>58</v>
      </c>
      <c r="B55" s="26"/>
      <c r="C55" s="26"/>
      <c r="D55" s="26"/>
      <c r="E55" s="26"/>
      <c r="F55" s="26"/>
      <c r="G55" s="26"/>
      <c r="H55" s="17">
        <v>0</v>
      </c>
      <c r="I55" s="17">
        <v>0</v>
      </c>
      <c r="J55" s="10">
        <v>0</v>
      </c>
      <c r="K55" s="21">
        <v>53995788</v>
      </c>
      <c r="L55" s="21">
        <v>26997894</v>
      </c>
      <c r="M55" s="24">
        <v>50</v>
      </c>
      <c r="N55" s="9">
        <f t="shared" si="1"/>
        <v>26997894</v>
      </c>
      <c r="O55" s="10" t="s">
        <v>60</v>
      </c>
    </row>
    <row r="56" spans="1:15" ht="18.75" x14ac:dyDescent="0.25">
      <c r="A56" s="27" t="s">
        <v>59</v>
      </c>
      <c r="B56" s="27"/>
      <c r="C56" s="27"/>
      <c r="D56" s="27"/>
      <c r="E56" s="27"/>
      <c r="F56" s="27"/>
      <c r="G56" s="27"/>
      <c r="H56" s="18">
        <v>0</v>
      </c>
      <c r="I56" s="18">
        <v>0</v>
      </c>
      <c r="J56" s="12">
        <v>0</v>
      </c>
      <c r="K56" s="22">
        <v>53995788</v>
      </c>
      <c r="L56" s="22">
        <v>26997894</v>
      </c>
      <c r="M56" s="25">
        <v>50</v>
      </c>
      <c r="N56" s="11">
        <f t="shared" si="1"/>
        <v>26997894</v>
      </c>
      <c r="O56" s="12" t="s">
        <v>61</v>
      </c>
    </row>
    <row r="57" spans="1:15" x14ac:dyDescent="0.25">
      <c r="A57" s="2"/>
      <c r="C57" s="2"/>
      <c r="E57" s="2"/>
      <c r="G57" s="2"/>
      <c r="H57" s="3"/>
      <c r="I57" s="4"/>
      <c r="J57" s="4"/>
      <c r="K57" s="4"/>
      <c r="L57" s="4"/>
    </row>
    <row r="58" spans="1:15" x14ac:dyDescent="0.25">
      <c r="A58" s="2"/>
      <c r="C58" s="2"/>
      <c r="E58" s="2"/>
      <c r="G58" s="2"/>
      <c r="H58" s="3"/>
      <c r="I58" s="4"/>
      <c r="J58" s="4"/>
      <c r="K58" s="4"/>
      <c r="L58" s="4"/>
    </row>
  </sheetData>
  <autoFilter ref="A7:O7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57">
    <mergeCell ref="A2:O2"/>
    <mergeCell ref="A7:G7"/>
    <mergeCell ref="K4:L4"/>
    <mergeCell ref="K5:M5"/>
    <mergeCell ref="N5:N6"/>
    <mergeCell ref="O5:O6"/>
    <mergeCell ref="A5:G6"/>
    <mergeCell ref="A51:G51"/>
    <mergeCell ref="A52:G52"/>
    <mergeCell ref="A55:G55"/>
    <mergeCell ref="A56:G56"/>
    <mergeCell ref="H5:J5"/>
    <mergeCell ref="A54:G54"/>
    <mergeCell ref="A43:G43"/>
    <mergeCell ref="A44:G44"/>
    <mergeCell ref="A45:G45"/>
    <mergeCell ref="A46:G46"/>
    <mergeCell ref="A47:G47"/>
    <mergeCell ref="A53:G53"/>
    <mergeCell ref="A42:G42"/>
    <mergeCell ref="A31:G31"/>
    <mergeCell ref="A32:G32"/>
    <mergeCell ref="A33:G33"/>
    <mergeCell ref="A34:G34"/>
    <mergeCell ref="A35:G35"/>
    <mergeCell ref="A36:G36"/>
    <mergeCell ref="A37:G37"/>
    <mergeCell ref="A38:G38"/>
    <mergeCell ref="A39:G39"/>
    <mergeCell ref="A40:G40"/>
    <mergeCell ref="A41:G41"/>
    <mergeCell ref="A48:G48"/>
    <mergeCell ref="A49:G49"/>
    <mergeCell ref="A50:G50"/>
    <mergeCell ref="A30:G30"/>
    <mergeCell ref="A21:G21"/>
    <mergeCell ref="A22:G22"/>
    <mergeCell ref="A23:G23"/>
    <mergeCell ref="A24:G24"/>
    <mergeCell ref="A25:G25"/>
    <mergeCell ref="A26:G26"/>
    <mergeCell ref="A27:G27"/>
    <mergeCell ref="A28:G28"/>
    <mergeCell ref="A29:G29"/>
    <mergeCell ref="A9:G9"/>
    <mergeCell ref="A10:G10"/>
    <mergeCell ref="A11:G11"/>
    <mergeCell ref="A8:G8"/>
    <mergeCell ref="A20:G20"/>
    <mergeCell ref="A12:G12"/>
    <mergeCell ref="A13:G13"/>
    <mergeCell ref="A14:G14"/>
    <mergeCell ref="A15:G15"/>
    <mergeCell ref="A16:G16"/>
    <mergeCell ref="A17:G17"/>
    <mergeCell ref="A18:G18"/>
    <mergeCell ref="A19:G19"/>
  </mergeCells>
  <pageMargins left="0.31496062992125984" right="0.31496062992125984" top="0.31496062992125984" bottom="0.31496062992125984" header="0.31496062992125984" footer="0.31496062992125984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2023-2024 годы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Рудаковский Игорь Владимирович</dc:creator>
  <cp:lastModifiedBy>Васютина Ольга Валерьевна</cp:lastModifiedBy>
  <cp:lastPrinted>2023-03-14T11:50:52Z</cp:lastPrinted>
  <dcterms:created xsi:type="dcterms:W3CDTF">2022-03-02T13:06:02Z</dcterms:created>
  <dcterms:modified xsi:type="dcterms:W3CDTF">2025-03-11T12:27:47Z</dcterms:modified>
</cp:coreProperties>
</file>