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Бюджет!$A$112:$H$162</definedName>
    <definedName name="APPT" localSheetId="0">Бюджет!$B$12</definedName>
    <definedName name="FIO" localSheetId="0">Бюджет!$G$12</definedName>
    <definedName name="LAST_CELL" localSheetId="0">Бюджет!$K$167</definedName>
    <definedName name="SIGN" localSheetId="0">Бюджет!$B$12:$I$14</definedName>
    <definedName name="_xlnm.Print_Titles" localSheetId="0">Бюджет!$4:$5</definedName>
  </definedNames>
  <calcPr calcId="145621"/>
</workbook>
</file>

<file path=xl/calcChain.xml><?xml version="1.0" encoding="utf-8"?>
<calcChain xmlns="http://schemas.openxmlformats.org/spreadsheetml/2006/main">
  <c r="G6" i="1" l="1"/>
  <c r="F6" i="1"/>
  <c r="G151" i="1"/>
  <c r="F151" i="1"/>
  <c r="H161" i="1"/>
  <c r="H158" i="1"/>
  <c r="H159" i="1"/>
  <c r="H160" i="1"/>
  <c r="F112" i="1"/>
  <c r="G112" i="1"/>
  <c r="H111" i="1"/>
  <c r="G14" i="1"/>
  <c r="F14" i="1"/>
  <c r="G7" i="1"/>
  <c r="F7" i="1"/>
  <c r="H13" i="1"/>
  <c r="H162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<sst xmlns="http://schemas.openxmlformats.org/spreadsheetml/2006/main" count="781" uniqueCount="480">
  <si>
    <t>тыс. руб.</t>
  </si>
  <si>
    <t>Наименование кода</t>
  </si>
  <si>
    <t>Межбюджетные трансферты</t>
  </si>
  <si>
    <t>500</t>
  </si>
  <si>
    <t>Дотации</t>
  </si>
  <si>
    <t>510</t>
  </si>
  <si>
    <t>Дотации на выравнивание бюджетной обеспеченности муниципальных районов, городских округов</t>
  </si>
  <si>
    <t>511</t>
  </si>
  <si>
    <t>1401</t>
  </si>
  <si>
    <t>1440170050</t>
  </si>
  <si>
    <t>Дотации на поддержку мер по обеспечению сбалансированности бюджетов муниципальных образований Ленинградской области в целях, установленных распоряжениями Правительства Ленинградской области</t>
  </si>
  <si>
    <t>512</t>
  </si>
  <si>
    <t>1402</t>
  </si>
  <si>
    <t>1440170010</t>
  </si>
  <si>
    <t>Иные дотации бюджетам муниципальных образований Ленинградской области, предоставляемые в целях стимулирования муниципальных образований, принимающих меры по увеличению налогового потенциала</t>
  </si>
  <si>
    <t>1440170020</t>
  </si>
  <si>
    <t>Дотации на поощрение достижения наилучших показателей оценки качества управления финансами муниципальных образований</t>
  </si>
  <si>
    <t>1440170060</t>
  </si>
  <si>
    <t>Дотации за достижение наилучших значений оценки результативности деятельности глав администраций муниципальных районов и городского округа Ленинградской области "Рейтинг 47"</t>
  </si>
  <si>
    <t>1540470080</t>
  </si>
  <si>
    <t>Субсидии</t>
  </si>
  <si>
    <t>520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</si>
  <si>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</si>
  <si>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521</t>
  </si>
  <si>
    <t>0409</t>
  </si>
  <si>
    <t>1270144326</t>
  </si>
  <si>
    <t>Субсидии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</si>
  <si>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1270174200</t>
  </si>
  <si>
    <t>Субсидии на капитальный ремонт и (или) ремонт автомобильных дорог общего пользования местного значения</t>
  </si>
  <si>
    <t>1270175100</t>
  </si>
  <si>
    <t>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</si>
  <si>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>0412</t>
  </si>
  <si>
    <t>1140474560</t>
  </si>
  <si>
    <t>Субсидии для софинансирования текущей деятельности бизнес-инкубаторов, на создание которых были предоставлены средства за счет субсидий федерального бюджета</t>
  </si>
  <si>
    <t>1140574240</t>
  </si>
  <si>
    <t>Субсидии моногородам Ленинградской области для софинансирования муниципальных программ поддержки и развития субъектов малого и среднего предпринимательства</t>
  </si>
  <si>
    <t>1140674250</t>
  </si>
  <si>
    <t>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</si>
  <si>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>1140674260</t>
  </si>
  <si>
    <t>Проведение комплексных кадастровых работ</t>
  </si>
  <si>
    <t>1170274620</t>
  </si>
  <si>
    <t>Подготовка проектов межевания земельных участков и проведение кадастровых работ (проведение кадастровых работ)</t>
  </si>
  <si>
    <t>13703R5991</t>
  </si>
  <si>
    <t>Субсидии на реализацию мероприятий по установке автоматизированных индивидуальных тепловых пунктов с погодным и часовым регулированием</t>
  </si>
  <si>
    <t>0501</t>
  </si>
  <si>
    <t>0740370810</t>
  </si>
  <si>
    <t>Субсидии на приобретение коммунальной спецтехники и оборудования в лизинг (сублизинг)</t>
  </si>
  <si>
    <t>0502</t>
  </si>
  <si>
    <t>0740470550</t>
  </si>
  <si>
    <t>Субсидии на реализацию мероприятий по обеспечению устойчивого функционирования объектов теплоснабжения на территории Ленинградской области</t>
  </si>
  <si>
    <t>0770370160</t>
  </si>
  <si>
    <t>Субсидии на осуществление полномочий по организации теплоснабжения населения посредством передачи прав владения и (или) пользования объектами теплоснабжения, находящимися в муниципальной собственности, по концессионным соглашениям</t>
  </si>
  <si>
    <t>0770370170</t>
  </si>
  <si>
    <t>Субсидии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</si>
  <si>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0770374270</t>
  </si>
  <si>
    <t>Субсидии на мероприятия по созданию мест (площадок) накопления твердых коммунальных отходов</t>
  </si>
  <si>
    <t>0970174790</t>
  </si>
  <si>
    <t>Обеспечение комплексного развития сельских территорий</t>
  </si>
  <si>
    <t>18703R5760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</si>
  <si>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(г. Сосновый Бор)</t>
  </si>
  <si>
    <t>0503</t>
  </si>
  <si>
    <t>062F254241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</si>
  <si>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(г. Новая Ладога)</t>
  </si>
  <si>
    <t>062F254242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</si>
  <si>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(г. Ивангород)</t>
  </si>
  <si>
    <t>062F254243</t>
  </si>
  <si>
    <t>Реализация программ формирования современной городской среды</t>
  </si>
  <si>
    <t>062F255550</t>
  </si>
  <si>
    <t>Субсидии на реализацию мероприятий по благоустройству дворовых территорий муниципальных образований Ленинградской области</t>
  </si>
  <si>
    <t>0670274750</t>
  </si>
  <si>
    <t>Субсидии на реализацию мероприятий, направленных на повышение качества городской среды</t>
  </si>
  <si>
    <t>0670274800</t>
  </si>
  <si>
    <t>Субсидии на реализацию мероприятий по цифровизации городского хозяйства</t>
  </si>
  <si>
    <t>0670275090</t>
  </si>
  <si>
    <t>Субсидии на реализацию мероприятий по созданию и развитию инфраструктуры активных видов туризма на территории муниципальных образований Ленинградской области</t>
  </si>
  <si>
    <t>1761474950</t>
  </si>
  <si>
    <t>Субсидии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</si>
  <si>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1870574310</t>
  </si>
  <si>
    <t>Субсидии на благоустройство сельских территорий</t>
  </si>
  <si>
    <t>1870575670</t>
  </si>
  <si>
    <t>18705R5760</t>
  </si>
  <si>
    <t>Субсидии на организацию работы школьных лесничеств</t>
  </si>
  <si>
    <t>0605</t>
  </si>
  <si>
    <t>0940170190</t>
  </si>
  <si>
    <t>Субсидии на мероприятия по ликвидации несанкционированных свалок</t>
  </si>
  <si>
    <t>0970174880</t>
  </si>
  <si>
    <t>Субсидии на укрепление материально-технической базы организаций дошкольного образования</t>
  </si>
  <si>
    <t>0701</t>
  </si>
  <si>
    <t>0270170490</t>
  </si>
  <si>
    <t>Субсидии на реновацию организаций дошкольного образования</t>
  </si>
  <si>
    <t>0270174590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</si>
  <si>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</si>
  <si>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0702</t>
  </si>
  <si>
    <t>022E151720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</si>
  <si>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</si>
  <si>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022E250980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</si>
  <si>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</si>
  <si>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022E452130</t>
  </si>
  <si>
    <t>Субсидии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</si>
  <si>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>0240674930</t>
  </si>
  <si>
    <t>Субсидии на укрепление материально-технической базы организаций общего образования</t>
  </si>
  <si>
    <t>0270270510</t>
  </si>
  <si>
    <t>Субсидии на реновацию организаций общего образования</t>
  </si>
  <si>
    <t>0270274300</t>
  </si>
  <si>
    <t>Субсидии на проведение капитального ремонта спортивных площадок (стадионов) общеобразовательных организаций</t>
  </si>
  <si>
    <t>0270274890</t>
  </si>
  <si>
    <t>Субсидии на обновление материально-технической базы столовых и пищеблоков общеобразовательных организаций</t>
  </si>
  <si>
    <t>0270275060</t>
  </si>
  <si>
    <t>Реализация мероприятий по модернизации школьных систем образования</t>
  </si>
  <si>
    <t>02702R7500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</si>
  <si>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</si>
  <si>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0703</t>
  </si>
  <si>
    <t>022E251710</t>
  </si>
  <si>
    <t>Субсидии на укрепление материально-технической базы организаций дополнительного образования</t>
  </si>
  <si>
    <t>0270270570</t>
  </si>
  <si>
    <t>Государственная поддержка отрасли культуры</t>
  </si>
  <si>
    <t>0540475190</t>
  </si>
  <si>
    <t>Субсидии на поддержку содействия трудовой адаптации и занятости молодежи</t>
  </si>
  <si>
    <t>0707</t>
  </si>
  <si>
    <t>1541174330</t>
  </si>
  <si>
    <t>Субсидии на материально-техническое обеспечение многофункциональных молодежных центров</t>
  </si>
  <si>
    <t>1541274820</t>
  </si>
  <si>
    <t>Реализация федеральной целевой программы "Увековечение памяти погибших при защите Отечества на 2019-2024 годы"</t>
  </si>
  <si>
    <t>15413R2990</t>
  </si>
  <si>
    <t>Субсидии на организацию отдыха детей в каникулярное время</t>
  </si>
  <si>
    <t>0709</t>
  </si>
  <si>
    <t>0240870600</t>
  </si>
  <si>
    <t>Субсидии на организацию отдыха детей, находящихся в трудной жизненной ситуации, в каникулярное время</t>
  </si>
  <si>
    <t>0240874410</t>
  </si>
  <si>
    <t>Субсидии на мероприятия по формированию доступной среды жизнедеятельности для инвалидов в Ленинградской области</t>
  </si>
  <si>
    <t>0801</t>
  </si>
  <si>
    <t>0340870930</t>
  </si>
  <si>
    <t>Развитие сети учреждений культурно-досугового типа</t>
  </si>
  <si>
    <t>052A155130</t>
  </si>
  <si>
    <t>052A275190</t>
  </si>
  <si>
    <t>0540175190</t>
  </si>
  <si>
    <t>Субсидии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</si>
  <si>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0540770360</t>
  </si>
  <si>
    <t>Субсидии на капитальный ремонт объектов культуры городских поселений, муниципальных районов и городского округа Ленинградской области</t>
  </si>
  <si>
    <t>0570170350</t>
  </si>
  <si>
    <t>Субсидии на мероприятия по капитальному ремонту объектов</t>
  </si>
  <si>
    <t>1870370670</t>
  </si>
  <si>
    <t>Реализация мероприятий по обеспечению жильем молодых семей</t>
  </si>
  <si>
    <t>1004</t>
  </si>
  <si>
    <t>06701R4970</t>
  </si>
  <si>
    <t>Субсидии на капитальный ремонт объектов физической культуры и спорта</t>
  </si>
  <si>
    <t>1102</t>
  </si>
  <si>
    <t>0470174060</t>
  </si>
  <si>
    <t>Субсидии на капитальный ремонт объектов физической культуры и спорта (остатки средств на начало текущего финансового года)</t>
  </si>
  <si>
    <t>047017406Ю</t>
  </si>
  <si>
    <t>Закупка и монтаж оборудования для создания "умных" спортивных площадок (остатки средств на начало текущего финансового года)</t>
  </si>
  <si>
    <t>04701R753Ю</t>
  </si>
  <si>
    <t>Субсидии на обеспечение уровня финансирования организаций, осуществляющих подготовку спортивного резерва</t>
  </si>
  <si>
    <t>1103</t>
  </si>
  <si>
    <t>0440174600</t>
  </si>
  <si>
    <t>Субсидии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</si>
  <si>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1403</t>
  </si>
  <si>
    <t>1540374660</t>
  </si>
  <si>
    <t>Субсидии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</si>
  <si>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1540374770</t>
  </si>
  <si>
    <t>Субсидии на поддержку развития общественной инфраструктуры муниципального значения</t>
  </si>
  <si>
    <t>1540374840</t>
  </si>
  <si>
    <t>Субсидии на поддержку развития общественной инфраструктуры муниципального значения (остатки средств на начало текущего финансового года)</t>
  </si>
  <si>
    <t>154037484Ю</t>
  </si>
  <si>
    <t>Стимулирование программ развития жилищного строительства субъектов Российской Федерации</t>
  </si>
  <si>
    <t>522</t>
  </si>
  <si>
    <t>062F150210</t>
  </si>
  <si>
    <t>Субсидии на строительство (реконструкцию), включая проектирование автомобильных дорог общего пользования местного значения</t>
  </si>
  <si>
    <t>1270170120</t>
  </si>
  <si>
    <t>Субсидии на строительство (реконструкцию), включая проектирование автомобильных дорог общего пользования местного значения (остатки средств на начало текущего финансового года)</t>
  </si>
  <si>
    <t>127017012Ю</t>
  </si>
  <si>
    <t>Развитие транспортной инфраструктуры на сельских территориях</t>
  </si>
  <si>
    <t>18704R3720</t>
  </si>
  <si>
    <t>Субсидии на 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</si>
  <si>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0670170780</t>
  </si>
  <si>
    <t>Субсидии на проектирование и строительство объектов инженерной и транспортной инфраструктуры на земельных участках, предоставленных бесплатно гражданам (остатки средств на начало текущего финансового года)</t>
  </si>
  <si>
    <t>067017078Ю</t>
  </si>
  <si>
    <t>Субсидии на реконструкцию и (или) создание объектов недвижимого имущества (бизнес-инкубаторов), включая разработку проектно-сметной документации</t>
  </si>
  <si>
    <t>1170474540</t>
  </si>
  <si>
    <t>Субсидии на обеспечение устойчивого сокращения непригодного для проживания жилищного фонда (за счет средств публично-правовой компании "Фонд развития территорий")</t>
  </si>
  <si>
    <t>062F367483</t>
  </si>
  <si>
    <t>Субсидии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</si>
  <si>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>062F367484</t>
  </si>
  <si>
    <t>Субсидии на переселение граждан из аварийного жилищного фонда</t>
  </si>
  <si>
    <t>0670170770</t>
  </si>
  <si>
    <t>Строительство и реконструкция (модернизация) объектов питьевого водоснабжения</t>
  </si>
  <si>
    <t>072F552430</t>
  </si>
  <si>
    <t>Субсидии на мероприятия по строительству и реконструкции объектов водоснабжения (остатки средств на начало текущего финансового года)</t>
  </si>
  <si>
    <t>077017025Ю</t>
  </si>
  <si>
    <t>Субсидии на мероприятия по строительству и реконструкции объектов водоотведения и очистки сточных вод</t>
  </si>
  <si>
    <t>0770174980</t>
  </si>
  <si>
    <t>Субсидии на капитальное строительство электросетевых объектов, включая проектно-изыскательские работы</t>
  </si>
  <si>
    <t>0770374610</t>
  </si>
  <si>
    <t>Субсидии на капитальное строительство (реконструкцию) объектов теплоэнергетики, включая проектно-изыскательские работы</t>
  </si>
  <si>
    <t>0770374730</t>
  </si>
  <si>
    <t>Субсидии на строительство, реконструкцию и приобретение объектов для организации дошкольного образования</t>
  </si>
  <si>
    <t>0270170470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</si>
  <si>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</si>
  <si>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022E153050</t>
  </si>
  <si>
    <t>Создание новых мест в общеобразовательных организациях</t>
  </si>
  <si>
    <t>022E155200</t>
  </si>
  <si>
    <t>Субсидии на строительство, реконструкцию, приобретение и пристрой объектов для организации общего образования</t>
  </si>
  <si>
    <t>0270274450</t>
  </si>
  <si>
    <t>Субсидии на строительство, реконструкцию, приобретение и пристрой объектов для организации общего образования (остатки средств на начало текущего финансового года)</t>
  </si>
  <si>
    <t>027027445Ю</t>
  </si>
  <si>
    <t>Субсидии на строительство и реконструкцию объектов культуры Ленинградской области</t>
  </si>
  <si>
    <t>0570174230</t>
  </si>
  <si>
    <t>Субсидии на строительство и реконструкцию объектов культуры Ленинградской области (остатки средств на начало текущего финансового года)</t>
  </si>
  <si>
    <t>057017423Ю</t>
  </si>
  <si>
    <t>Субсидии на мероприятия по строительству, реконструкции, модернизации объектов</t>
  </si>
  <si>
    <t>1870370660</t>
  </si>
  <si>
    <t>Субсидии на мероприятия по строительству, реконструкции, модернизации объектов (остатки средств на начало текущего финансового года)</t>
  </si>
  <si>
    <t>187037066Ю</t>
  </si>
  <si>
    <t>Субсидии на реализацию мероприятий по строительству и реконструкции спортивных объектов</t>
  </si>
  <si>
    <t>042P574050</t>
  </si>
  <si>
    <t>0470174050</t>
  </si>
  <si>
    <t>Субсидии на реализацию мероприятий по строительству и реконструкции спортивных объектов (остатки средств на начало текущего финансового года)</t>
  </si>
  <si>
    <t>047017405Ю</t>
  </si>
  <si>
    <t>Субвенции</t>
  </si>
  <si>
    <t>530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</si>
  <si>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</si>
  <si>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</si>
  <si>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6890151200</t>
  </si>
  <si>
    <t>Осуществление переданных полномочий Российской Федерации на государственную регистрацию актов гражданского состояния</t>
  </si>
  <si>
    <t>0113</t>
  </si>
  <si>
    <t>6820159300</t>
  </si>
  <si>
    <t>Субвенции в сфере архивного дела</t>
  </si>
  <si>
    <t>6890171510</t>
  </si>
  <si>
    <t>6890171760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</si>
  <si>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</si>
  <si>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0203</t>
  </si>
  <si>
    <t>6890151180</t>
  </si>
  <si>
    <t>Субвенции в сфере профилактики безнадзорности и правонарушений несовершеннолетних</t>
  </si>
  <si>
    <t>0314</t>
  </si>
  <si>
    <t>0840271330</t>
  </si>
  <si>
    <t>Субвенции в сфере административных правоотношений</t>
  </si>
  <si>
    <t>0840271340</t>
  </si>
  <si>
    <t>Субвенции на организацию мероприятий при осуществлении деятельности по обращению с животными без владельцев</t>
  </si>
  <si>
    <t>0405</t>
  </si>
  <si>
    <t>1340271590</t>
  </si>
  <si>
    <t>Субвенции по поддержке сельскохозяйственного производства</t>
  </si>
  <si>
    <t>1370171030</t>
  </si>
  <si>
    <t>Субвенции на проведение информационно-аналитического наблюдения за осуществлением торговой деятельности</t>
  </si>
  <si>
    <t>1140474490</t>
  </si>
  <si>
    <t>Субвенции в сфере жилищных отношений</t>
  </si>
  <si>
    <t>0640271420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</si>
  <si>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</si>
  <si>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>0240171350</t>
  </si>
  <si>
    <t>Субвенции по финансовому обеспечению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</si>
  <si>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>0240171740</t>
  </si>
  <si>
    <t>Субвенции по предоставлению субсидии юридическим лицам (за исключением государственных (муниципальных) учреждений), индивидуальным предпринимателям, реализующим образовательные программы дошкольного образования в целях возмещения части затрат, связанных с содержанием имущества и оказанием услуг по присмотру и уходу за детьми</t>
  </si>
  <si>
    <t>0240171780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</si>
  <si>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</si>
  <si>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</si>
  <si>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</si>
  <si>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0240253030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</si>
  <si>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</si>
  <si>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>0240271530</t>
  </si>
  <si>
    <t>Субвенции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</si>
  <si>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0240271750</t>
  </si>
  <si>
    <t>Субвенции по предоставлению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</si>
  <si>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>1003</t>
  </si>
  <si>
    <t>0240671440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</si>
  <si>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</si>
  <si>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0240673040</t>
  </si>
  <si>
    <t>02406R3040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</si>
  <si>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</si>
  <si>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0640251340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</si>
  <si>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</si>
  <si>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0640251350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</si>
  <si>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</si>
  <si>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0640251760</t>
  </si>
  <si>
    <t>Субвенции по предоставлению гражданам единовременной денежной выплаты на проведение капитального ремонта жилых домов</t>
  </si>
  <si>
    <t>0640271640</t>
  </si>
  <si>
    <t>Субвенции по выплате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</si>
  <si>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0240171360</t>
  </si>
  <si>
    <t>Субвенции по организации выплаты вознаграждения, причитающегося приемным родителям</t>
  </si>
  <si>
    <t>0340371430</t>
  </si>
  <si>
    <t>Субвенции по подготовке граждан, желающих принять на воспитание в свою семью ребенка, оставшегося без попечения родителей</t>
  </si>
  <si>
    <t>0340371450</t>
  </si>
  <si>
    <t>Субвенции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</si>
  <si>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>0340371460</t>
  </si>
  <si>
    <t>Субвенции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</si>
  <si>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>0340371470</t>
  </si>
  <si>
    <t>Субвенции по обеспечению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</si>
  <si>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>0340371480</t>
  </si>
  <si>
    <t>Субвенции по аренде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</si>
  <si>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>0340371490</t>
  </si>
  <si>
    <t>Субвенции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</si>
  <si>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>0340371500</t>
  </si>
  <si>
    <t>Субвенции по организации и осуществлению деятельности по постинтернатному сопровождению</t>
  </si>
  <si>
    <t>0340371720</t>
  </si>
  <si>
    <t>Субвенции по организации и осуществлению деятельности по опеке и попечительству</t>
  </si>
  <si>
    <t>0340971380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</si>
  <si>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</si>
  <si>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0670170820</t>
  </si>
  <si>
    <t>06701R0820</t>
  </si>
  <si>
    <t>Субвенции по расчету и предоставлению дотаций на выравнивание бюджетной обеспеченности поселений</t>
  </si>
  <si>
    <t>1440171010</t>
  </si>
  <si>
    <t>Иные межбюджетные трансферты</t>
  </si>
  <si>
    <t>540</t>
  </si>
  <si>
    <t>Иные межбюджетные трансферты на финансовое обеспечение расходных обязательств муниципальных образований Ленинградской области, расположенных полностью или частично на приграничных территориях Российской Федерации, по оказанию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</si>
  <si>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>6890172180</t>
  </si>
  <si>
    <t>Иные межбюджетные трансферты за счет резервного фонда Правительства Ленинградской области</t>
  </si>
  <si>
    <t>6890172120</t>
  </si>
  <si>
    <t>Иные межбюджетные трансферты на поддержку социально ориентированных некоммерческих организаций Ленинградской области</t>
  </si>
  <si>
    <t>1006</t>
  </si>
  <si>
    <t>1540972060</t>
  </si>
  <si>
    <t>Иные межбюджетные трансферты на подготовку и проведение мероприятий, посвященных Дню образования Ленинградской области</t>
  </si>
  <si>
    <t>6890172030</t>
  </si>
  <si>
    <t>Итого</t>
  </si>
  <si>
    <t>Приложение 11</t>
  </si>
  <si>
    <t>№ п/п</t>
  </si>
  <si>
    <t>Код бюджетной классификации 
(КФСР, КЦСР, КВР)</t>
  </si>
  <si>
    <t>Утвержденные бюджетные назначения 2024 года (годовой план)</t>
  </si>
  <si>
    <t xml:space="preserve">% выполнения утвержденных назначений </t>
  </si>
  <si>
    <t>2</t>
  </si>
  <si>
    <t>3</t>
  </si>
  <si>
    <t>6=5/4*100</t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</si>
  <si>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</si>
  <si>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</si>
  <si>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</si>
  <si>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</si>
  <si>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</si>
  <si>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</si>
  <si>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</si>
  <si>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</si>
  <si>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</si>
  <si>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</si>
  <si>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</si>
  <si>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</si>
  <si>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</si>
  <si>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</si>
  <si>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</si>
  <si>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</si>
  <si>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</si>
  <si>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</si>
  <si>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</si>
  <si>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</si>
  <si>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</si>
  <si>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</si>
  <si>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</si>
  <si>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</si>
  <si>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</si>
  <si>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</si>
  <si>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</si>
  <si>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</si>
  <si>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</si>
  <si>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</si>
  <si>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</si>
  <si>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</si>
  <si>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</si>
  <si>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</si>
  <si>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</si>
  <si>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</si>
  <si>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</si>
  <si>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</si>
  <si>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</si>
  <si>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</si>
  <si>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</si>
  <si>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</si>
  <si>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</si>
  <si>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</si>
  <si>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</si>
  <si>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</si>
  <si>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</si>
  <si>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</si>
  <si>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</si>
  <si>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</si>
  <si>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</si>
  <si>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</si>
  <si>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</si>
  <si>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</si>
  <si>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</si>
  <si>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</si>
  <si>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</si>
  <si>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</si>
  <si>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</si>
  <si>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</si>
  <si>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</si>
  <si>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</si>
  <si>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</si>
  <si>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</si>
  <si>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</si>
  <si>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</si>
  <si>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</si>
  <si>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</si>
  <si>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</si>
  <si>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</si>
  <si>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</si>
  <si>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</si>
  <si>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</si>
  <si>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</si>
  <si>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</si>
  <si>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</si>
  <si>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</si>
  <si>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</si>
  <si>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</si>
  <si>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</si>
  <si>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</si>
  <si>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</si>
  <si>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</si>
  <si>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</si>
  <si>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</si>
  <si>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</si>
  <si>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</si>
  <si>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</si>
  <si>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</si>
  <si>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</si>
  <si>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</si>
  <si>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</si>
  <si>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</si>
  <si>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</si>
  <si>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</si>
  <si>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</si>
  <si>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</si>
  <si>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</si>
  <si>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</si>
  <si>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</si>
  <si>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</si>
  <si>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</si>
  <si>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</si>
  <si>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</si>
  <si>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</si>
  <si>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</si>
  <si>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</si>
  <si>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</si>
  <si>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</si>
  <si>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</si>
  <si>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</si>
  <si>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</si>
  <si>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</si>
  <si>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</si>
  <si>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</si>
  <si>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</si>
  <si>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</si>
  <si>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</si>
  <si>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</si>
  <si>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</si>
  <si>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</si>
  <si>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</si>
  <si>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</si>
  <si>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</si>
  <si>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</si>
  <si>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</si>
  <si>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</si>
  <si>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</si>
  <si>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</si>
  <si>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</si>
  <si>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</si>
  <si>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</si>
  <si>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</si>
  <si>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</si>
  <si>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4</t>
  </si>
  <si>
    <t>4.1</t>
  </si>
  <si>
    <t>4.2</t>
  </si>
  <si>
    <t>4.3</t>
  </si>
  <si>
    <t>4.4</t>
  </si>
  <si>
    <t>1.2</t>
  </si>
  <si>
    <t>1.3</t>
  </si>
  <si>
    <t>1.4</t>
  </si>
  <si>
    <t>1.5</t>
  </si>
  <si>
    <t>2.96</t>
  </si>
  <si>
    <t>4.5</t>
  </si>
  <si>
    <t>4.6</t>
  </si>
  <si>
    <t>Сводные данные о расходах бюджета Ленинградской области
на предоставление межбюджетных трансфертов бюджетам муниципальных образований Ленинградской области
за девять месяецв 2024 года</t>
  </si>
  <si>
    <t>Фактическое исполнение по состоянию на 01.10.2024 года</t>
  </si>
  <si>
    <t>1.6</t>
  </si>
  <si>
    <t>Дотации (гранты) на поощрение достижения наилучших значений показателей эффективности деятельности органов местного самоуправления муниципальных районов и городского округа</t>
  </si>
  <si>
    <t>1540470070</t>
  </si>
  <si>
    <t>2.97</t>
  </si>
  <si>
    <t>Реализация мероприятий по обустройству туристского центра города на территории муниципальных образований Ленинградской области в соответствии с туристским кодом центра города</t>
  </si>
  <si>
    <t>172J1Ф5585</t>
  </si>
  <si>
    <t>4.7</t>
  </si>
  <si>
    <t>4.8</t>
  </si>
  <si>
    <t>4.9</t>
  </si>
  <si>
    <t>4.10</t>
  </si>
  <si>
    <t>0410</t>
  </si>
  <si>
    <t>Грант за достижение показателей деятельности органов исполнительной власти субъектов Российской Федерации</t>
  </si>
  <si>
    <t>6890155490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</si>
</sst>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"/>
    </font>
    <font>
      <sz val="8"/>
      <name val="Arial Cyr"/>
    </font>
    <font>
      <b/>
      <sz val="8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 vertical="top" wrapText="1" shrinkToFit="1"/>
    </xf>
    <xf numFmtId="49" fontId="4" fillId="0" borderId="0" xfId="0" applyNumberFormat="1" applyFont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 shrinkToFit="1"/>
    </xf>
    <xf numFmtId="0" fontId="5" fillId="0" borderId="0" xfId="0" applyFont="1" applyAlignment="1">
      <alignment vertical="top" wrapText="1" shrinkToFit="1"/>
    </xf>
    <xf numFmtId="0" fontId="6" fillId="0" borderId="0" xfId="0" applyFont="1" applyAlignment="1">
      <alignment horizontal="center" vertical="top" wrapText="1" shrinkToFit="1"/>
    </xf>
    <xf numFmtId="49" fontId="3" fillId="0" borderId="1" xfId="0" applyNumberFormat="1" applyFont="1" applyBorder="1" applyAlignment="1" applyProtection="1">
      <alignment horizontal="center" vertical="top" wrapText="1" shrinkToFit="1"/>
    </xf>
    <xf numFmtId="49" fontId="8" fillId="0" borderId="1" xfId="0" applyNumberFormat="1" applyFont="1" applyBorder="1" applyAlignment="1" applyProtection="1">
      <alignment horizontal="center" vertical="top" wrapText="1" shrinkToFit="1"/>
    </xf>
    <xf numFmtId="0" fontId="0" fillId="0" borderId="0" xfId="0" applyAlignment="1">
      <alignment vertical="top" wrapText="1" shrinkToFit="1"/>
    </xf>
    <xf numFmtId="1" fontId="6" fillId="0" borderId="1" xfId="0" applyNumberFormat="1" applyFont="1" applyBorder="1" applyAlignment="1" applyProtection="1">
      <alignment horizontal="center" vertical="top" wrapText="1" shrinkToFit="1"/>
    </xf>
    <xf numFmtId="2" fontId="6" fillId="0" borderId="1" xfId="0" applyNumberFormat="1" applyFont="1" applyBorder="1" applyAlignment="1" applyProtection="1">
      <alignment horizontal="center" vertical="top" wrapText="1" shrinkToFit="1"/>
    </xf>
    <xf numFmtId="49" fontId="6" fillId="0" borderId="1" xfId="0" applyNumberFormat="1" applyFont="1" applyBorder="1" applyAlignment="1" applyProtection="1">
      <alignment horizontal="center" vertical="top" wrapText="1" shrinkToFi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  <xf numFmtId="0" fontId="3" fillId="0" borderId="0" xfId="0" applyFont="1" applyAlignment="1">
      <alignment horizontal="right" vertical="top" wrapText="1" shrinkToFit="1"/>
    </xf>
    <xf numFmtId="0" fontId="7" fillId="0" borderId="0" xfId="0" applyFont="1" applyAlignment="1">
      <alignment horizontal="center" vertical="top" wrapText="1" shrinkToFit="1"/>
    </xf>
    <xf numFmtId="49" fontId="6" fillId="0" borderId="1" xfId="0" applyNumberFormat="1" applyFont="1" applyBorder="1" applyAlignment="1" applyProtection="1">
      <alignment horizontal="center" vertical="top" wrapText="1" shrinkToFit="1"/>
    </xf>
    <xf numFmtId="0" fontId="6" fillId="0" borderId="0" xfId="0" applyFont="1" applyAlignment="1">
      <alignment horizontal="right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62"/>
  <sheetViews>
    <sheetView showGridLines="0" tabSelected="1" workbookViewId="0">
      <selection activeCell="K8" sqref="K8"/>
    </sheetView>
  </sheetViews>
  <sheetFormatPr defaultRowHeight="12.75" customHeight="1" outlineLevelRow="2" x14ac:dyDescent="0.2"/>
  <cols>
    <col min="1" max="1" width="5" customWidth="1"/>
    <col min="2" max="2" width="30.7109375" customWidth="1"/>
    <col min="3" max="4" width="10.28515625" customWidth="1"/>
    <col min="5" max="5" width="20.7109375" customWidth="1"/>
    <col min="6" max="7" width="15.42578125" style="8" customWidth="1"/>
    <col min="8" max="8" width="12.28515625" style="8" customWidth="1"/>
    <col min="9" max="11" width="9.140625" customWidth="1"/>
  </cols>
  <sheetData>
    <row r="1" spans="1:8" s="12" customFormat="1" ht="15.75" customHeight="1" x14ac:dyDescent="0.2">
      <c r="A1" s="9"/>
      <c r="B1" s="10"/>
      <c r="C1" s="11"/>
      <c r="D1" s="10"/>
      <c r="E1" s="10"/>
      <c r="F1" s="10"/>
      <c r="G1" s="23" t="s">
        <v>311</v>
      </c>
      <c r="H1" s="23"/>
    </row>
    <row r="2" spans="1:8" s="12" customFormat="1" ht="45" customHeight="1" x14ac:dyDescent="0.2">
      <c r="A2" s="13"/>
      <c r="B2" s="24" t="s">
        <v>465</v>
      </c>
      <c r="C2" s="24"/>
      <c r="D2" s="24"/>
      <c r="E2" s="24"/>
      <c r="F2" s="24"/>
      <c r="G2" s="24"/>
      <c r="H2" s="24"/>
    </row>
    <row r="3" spans="1:8" s="12" customFormat="1" ht="15.75" x14ac:dyDescent="0.2">
      <c r="A3" s="9"/>
      <c r="B3" s="10"/>
      <c r="C3" s="11"/>
      <c r="D3" s="10"/>
      <c r="E3" s="10"/>
      <c r="F3" s="10"/>
      <c r="G3" s="11"/>
      <c r="H3" s="26" t="s">
        <v>0</v>
      </c>
    </row>
    <row r="4" spans="1:8" s="16" customFormat="1" ht="46.5" customHeight="1" x14ac:dyDescent="0.2">
      <c r="A4" s="14" t="s">
        <v>312</v>
      </c>
      <c r="B4" s="14" t="s">
        <v>1</v>
      </c>
      <c r="C4" s="25" t="s">
        <v>313</v>
      </c>
      <c r="D4" s="25"/>
      <c r="E4" s="25"/>
      <c r="F4" s="15" t="s">
        <v>314</v>
      </c>
      <c r="G4" s="15" t="s">
        <v>466</v>
      </c>
      <c r="H4" s="15" t="s">
        <v>315</v>
      </c>
    </row>
    <row r="5" spans="1:8" s="16" customFormat="1" x14ac:dyDescent="0.2">
      <c r="A5" s="17">
        <v>1</v>
      </c>
      <c r="B5" s="18" t="s">
        <v>316</v>
      </c>
      <c r="C5" s="25" t="s">
        <v>317</v>
      </c>
      <c r="D5" s="25"/>
      <c r="E5" s="25"/>
      <c r="F5" s="19">
        <v>4</v>
      </c>
      <c r="G5" s="19">
        <v>5</v>
      </c>
      <c r="H5" s="18" t="s">
        <v>318</v>
      </c>
    </row>
    <row r="6" spans="1:8" x14ac:dyDescent="0.2">
      <c r="A6" s="1"/>
      <c r="B6" s="1" t="s">
        <v>2</v>
      </c>
      <c r="C6" s="2" t="s">
        <v>3</v>
      </c>
      <c r="D6" s="2"/>
      <c r="E6" s="2"/>
      <c r="F6" s="20">
        <f>F7+F14+F112+F151</f>
        <v>80622052.600000024</v>
      </c>
      <c r="G6" s="20">
        <f>G7+G14+G112+G151</f>
        <v>54286842.600000001</v>
      </c>
      <c r="H6" s="20">
        <f>G6/F6*100</f>
        <v>67.334979511548667</v>
      </c>
    </row>
    <row r="7" spans="1:8" outlineLevel="1" x14ac:dyDescent="0.2">
      <c r="A7" s="1">
        <v>1</v>
      </c>
      <c r="B7" s="1" t="s">
        <v>4</v>
      </c>
      <c r="C7" s="2" t="s">
        <v>5</v>
      </c>
      <c r="D7" s="2"/>
      <c r="E7" s="2"/>
      <c r="F7" s="20">
        <f>F8+F9+F10+F11+F12+F13</f>
        <v>4355272.0999999996</v>
      </c>
      <c r="G7" s="20">
        <f>G8+G9+G10+G11+G12+G13</f>
        <v>3784246.1</v>
      </c>
      <c r="H7" s="20">
        <f t="shared" ref="H7:H71" si="0">G7/F7*100</f>
        <v>86.888855922457765</v>
      </c>
    </row>
    <row r="8" spans="1:8" ht="33.75" outlineLevel="2" x14ac:dyDescent="0.2">
      <c r="A8" s="3" t="s">
        <v>319</v>
      </c>
      <c r="B8" s="3" t="s">
        <v>6</v>
      </c>
      <c r="C8" s="4" t="s">
        <v>7</v>
      </c>
      <c r="D8" s="4" t="s">
        <v>8</v>
      </c>
      <c r="E8" s="4" t="s">
        <v>9</v>
      </c>
      <c r="F8" s="21">
        <v>3957209.4</v>
      </c>
      <c r="G8" s="21">
        <v>3561488.4</v>
      </c>
      <c r="H8" s="21">
        <f t="shared" si="0"/>
        <v>89.999998483780004</v>
      </c>
    </row>
    <row r="9" spans="1:8" ht="78.75" outlineLevel="2" x14ac:dyDescent="0.2">
      <c r="A9" s="3" t="s">
        <v>458</v>
      </c>
      <c r="B9" s="3" t="s">
        <v>10</v>
      </c>
      <c r="C9" s="4" t="s">
        <v>11</v>
      </c>
      <c r="D9" s="4" t="s">
        <v>12</v>
      </c>
      <c r="E9" s="4" t="s">
        <v>13</v>
      </c>
      <c r="F9" s="21">
        <v>291387.7</v>
      </c>
      <c r="G9" s="21">
        <v>116082.7</v>
      </c>
      <c r="H9" s="21">
        <f t="shared" si="0"/>
        <v>39.837886087847906</v>
      </c>
    </row>
    <row r="10" spans="1:8" ht="78.75" outlineLevel="2" x14ac:dyDescent="0.2">
      <c r="A10" s="3" t="s">
        <v>459</v>
      </c>
      <c r="B10" s="3" t="s">
        <v>14</v>
      </c>
      <c r="C10" s="4" t="s">
        <v>11</v>
      </c>
      <c r="D10" s="4" t="s">
        <v>12</v>
      </c>
      <c r="E10" s="4" t="s">
        <v>15</v>
      </c>
      <c r="F10" s="21">
        <v>50000</v>
      </c>
      <c r="G10" s="21">
        <v>50000</v>
      </c>
      <c r="H10" s="21">
        <f t="shared" si="0"/>
        <v>100</v>
      </c>
    </row>
    <row r="11" spans="1:8" ht="45" outlineLevel="2" x14ac:dyDescent="0.2">
      <c r="A11" s="3" t="s">
        <v>460</v>
      </c>
      <c r="B11" s="3" t="s">
        <v>16</v>
      </c>
      <c r="C11" s="4" t="s">
        <v>11</v>
      </c>
      <c r="D11" s="4" t="s">
        <v>12</v>
      </c>
      <c r="E11" s="4" t="s">
        <v>17</v>
      </c>
      <c r="F11" s="21">
        <v>6000</v>
      </c>
      <c r="G11" s="21">
        <v>6000</v>
      </c>
      <c r="H11" s="21">
        <f t="shared" si="0"/>
        <v>100</v>
      </c>
    </row>
    <row r="12" spans="1:8" ht="67.5" outlineLevel="2" x14ac:dyDescent="0.2">
      <c r="A12" s="3" t="s">
        <v>461</v>
      </c>
      <c r="B12" s="3" t="s">
        <v>468</v>
      </c>
      <c r="C12" s="4" t="s">
        <v>11</v>
      </c>
      <c r="D12" s="4" t="s">
        <v>12</v>
      </c>
      <c r="E12" s="4" t="s">
        <v>469</v>
      </c>
      <c r="F12" s="21">
        <v>50000</v>
      </c>
      <c r="G12" s="21">
        <v>50000</v>
      </c>
      <c r="H12" s="21">
        <f t="shared" si="0"/>
        <v>100</v>
      </c>
    </row>
    <row r="13" spans="1:8" ht="67.5" outlineLevel="2" x14ac:dyDescent="0.2">
      <c r="A13" s="3" t="s">
        <v>467</v>
      </c>
      <c r="B13" s="3" t="s">
        <v>18</v>
      </c>
      <c r="C13" s="4" t="s">
        <v>11</v>
      </c>
      <c r="D13" s="4" t="s">
        <v>12</v>
      </c>
      <c r="E13" s="4" t="s">
        <v>19</v>
      </c>
      <c r="F13" s="21">
        <v>675</v>
      </c>
      <c r="G13" s="21">
        <v>675</v>
      </c>
      <c r="H13" s="21">
        <f t="shared" si="0"/>
        <v>100</v>
      </c>
    </row>
    <row r="14" spans="1:8" outlineLevel="1" x14ac:dyDescent="0.2">
      <c r="A14" s="1" t="s">
        <v>316</v>
      </c>
      <c r="B14" s="1" t="s">
        <v>20</v>
      </c>
      <c r="C14" s="2" t="s">
        <v>21</v>
      </c>
      <c r="D14" s="2"/>
      <c r="E14" s="2"/>
      <c r="F14" s="20">
        <f>SUM(F15:F111)</f>
        <v>30570971.400000002</v>
      </c>
      <c r="G14" s="20">
        <f>SUM(G15:G111)</f>
        <v>14154433.999999996</v>
      </c>
      <c r="H14" s="20">
        <f t="shared" si="0"/>
        <v>46.30024285064097</v>
      </c>
    </row>
    <row r="15" spans="1:8" ht="78.75" outlineLevel="2" x14ac:dyDescent="0.2">
      <c r="A15" s="3" t="s">
        <v>320</v>
      </c>
      <c r="B15" s="3" t="s">
        <v>22</v>
      </c>
      <c r="C15" s="4" t="s">
        <v>23</v>
      </c>
      <c r="D15" s="4" t="s">
        <v>24</v>
      </c>
      <c r="E15" s="4" t="s">
        <v>25</v>
      </c>
      <c r="F15" s="21">
        <v>249426.8</v>
      </c>
      <c r="G15" s="21">
        <v>83176.2</v>
      </c>
      <c r="H15" s="21">
        <f t="shared" si="0"/>
        <v>33.3469378591234</v>
      </c>
    </row>
    <row r="16" spans="1:8" ht="56.25" outlineLevel="2" x14ac:dyDescent="0.2">
      <c r="A16" s="3" t="s">
        <v>321</v>
      </c>
      <c r="B16" s="3" t="s">
        <v>26</v>
      </c>
      <c r="C16" s="4" t="s">
        <v>23</v>
      </c>
      <c r="D16" s="4" t="s">
        <v>24</v>
      </c>
      <c r="E16" s="4" t="s">
        <v>27</v>
      </c>
      <c r="F16" s="21">
        <v>980001.4</v>
      </c>
      <c r="G16" s="21">
        <v>465560.4</v>
      </c>
      <c r="H16" s="21">
        <f t="shared" si="0"/>
        <v>47.506095399455553</v>
      </c>
    </row>
    <row r="17" spans="1:8" ht="45" outlineLevel="2" x14ac:dyDescent="0.2">
      <c r="A17" s="3" t="s">
        <v>322</v>
      </c>
      <c r="B17" s="3" t="s">
        <v>28</v>
      </c>
      <c r="C17" s="4" t="s">
        <v>23</v>
      </c>
      <c r="D17" s="4" t="s">
        <v>24</v>
      </c>
      <c r="E17" s="4" t="s">
        <v>29</v>
      </c>
      <c r="F17" s="21">
        <v>130210.9</v>
      </c>
      <c r="G17" s="21">
        <v>14792.3</v>
      </c>
      <c r="H17" s="21">
        <f t="shared" si="0"/>
        <v>11.36026246650626</v>
      </c>
    </row>
    <row r="18" spans="1:8" ht="78.75" outlineLevel="2" x14ac:dyDescent="0.2">
      <c r="A18" s="3" t="s">
        <v>323</v>
      </c>
      <c r="B18" s="3" t="s">
        <v>30</v>
      </c>
      <c r="C18" s="4" t="s">
        <v>23</v>
      </c>
      <c r="D18" s="4" t="s">
        <v>31</v>
      </c>
      <c r="E18" s="4" t="s">
        <v>32</v>
      </c>
      <c r="F18" s="21">
        <v>18900</v>
      </c>
      <c r="G18" s="21">
        <v>14042.2</v>
      </c>
      <c r="H18" s="21">
        <f t="shared" si="0"/>
        <v>74.297354497354505</v>
      </c>
    </row>
    <row r="19" spans="1:8" ht="56.25" outlineLevel="2" x14ac:dyDescent="0.2">
      <c r="A19" s="3" t="s">
        <v>324</v>
      </c>
      <c r="B19" s="3" t="s">
        <v>33</v>
      </c>
      <c r="C19" s="4" t="s">
        <v>23</v>
      </c>
      <c r="D19" s="4" t="s">
        <v>31</v>
      </c>
      <c r="E19" s="4" t="s">
        <v>34</v>
      </c>
      <c r="F19" s="21">
        <v>3000</v>
      </c>
      <c r="G19" s="21">
        <v>2207.1999999999998</v>
      </c>
      <c r="H19" s="21">
        <f t="shared" si="0"/>
        <v>73.573333333333323</v>
      </c>
    </row>
    <row r="20" spans="1:8" ht="56.25" outlineLevel="2" x14ac:dyDescent="0.2">
      <c r="A20" s="3" t="s">
        <v>325</v>
      </c>
      <c r="B20" s="3" t="s">
        <v>35</v>
      </c>
      <c r="C20" s="4" t="s">
        <v>23</v>
      </c>
      <c r="D20" s="4" t="s">
        <v>31</v>
      </c>
      <c r="E20" s="4" t="s">
        <v>36</v>
      </c>
      <c r="F20" s="21">
        <v>15014</v>
      </c>
      <c r="G20" s="21">
        <v>13871</v>
      </c>
      <c r="H20" s="21">
        <f t="shared" si="0"/>
        <v>92.387105368322892</v>
      </c>
    </row>
    <row r="21" spans="1:8" ht="90" outlineLevel="2" x14ac:dyDescent="0.2">
      <c r="A21" s="3" t="s">
        <v>326</v>
      </c>
      <c r="B21" s="3" t="s">
        <v>37</v>
      </c>
      <c r="C21" s="4" t="s">
        <v>23</v>
      </c>
      <c r="D21" s="4" t="s">
        <v>31</v>
      </c>
      <c r="E21" s="4" t="s">
        <v>38</v>
      </c>
      <c r="F21" s="21">
        <v>39524</v>
      </c>
      <c r="G21" s="21">
        <v>37616.800000000003</v>
      </c>
      <c r="H21" s="21">
        <f t="shared" si="0"/>
        <v>95.174577471915796</v>
      </c>
    </row>
    <row r="22" spans="1:8" ht="22.5" outlineLevel="2" x14ac:dyDescent="0.2">
      <c r="A22" s="3" t="s">
        <v>327</v>
      </c>
      <c r="B22" s="3" t="s">
        <v>39</v>
      </c>
      <c r="C22" s="4" t="s">
        <v>23</v>
      </c>
      <c r="D22" s="4" t="s">
        <v>31</v>
      </c>
      <c r="E22" s="4" t="s">
        <v>40</v>
      </c>
      <c r="F22" s="21">
        <v>19349</v>
      </c>
      <c r="G22" s="21">
        <v>0</v>
      </c>
      <c r="H22" s="21">
        <f t="shared" si="0"/>
        <v>0</v>
      </c>
    </row>
    <row r="23" spans="1:8" ht="45" outlineLevel="2" x14ac:dyDescent="0.2">
      <c r="A23" s="3" t="s">
        <v>328</v>
      </c>
      <c r="B23" s="3" t="s">
        <v>41</v>
      </c>
      <c r="C23" s="4" t="s">
        <v>23</v>
      </c>
      <c r="D23" s="4" t="s">
        <v>31</v>
      </c>
      <c r="E23" s="4" t="s">
        <v>42</v>
      </c>
      <c r="F23" s="21">
        <v>2727.1</v>
      </c>
      <c r="G23" s="21">
        <v>572.79999999999995</v>
      </c>
      <c r="H23" s="21">
        <f t="shared" si="0"/>
        <v>21.003996919804919</v>
      </c>
    </row>
    <row r="24" spans="1:8" ht="67.5" outlineLevel="2" x14ac:dyDescent="0.2">
      <c r="A24" s="3" t="s">
        <v>329</v>
      </c>
      <c r="B24" s="3" t="s">
        <v>471</v>
      </c>
      <c r="C24" s="4" t="s">
        <v>23</v>
      </c>
      <c r="D24" s="4" t="s">
        <v>31</v>
      </c>
      <c r="E24" s="4" t="s">
        <v>472</v>
      </c>
      <c r="F24" s="21">
        <v>100000</v>
      </c>
      <c r="G24" s="21">
        <v>0</v>
      </c>
      <c r="H24" s="21">
        <f t="shared" si="0"/>
        <v>0</v>
      </c>
    </row>
    <row r="25" spans="1:8" ht="45" outlineLevel="2" x14ac:dyDescent="0.2">
      <c r="A25" s="3" t="s">
        <v>330</v>
      </c>
      <c r="B25" s="3" t="s">
        <v>43</v>
      </c>
      <c r="C25" s="4" t="s">
        <v>23</v>
      </c>
      <c r="D25" s="4" t="s">
        <v>44</v>
      </c>
      <c r="E25" s="4" t="s">
        <v>45</v>
      </c>
      <c r="F25" s="21">
        <v>10515.8</v>
      </c>
      <c r="G25" s="21">
        <v>0</v>
      </c>
      <c r="H25" s="21">
        <f t="shared" si="0"/>
        <v>0</v>
      </c>
    </row>
    <row r="26" spans="1:8" ht="33.75" outlineLevel="2" x14ac:dyDescent="0.2">
      <c r="A26" s="3" t="s">
        <v>331</v>
      </c>
      <c r="B26" s="3" t="s">
        <v>46</v>
      </c>
      <c r="C26" s="4" t="s">
        <v>23</v>
      </c>
      <c r="D26" s="4" t="s">
        <v>47</v>
      </c>
      <c r="E26" s="4" t="s">
        <v>48</v>
      </c>
      <c r="F26" s="21">
        <v>8920.5</v>
      </c>
      <c r="G26" s="21">
        <v>7274.1</v>
      </c>
      <c r="H26" s="21">
        <f t="shared" si="0"/>
        <v>81.543635446443588</v>
      </c>
    </row>
    <row r="27" spans="1:8" ht="56.25" outlineLevel="2" x14ac:dyDescent="0.2">
      <c r="A27" s="3" t="s">
        <v>332</v>
      </c>
      <c r="B27" s="3" t="s">
        <v>49</v>
      </c>
      <c r="C27" s="4" t="s">
        <v>23</v>
      </c>
      <c r="D27" s="4" t="s">
        <v>47</v>
      </c>
      <c r="E27" s="4" t="s">
        <v>50</v>
      </c>
      <c r="F27" s="21">
        <v>605929.9</v>
      </c>
      <c r="G27" s="21">
        <v>8364.7999999999993</v>
      </c>
      <c r="H27" s="21">
        <f t="shared" si="0"/>
        <v>1.3804897233161788</v>
      </c>
    </row>
    <row r="28" spans="1:8" ht="90" outlineLevel="2" x14ac:dyDescent="0.2">
      <c r="A28" s="3" t="s">
        <v>333</v>
      </c>
      <c r="B28" s="3" t="s">
        <v>51</v>
      </c>
      <c r="C28" s="4" t="s">
        <v>23</v>
      </c>
      <c r="D28" s="4" t="s">
        <v>47</v>
      </c>
      <c r="E28" s="4" t="s">
        <v>52</v>
      </c>
      <c r="F28" s="21">
        <v>51999.199999999997</v>
      </c>
      <c r="G28" s="21">
        <v>51999.199999999997</v>
      </c>
      <c r="H28" s="21">
        <f t="shared" si="0"/>
        <v>100</v>
      </c>
    </row>
    <row r="29" spans="1:8" ht="78.75" outlineLevel="2" x14ac:dyDescent="0.2">
      <c r="A29" s="3" t="s">
        <v>334</v>
      </c>
      <c r="B29" s="3" t="s">
        <v>53</v>
      </c>
      <c r="C29" s="4" t="s">
        <v>23</v>
      </c>
      <c r="D29" s="4" t="s">
        <v>47</v>
      </c>
      <c r="E29" s="4" t="s">
        <v>54</v>
      </c>
      <c r="F29" s="21">
        <v>42968.1</v>
      </c>
      <c r="G29" s="21">
        <v>6145.1</v>
      </c>
      <c r="H29" s="21">
        <f t="shared" si="0"/>
        <v>14.301539979659331</v>
      </c>
    </row>
    <row r="30" spans="1:8" ht="33.75" outlineLevel="2" x14ac:dyDescent="0.2">
      <c r="A30" s="3" t="s">
        <v>335</v>
      </c>
      <c r="B30" s="3" t="s">
        <v>55</v>
      </c>
      <c r="C30" s="4" t="s">
        <v>23</v>
      </c>
      <c r="D30" s="4" t="s">
        <v>47</v>
      </c>
      <c r="E30" s="4" t="s">
        <v>56</v>
      </c>
      <c r="F30" s="21">
        <v>159393.60000000001</v>
      </c>
      <c r="G30" s="21">
        <v>92835</v>
      </c>
      <c r="H30" s="21">
        <f t="shared" si="0"/>
        <v>58.242614508989064</v>
      </c>
    </row>
    <row r="31" spans="1:8" ht="22.5" outlineLevel="2" x14ac:dyDescent="0.2">
      <c r="A31" s="3" t="s">
        <v>336</v>
      </c>
      <c r="B31" s="3" t="s">
        <v>57</v>
      </c>
      <c r="C31" s="4" t="s">
        <v>23</v>
      </c>
      <c r="D31" s="4" t="s">
        <v>47</v>
      </c>
      <c r="E31" s="4" t="s">
        <v>58</v>
      </c>
      <c r="F31" s="21">
        <v>7282.4</v>
      </c>
      <c r="G31" s="21">
        <v>0</v>
      </c>
      <c r="H31" s="21">
        <f t="shared" si="0"/>
        <v>0</v>
      </c>
    </row>
    <row r="32" spans="1:8" ht="67.5" outlineLevel="2" x14ac:dyDescent="0.2">
      <c r="A32" s="3" t="s">
        <v>337</v>
      </c>
      <c r="B32" s="3" t="s">
        <v>59</v>
      </c>
      <c r="C32" s="4" t="s">
        <v>23</v>
      </c>
      <c r="D32" s="4" t="s">
        <v>60</v>
      </c>
      <c r="E32" s="4" t="s">
        <v>61</v>
      </c>
      <c r="F32" s="21">
        <v>122768</v>
      </c>
      <c r="G32" s="21">
        <v>122768</v>
      </c>
      <c r="H32" s="21">
        <f t="shared" si="0"/>
        <v>100</v>
      </c>
    </row>
    <row r="33" spans="1:8" ht="67.5" outlineLevel="2" x14ac:dyDescent="0.2">
      <c r="A33" s="3" t="s">
        <v>338</v>
      </c>
      <c r="B33" s="3" t="s">
        <v>62</v>
      </c>
      <c r="C33" s="4" t="s">
        <v>23</v>
      </c>
      <c r="D33" s="4" t="s">
        <v>60</v>
      </c>
      <c r="E33" s="4" t="s">
        <v>63</v>
      </c>
      <c r="F33" s="21">
        <v>89651</v>
      </c>
      <c r="G33" s="21">
        <v>31341.9</v>
      </c>
      <c r="H33" s="21">
        <f t="shared" si="0"/>
        <v>34.959900056887264</v>
      </c>
    </row>
    <row r="34" spans="1:8" ht="67.5" outlineLevel="2" x14ac:dyDescent="0.2">
      <c r="A34" s="3" t="s">
        <v>339</v>
      </c>
      <c r="B34" s="3" t="s">
        <v>64</v>
      </c>
      <c r="C34" s="4" t="s">
        <v>23</v>
      </c>
      <c r="D34" s="4" t="s">
        <v>60</v>
      </c>
      <c r="E34" s="4" t="s">
        <v>65</v>
      </c>
      <c r="F34" s="21">
        <v>94372.9</v>
      </c>
      <c r="G34" s="21">
        <v>32310.3</v>
      </c>
      <c r="H34" s="21">
        <f t="shared" si="0"/>
        <v>34.236841296601042</v>
      </c>
    </row>
    <row r="35" spans="1:8" ht="22.5" outlineLevel="2" x14ac:dyDescent="0.2">
      <c r="A35" s="3" t="s">
        <v>340</v>
      </c>
      <c r="B35" s="3" t="s">
        <v>66</v>
      </c>
      <c r="C35" s="4" t="s">
        <v>23</v>
      </c>
      <c r="D35" s="4" t="s">
        <v>60</v>
      </c>
      <c r="E35" s="4" t="s">
        <v>67</v>
      </c>
      <c r="F35" s="21">
        <v>1170857.2</v>
      </c>
      <c r="G35" s="21">
        <v>778762.4</v>
      </c>
      <c r="H35" s="21">
        <f t="shared" si="0"/>
        <v>66.512158784179661</v>
      </c>
    </row>
    <row r="36" spans="1:8" ht="45" outlineLevel="2" x14ac:dyDescent="0.2">
      <c r="A36" s="3" t="s">
        <v>341</v>
      </c>
      <c r="B36" s="3" t="s">
        <v>68</v>
      </c>
      <c r="C36" s="4" t="s">
        <v>23</v>
      </c>
      <c r="D36" s="4" t="s">
        <v>60</v>
      </c>
      <c r="E36" s="4" t="s">
        <v>69</v>
      </c>
      <c r="F36" s="21">
        <v>240289.9</v>
      </c>
      <c r="G36" s="21">
        <v>164365.1</v>
      </c>
      <c r="H36" s="21">
        <f t="shared" si="0"/>
        <v>68.402833410809194</v>
      </c>
    </row>
    <row r="37" spans="1:8" ht="33.75" outlineLevel="2" x14ac:dyDescent="0.2">
      <c r="A37" s="3" t="s">
        <v>342</v>
      </c>
      <c r="B37" s="3" t="s">
        <v>70</v>
      </c>
      <c r="C37" s="4" t="s">
        <v>23</v>
      </c>
      <c r="D37" s="4" t="s">
        <v>60</v>
      </c>
      <c r="E37" s="4" t="s">
        <v>71</v>
      </c>
      <c r="F37" s="21">
        <v>150843.79999999999</v>
      </c>
      <c r="G37" s="21">
        <v>74954.100000000006</v>
      </c>
      <c r="H37" s="21">
        <f t="shared" si="0"/>
        <v>49.689877873667996</v>
      </c>
    </row>
    <row r="38" spans="1:8" ht="33.75" outlineLevel="2" x14ac:dyDescent="0.2">
      <c r="A38" s="3" t="s">
        <v>343</v>
      </c>
      <c r="B38" s="3" t="s">
        <v>72</v>
      </c>
      <c r="C38" s="4" t="s">
        <v>23</v>
      </c>
      <c r="D38" s="4" t="s">
        <v>60</v>
      </c>
      <c r="E38" s="4" t="s">
        <v>73</v>
      </c>
      <c r="F38" s="21">
        <v>880</v>
      </c>
      <c r="G38" s="21">
        <v>0</v>
      </c>
      <c r="H38" s="21">
        <f t="shared" si="0"/>
        <v>0</v>
      </c>
    </row>
    <row r="39" spans="1:8" ht="67.5" outlineLevel="2" x14ac:dyDescent="0.2">
      <c r="A39" s="3" t="s">
        <v>344</v>
      </c>
      <c r="B39" s="3" t="s">
        <v>74</v>
      </c>
      <c r="C39" s="4" t="s">
        <v>23</v>
      </c>
      <c r="D39" s="4" t="s">
        <v>60</v>
      </c>
      <c r="E39" s="4" t="s">
        <v>75</v>
      </c>
      <c r="F39" s="21">
        <v>29947.9</v>
      </c>
      <c r="G39" s="21">
        <v>14333.5</v>
      </c>
      <c r="H39" s="21">
        <f t="shared" si="0"/>
        <v>47.861452722895429</v>
      </c>
    </row>
    <row r="40" spans="1:8" ht="56.25" outlineLevel="2" x14ac:dyDescent="0.2">
      <c r="A40" s="3" t="s">
        <v>345</v>
      </c>
      <c r="B40" s="3" t="s">
        <v>76</v>
      </c>
      <c r="C40" s="4" t="s">
        <v>23</v>
      </c>
      <c r="D40" s="4" t="s">
        <v>60</v>
      </c>
      <c r="E40" s="4" t="s">
        <v>77</v>
      </c>
      <c r="F40" s="21">
        <v>44209.7</v>
      </c>
      <c r="G40" s="21">
        <v>31785</v>
      </c>
      <c r="H40" s="21">
        <f t="shared" si="0"/>
        <v>71.895986627369112</v>
      </c>
    </row>
    <row r="41" spans="1:8" ht="22.5" outlineLevel="2" x14ac:dyDescent="0.2">
      <c r="A41" s="3" t="s">
        <v>346</v>
      </c>
      <c r="B41" s="3" t="s">
        <v>78</v>
      </c>
      <c r="C41" s="4" t="s">
        <v>23</v>
      </c>
      <c r="D41" s="4" t="s">
        <v>60</v>
      </c>
      <c r="E41" s="4" t="s">
        <v>79</v>
      </c>
      <c r="F41" s="21">
        <v>20542.5</v>
      </c>
      <c r="G41" s="21">
        <v>12128.1</v>
      </c>
      <c r="H41" s="21">
        <f t="shared" si="0"/>
        <v>59.039065352318367</v>
      </c>
    </row>
    <row r="42" spans="1:8" ht="22.5" outlineLevel="2" x14ac:dyDescent="0.2">
      <c r="A42" s="3" t="s">
        <v>347</v>
      </c>
      <c r="B42" s="3" t="s">
        <v>57</v>
      </c>
      <c r="C42" s="4" t="s">
        <v>23</v>
      </c>
      <c r="D42" s="4" t="s">
        <v>60</v>
      </c>
      <c r="E42" s="4" t="s">
        <v>80</v>
      </c>
      <c r="F42" s="21">
        <v>3228.4</v>
      </c>
      <c r="G42" s="21">
        <v>3228.3</v>
      </c>
      <c r="H42" s="21">
        <f t="shared" si="0"/>
        <v>99.996902490397716</v>
      </c>
    </row>
    <row r="43" spans="1:8" ht="22.5" outlineLevel="2" x14ac:dyDescent="0.2">
      <c r="A43" s="3" t="s">
        <v>348</v>
      </c>
      <c r="B43" s="3" t="s">
        <v>81</v>
      </c>
      <c r="C43" s="4" t="s">
        <v>23</v>
      </c>
      <c r="D43" s="4" t="s">
        <v>82</v>
      </c>
      <c r="E43" s="4" t="s">
        <v>83</v>
      </c>
      <c r="F43" s="21">
        <v>1412.2</v>
      </c>
      <c r="G43" s="21">
        <v>1412.2</v>
      </c>
      <c r="H43" s="21">
        <f t="shared" si="0"/>
        <v>100</v>
      </c>
    </row>
    <row r="44" spans="1:8" ht="33.75" outlineLevel="2" x14ac:dyDescent="0.2">
      <c r="A44" s="3" t="s">
        <v>349</v>
      </c>
      <c r="B44" s="3" t="s">
        <v>84</v>
      </c>
      <c r="C44" s="4" t="s">
        <v>23</v>
      </c>
      <c r="D44" s="4" t="s">
        <v>82</v>
      </c>
      <c r="E44" s="4" t="s">
        <v>85</v>
      </c>
      <c r="F44" s="21">
        <v>79572.399999999994</v>
      </c>
      <c r="G44" s="21">
        <v>58282.2</v>
      </c>
      <c r="H44" s="21">
        <f t="shared" si="0"/>
        <v>73.244240465286964</v>
      </c>
    </row>
    <row r="45" spans="1:8" ht="33.75" outlineLevel="2" x14ac:dyDescent="0.2">
      <c r="A45" s="3" t="s">
        <v>350</v>
      </c>
      <c r="B45" s="3" t="s">
        <v>86</v>
      </c>
      <c r="C45" s="4" t="s">
        <v>23</v>
      </c>
      <c r="D45" s="4" t="s">
        <v>87</v>
      </c>
      <c r="E45" s="4" t="s">
        <v>88</v>
      </c>
      <c r="F45" s="21">
        <v>20695.8</v>
      </c>
      <c r="G45" s="21">
        <v>17396.7</v>
      </c>
      <c r="H45" s="21">
        <f t="shared" si="0"/>
        <v>84.059084451917784</v>
      </c>
    </row>
    <row r="46" spans="1:8" ht="22.5" outlineLevel="2" x14ac:dyDescent="0.2">
      <c r="A46" s="3" t="s">
        <v>351</v>
      </c>
      <c r="B46" s="3" t="s">
        <v>89</v>
      </c>
      <c r="C46" s="4" t="s">
        <v>23</v>
      </c>
      <c r="D46" s="4" t="s">
        <v>87</v>
      </c>
      <c r="E46" s="4" t="s">
        <v>90</v>
      </c>
      <c r="F46" s="21">
        <v>250000</v>
      </c>
      <c r="G46" s="21">
        <v>168856.5</v>
      </c>
      <c r="H46" s="21">
        <f t="shared" si="0"/>
        <v>67.542599999999993</v>
      </c>
    </row>
    <row r="47" spans="1:8" ht="22.5" outlineLevel="2" x14ac:dyDescent="0.2">
      <c r="A47" s="3" t="s">
        <v>352</v>
      </c>
      <c r="B47" s="3" t="s">
        <v>57</v>
      </c>
      <c r="C47" s="4" t="s">
        <v>23</v>
      </c>
      <c r="D47" s="4" t="s">
        <v>87</v>
      </c>
      <c r="E47" s="4" t="s">
        <v>58</v>
      </c>
      <c r="F47" s="21">
        <v>134111</v>
      </c>
      <c r="G47" s="21">
        <v>51039.9</v>
      </c>
      <c r="H47" s="21">
        <f t="shared" si="0"/>
        <v>38.057951994989224</v>
      </c>
    </row>
    <row r="48" spans="1:8" ht="90" outlineLevel="2" x14ac:dyDescent="0.2">
      <c r="A48" s="3" t="s">
        <v>353</v>
      </c>
      <c r="B48" s="3" t="s">
        <v>91</v>
      </c>
      <c r="C48" s="4" t="s">
        <v>23</v>
      </c>
      <c r="D48" s="4" t="s">
        <v>92</v>
      </c>
      <c r="E48" s="4" t="s">
        <v>93</v>
      </c>
      <c r="F48" s="21">
        <v>201732.7</v>
      </c>
      <c r="G48" s="21">
        <v>164187.79999999999</v>
      </c>
      <c r="H48" s="21">
        <f t="shared" si="0"/>
        <v>81.388788233142165</v>
      </c>
    </row>
    <row r="49" spans="1:8" ht="78.75" outlineLevel="2" x14ac:dyDescent="0.2">
      <c r="A49" s="3" t="s">
        <v>354</v>
      </c>
      <c r="B49" s="3" t="s">
        <v>94</v>
      </c>
      <c r="C49" s="4" t="s">
        <v>23</v>
      </c>
      <c r="D49" s="4" t="s">
        <v>92</v>
      </c>
      <c r="E49" s="4" t="s">
        <v>95</v>
      </c>
      <c r="F49" s="21">
        <v>27105.5</v>
      </c>
      <c r="G49" s="21">
        <v>23248.799999999999</v>
      </c>
      <c r="H49" s="21">
        <f t="shared" si="0"/>
        <v>85.771522384755855</v>
      </c>
    </row>
    <row r="50" spans="1:8" ht="56.25" outlineLevel="2" x14ac:dyDescent="0.2">
      <c r="A50" s="5" t="s">
        <v>355</v>
      </c>
      <c r="B50" s="5" t="s">
        <v>96</v>
      </c>
      <c r="C50" s="4" t="s">
        <v>23</v>
      </c>
      <c r="D50" s="4" t="s">
        <v>92</v>
      </c>
      <c r="E50" s="4" t="s">
        <v>97</v>
      </c>
      <c r="F50" s="21">
        <v>156352.4</v>
      </c>
      <c r="G50" s="21">
        <v>143211.20000000001</v>
      </c>
      <c r="H50" s="21">
        <f t="shared" si="0"/>
        <v>91.595140208912696</v>
      </c>
    </row>
    <row r="51" spans="1:8" ht="101.25" outlineLevel="2" x14ac:dyDescent="0.2">
      <c r="A51" s="3" t="s">
        <v>356</v>
      </c>
      <c r="B51" s="3" t="s">
        <v>98</v>
      </c>
      <c r="C51" s="4" t="s">
        <v>23</v>
      </c>
      <c r="D51" s="4" t="s">
        <v>92</v>
      </c>
      <c r="E51" s="4" t="s">
        <v>99</v>
      </c>
      <c r="F51" s="21">
        <v>583.9</v>
      </c>
      <c r="G51" s="21">
        <v>491.3</v>
      </c>
      <c r="H51" s="21">
        <f t="shared" si="0"/>
        <v>84.141120054803906</v>
      </c>
    </row>
    <row r="52" spans="1:8" ht="33.75" outlineLevel="2" x14ac:dyDescent="0.2">
      <c r="A52" s="3" t="s">
        <v>357</v>
      </c>
      <c r="B52" s="3" t="s">
        <v>100</v>
      </c>
      <c r="C52" s="4" t="s">
        <v>23</v>
      </c>
      <c r="D52" s="4" t="s">
        <v>92</v>
      </c>
      <c r="E52" s="4" t="s">
        <v>101</v>
      </c>
      <c r="F52" s="21">
        <v>112797.1</v>
      </c>
      <c r="G52" s="21">
        <v>93905.1</v>
      </c>
      <c r="H52" s="21">
        <f t="shared" si="0"/>
        <v>83.251342454726228</v>
      </c>
    </row>
    <row r="53" spans="1:8" ht="22.5" outlineLevel="2" x14ac:dyDescent="0.2">
      <c r="A53" s="3" t="s">
        <v>358</v>
      </c>
      <c r="B53" s="3" t="s">
        <v>102</v>
      </c>
      <c r="C53" s="4" t="s">
        <v>23</v>
      </c>
      <c r="D53" s="4" t="s">
        <v>92</v>
      </c>
      <c r="E53" s="4" t="s">
        <v>103</v>
      </c>
      <c r="F53" s="21">
        <v>435871.5</v>
      </c>
      <c r="G53" s="21">
        <v>106773.6</v>
      </c>
      <c r="H53" s="21">
        <f t="shared" si="0"/>
        <v>24.496577546364009</v>
      </c>
    </row>
    <row r="54" spans="1:8" ht="45" outlineLevel="2" x14ac:dyDescent="0.2">
      <c r="A54" s="3" t="s">
        <v>359</v>
      </c>
      <c r="B54" s="3" t="s">
        <v>104</v>
      </c>
      <c r="C54" s="4" t="s">
        <v>23</v>
      </c>
      <c r="D54" s="4" t="s">
        <v>92</v>
      </c>
      <c r="E54" s="4" t="s">
        <v>105</v>
      </c>
      <c r="F54" s="21">
        <v>66747.8</v>
      </c>
      <c r="G54" s="21">
        <v>14012.1</v>
      </c>
      <c r="H54" s="21">
        <f t="shared" si="0"/>
        <v>20.992602003361906</v>
      </c>
    </row>
    <row r="55" spans="1:8" ht="45" outlineLevel="2" x14ac:dyDescent="0.2">
      <c r="A55" s="3" t="s">
        <v>360</v>
      </c>
      <c r="B55" s="3" t="s">
        <v>106</v>
      </c>
      <c r="C55" s="4" t="s">
        <v>23</v>
      </c>
      <c r="D55" s="4" t="s">
        <v>92</v>
      </c>
      <c r="E55" s="4" t="s">
        <v>107</v>
      </c>
      <c r="F55" s="21">
        <v>110000</v>
      </c>
      <c r="G55" s="21">
        <v>82516.2</v>
      </c>
      <c r="H55" s="21">
        <f t="shared" si="0"/>
        <v>75.014727272727271</v>
      </c>
    </row>
    <row r="56" spans="1:8" ht="33.75" outlineLevel="2" x14ac:dyDescent="0.2">
      <c r="A56" s="3" t="s">
        <v>361</v>
      </c>
      <c r="B56" s="3" t="s">
        <v>108</v>
      </c>
      <c r="C56" s="4" t="s">
        <v>23</v>
      </c>
      <c r="D56" s="4" t="s">
        <v>92</v>
      </c>
      <c r="E56" s="4" t="s">
        <v>109</v>
      </c>
      <c r="F56" s="21">
        <v>804729.7</v>
      </c>
      <c r="G56" s="21">
        <v>467540.6</v>
      </c>
      <c r="H56" s="21">
        <f t="shared" si="0"/>
        <v>58.099085941527939</v>
      </c>
    </row>
    <row r="57" spans="1:8" ht="22.5" outlineLevel="2" x14ac:dyDescent="0.2">
      <c r="A57" s="5" t="s">
        <v>362</v>
      </c>
      <c r="B57" s="5" t="s">
        <v>57</v>
      </c>
      <c r="C57" s="4" t="s">
        <v>23</v>
      </c>
      <c r="D57" s="4" t="s">
        <v>92</v>
      </c>
      <c r="E57" s="4" t="s">
        <v>58</v>
      </c>
      <c r="F57" s="21">
        <v>91296</v>
      </c>
      <c r="G57" s="21">
        <v>29143.4</v>
      </c>
      <c r="H57" s="21">
        <f t="shared" si="0"/>
        <v>31.921880476691207</v>
      </c>
    </row>
    <row r="58" spans="1:8" ht="101.25" outlineLevel="2" x14ac:dyDescent="0.2">
      <c r="A58" s="3" t="s">
        <v>363</v>
      </c>
      <c r="B58" s="3" t="s">
        <v>110</v>
      </c>
      <c r="C58" s="4" t="s">
        <v>23</v>
      </c>
      <c r="D58" s="4" t="s">
        <v>111</v>
      </c>
      <c r="E58" s="4" t="s">
        <v>112</v>
      </c>
      <c r="F58" s="21">
        <v>11569.1</v>
      </c>
      <c r="G58" s="21">
        <v>10157.4</v>
      </c>
      <c r="H58" s="21">
        <f t="shared" si="0"/>
        <v>87.797667925767769</v>
      </c>
    </row>
    <row r="59" spans="1:8" ht="33.75" outlineLevel="2" x14ac:dyDescent="0.2">
      <c r="A59" s="3" t="s">
        <v>364</v>
      </c>
      <c r="B59" s="3" t="s">
        <v>113</v>
      </c>
      <c r="C59" s="4" t="s">
        <v>23</v>
      </c>
      <c r="D59" s="4" t="s">
        <v>111</v>
      </c>
      <c r="E59" s="4" t="s">
        <v>114</v>
      </c>
      <c r="F59" s="21">
        <v>18917.900000000001</v>
      </c>
      <c r="G59" s="21">
        <v>17401.599999999999</v>
      </c>
      <c r="H59" s="21">
        <f t="shared" si="0"/>
        <v>91.984839754941078</v>
      </c>
    </row>
    <row r="60" spans="1:8" ht="22.5" outlineLevel="2" x14ac:dyDescent="0.2">
      <c r="A60" s="3" t="s">
        <v>365</v>
      </c>
      <c r="B60" s="3" t="s">
        <v>115</v>
      </c>
      <c r="C60" s="4" t="s">
        <v>23</v>
      </c>
      <c r="D60" s="4" t="s">
        <v>111</v>
      </c>
      <c r="E60" s="4" t="s">
        <v>116</v>
      </c>
      <c r="F60" s="21">
        <v>9000</v>
      </c>
      <c r="G60" s="21">
        <v>8905.7000000000007</v>
      </c>
      <c r="H60" s="21">
        <f t="shared" si="0"/>
        <v>98.952222222222233</v>
      </c>
    </row>
    <row r="61" spans="1:8" ht="33.75" outlineLevel="2" x14ac:dyDescent="0.2">
      <c r="A61" s="3" t="s">
        <v>366</v>
      </c>
      <c r="B61" s="3" t="s">
        <v>117</v>
      </c>
      <c r="C61" s="4" t="s">
        <v>23</v>
      </c>
      <c r="D61" s="4" t="s">
        <v>118</v>
      </c>
      <c r="E61" s="4" t="s">
        <v>119</v>
      </c>
      <c r="F61" s="21">
        <v>12803.1</v>
      </c>
      <c r="G61" s="21">
        <v>12068.1</v>
      </c>
      <c r="H61" s="21">
        <f t="shared" si="0"/>
        <v>94.259202849309929</v>
      </c>
    </row>
    <row r="62" spans="1:8" ht="45" outlineLevel="2" x14ac:dyDescent="0.2">
      <c r="A62" s="3" t="s">
        <v>367</v>
      </c>
      <c r="B62" s="3" t="s">
        <v>120</v>
      </c>
      <c r="C62" s="4" t="s">
        <v>23</v>
      </c>
      <c r="D62" s="4" t="s">
        <v>118</v>
      </c>
      <c r="E62" s="4" t="s">
        <v>121</v>
      </c>
      <c r="F62" s="21">
        <v>28839.599999999999</v>
      </c>
      <c r="G62" s="21">
        <v>13839.3</v>
      </c>
      <c r="H62" s="21">
        <f t="shared" si="0"/>
        <v>47.987142678816625</v>
      </c>
    </row>
    <row r="63" spans="1:8" ht="45" outlineLevel="2" x14ac:dyDescent="0.2">
      <c r="A63" s="3" t="s">
        <v>368</v>
      </c>
      <c r="B63" s="3" t="s">
        <v>122</v>
      </c>
      <c r="C63" s="4" t="s">
        <v>23</v>
      </c>
      <c r="D63" s="4" t="s">
        <v>118</v>
      </c>
      <c r="E63" s="4" t="s">
        <v>123</v>
      </c>
      <c r="F63" s="21">
        <v>4517.8</v>
      </c>
      <c r="G63" s="21">
        <v>0</v>
      </c>
      <c r="H63" s="21">
        <f t="shared" si="0"/>
        <v>0</v>
      </c>
    </row>
    <row r="64" spans="1:8" ht="22.5" outlineLevel="2" x14ac:dyDescent="0.2">
      <c r="A64" s="3" t="s">
        <v>369</v>
      </c>
      <c r="B64" s="3" t="s">
        <v>124</v>
      </c>
      <c r="C64" s="4" t="s">
        <v>23</v>
      </c>
      <c r="D64" s="4" t="s">
        <v>125</v>
      </c>
      <c r="E64" s="4" t="s">
        <v>126</v>
      </c>
      <c r="F64" s="21">
        <v>56450.8</v>
      </c>
      <c r="G64" s="21">
        <v>56321</v>
      </c>
      <c r="H64" s="21">
        <f t="shared" si="0"/>
        <v>99.770065260368312</v>
      </c>
    </row>
    <row r="65" spans="1:8" ht="45" outlineLevel="2" x14ac:dyDescent="0.2">
      <c r="A65" s="3" t="s">
        <v>370</v>
      </c>
      <c r="B65" s="3" t="s">
        <v>127</v>
      </c>
      <c r="C65" s="4" t="s">
        <v>23</v>
      </c>
      <c r="D65" s="4" t="s">
        <v>125</v>
      </c>
      <c r="E65" s="4" t="s">
        <v>128</v>
      </c>
      <c r="F65" s="21">
        <v>95562</v>
      </c>
      <c r="G65" s="21">
        <v>93104.7</v>
      </c>
      <c r="H65" s="21">
        <f t="shared" si="0"/>
        <v>97.428580398066174</v>
      </c>
    </row>
    <row r="66" spans="1:8" ht="45" outlineLevel="2" x14ac:dyDescent="0.2">
      <c r="A66" s="3" t="s">
        <v>371</v>
      </c>
      <c r="B66" s="3" t="s">
        <v>129</v>
      </c>
      <c r="C66" s="4" t="s">
        <v>23</v>
      </c>
      <c r="D66" s="4" t="s">
        <v>130</v>
      </c>
      <c r="E66" s="4" t="s">
        <v>131</v>
      </c>
      <c r="F66" s="21">
        <v>2198.9</v>
      </c>
      <c r="G66" s="21">
        <v>2129.5</v>
      </c>
      <c r="H66" s="21">
        <f t="shared" si="0"/>
        <v>96.843876483696391</v>
      </c>
    </row>
    <row r="67" spans="1:8" ht="22.5" outlineLevel="2" x14ac:dyDescent="0.2">
      <c r="A67" s="3" t="s">
        <v>372</v>
      </c>
      <c r="B67" s="3" t="s">
        <v>132</v>
      </c>
      <c r="C67" s="4" t="s">
        <v>23</v>
      </c>
      <c r="D67" s="4" t="s">
        <v>130</v>
      </c>
      <c r="E67" s="4" t="s">
        <v>133</v>
      </c>
      <c r="F67" s="21">
        <v>46814.7</v>
      </c>
      <c r="G67" s="21">
        <v>0</v>
      </c>
      <c r="H67" s="21">
        <f t="shared" si="0"/>
        <v>0</v>
      </c>
    </row>
    <row r="68" spans="1:8" ht="22.5" outlineLevel="2" x14ac:dyDescent="0.2">
      <c r="A68" s="3" t="s">
        <v>373</v>
      </c>
      <c r="B68" s="3" t="s">
        <v>115</v>
      </c>
      <c r="C68" s="4" t="s">
        <v>23</v>
      </c>
      <c r="D68" s="4" t="s">
        <v>130</v>
      </c>
      <c r="E68" s="4" t="s">
        <v>134</v>
      </c>
      <c r="F68" s="21">
        <v>4000</v>
      </c>
      <c r="G68" s="21">
        <v>4000</v>
      </c>
      <c r="H68" s="21">
        <f t="shared" si="0"/>
        <v>100</v>
      </c>
    </row>
    <row r="69" spans="1:8" ht="22.5" outlineLevel="2" x14ac:dyDescent="0.2">
      <c r="A69" s="3" t="s">
        <v>374</v>
      </c>
      <c r="B69" s="3" t="s">
        <v>115</v>
      </c>
      <c r="C69" s="4" t="s">
        <v>23</v>
      </c>
      <c r="D69" s="4" t="s">
        <v>130</v>
      </c>
      <c r="E69" s="4" t="s">
        <v>135</v>
      </c>
      <c r="F69" s="21">
        <v>9000</v>
      </c>
      <c r="G69" s="21">
        <v>9000</v>
      </c>
      <c r="H69" s="21">
        <f t="shared" si="0"/>
        <v>100</v>
      </c>
    </row>
    <row r="70" spans="1:8" ht="22.5" outlineLevel="2" x14ac:dyDescent="0.2">
      <c r="A70" s="5" t="s">
        <v>375</v>
      </c>
      <c r="B70" s="5" t="s">
        <v>115</v>
      </c>
      <c r="C70" s="4" t="s">
        <v>23</v>
      </c>
      <c r="D70" s="4" t="s">
        <v>130</v>
      </c>
      <c r="E70" s="4" t="s">
        <v>116</v>
      </c>
      <c r="F70" s="21">
        <v>6530.4</v>
      </c>
      <c r="G70" s="21">
        <v>4068.8</v>
      </c>
      <c r="H70" s="21">
        <f t="shared" si="0"/>
        <v>62.305524929560221</v>
      </c>
    </row>
    <row r="71" spans="1:8" ht="123.75" outlineLevel="2" x14ac:dyDescent="0.2">
      <c r="A71" s="3" t="s">
        <v>376</v>
      </c>
      <c r="B71" s="3" t="s">
        <v>136</v>
      </c>
      <c r="C71" s="4" t="s">
        <v>23</v>
      </c>
      <c r="D71" s="4" t="s">
        <v>130</v>
      </c>
      <c r="E71" s="4" t="s">
        <v>137</v>
      </c>
      <c r="F71" s="21">
        <v>1150106.2</v>
      </c>
      <c r="G71" s="21">
        <v>669695.30000000005</v>
      </c>
      <c r="H71" s="21">
        <f t="shared" si="0"/>
        <v>58.228996591793006</v>
      </c>
    </row>
    <row r="72" spans="1:8" ht="56.25" outlineLevel="2" x14ac:dyDescent="0.2">
      <c r="A72" s="3" t="s">
        <v>377</v>
      </c>
      <c r="B72" s="3" t="s">
        <v>138</v>
      </c>
      <c r="C72" s="4" t="s">
        <v>23</v>
      </c>
      <c r="D72" s="4" t="s">
        <v>130</v>
      </c>
      <c r="E72" s="4" t="s">
        <v>139</v>
      </c>
      <c r="F72" s="21">
        <v>174513.8</v>
      </c>
      <c r="G72" s="21">
        <v>78372.100000000006</v>
      </c>
      <c r="H72" s="21">
        <f t="shared" ref="H72:H136" si="1">G72/F72*100</f>
        <v>44.90882669450783</v>
      </c>
    </row>
    <row r="73" spans="1:8" ht="22.5" outlineLevel="2" x14ac:dyDescent="0.2">
      <c r="A73" s="3" t="s">
        <v>378</v>
      </c>
      <c r="B73" s="3" t="s">
        <v>140</v>
      </c>
      <c r="C73" s="4" t="s">
        <v>23</v>
      </c>
      <c r="D73" s="4" t="s">
        <v>130</v>
      </c>
      <c r="E73" s="4" t="s">
        <v>141</v>
      </c>
      <c r="F73" s="21">
        <v>287272</v>
      </c>
      <c r="G73" s="21">
        <v>101844.5</v>
      </c>
      <c r="H73" s="21">
        <f t="shared" si="1"/>
        <v>35.452289119719289</v>
      </c>
    </row>
    <row r="74" spans="1:8" ht="22.5" outlineLevel="2" x14ac:dyDescent="0.2">
      <c r="A74" s="3" t="s">
        <v>379</v>
      </c>
      <c r="B74" s="3" t="s">
        <v>57</v>
      </c>
      <c r="C74" s="4" t="s">
        <v>23</v>
      </c>
      <c r="D74" s="4" t="s">
        <v>130</v>
      </c>
      <c r="E74" s="4" t="s">
        <v>58</v>
      </c>
      <c r="F74" s="21">
        <v>4984</v>
      </c>
      <c r="G74" s="21">
        <v>4834.5</v>
      </c>
      <c r="H74" s="21">
        <f t="shared" si="1"/>
        <v>97.000401284109145</v>
      </c>
    </row>
    <row r="75" spans="1:8" ht="22.5" outlineLevel="2" x14ac:dyDescent="0.2">
      <c r="A75" s="3" t="s">
        <v>380</v>
      </c>
      <c r="B75" s="3" t="s">
        <v>142</v>
      </c>
      <c r="C75" s="4" t="s">
        <v>23</v>
      </c>
      <c r="D75" s="4" t="s">
        <v>143</v>
      </c>
      <c r="E75" s="4" t="s">
        <v>144</v>
      </c>
      <c r="F75" s="21">
        <v>119183.6</v>
      </c>
      <c r="G75" s="21">
        <v>119183.6</v>
      </c>
      <c r="H75" s="21">
        <f t="shared" si="1"/>
        <v>100</v>
      </c>
    </row>
    <row r="76" spans="1:8" ht="33.75" outlineLevel="2" x14ac:dyDescent="0.2">
      <c r="A76" s="3" t="s">
        <v>381</v>
      </c>
      <c r="B76" s="3" t="s">
        <v>145</v>
      </c>
      <c r="C76" s="4" t="s">
        <v>23</v>
      </c>
      <c r="D76" s="4" t="s">
        <v>146</v>
      </c>
      <c r="E76" s="4" t="s">
        <v>147</v>
      </c>
      <c r="F76" s="21">
        <v>419668.4</v>
      </c>
      <c r="G76" s="21">
        <v>147281.1</v>
      </c>
      <c r="H76" s="21">
        <f t="shared" si="1"/>
        <v>35.09463662262872</v>
      </c>
    </row>
    <row r="77" spans="1:8" ht="45" outlineLevel="2" x14ac:dyDescent="0.2">
      <c r="A77" s="3" t="s">
        <v>382</v>
      </c>
      <c r="B77" s="3" t="s">
        <v>148</v>
      </c>
      <c r="C77" s="4" t="s">
        <v>23</v>
      </c>
      <c r="D77" s="4" t="s">
        <v>146</v>
      </c>
      <c r="E77" s="4" t="s">
        <v>149</v>
      </c>
      <c r="F77" s="21">
        <v>121048.3</v>
      </c>
      <c r="G77" s="21">
        <v>26193.7</v>
      </c>
      <c r="H77" s="21">
        <f t="shared" si="1"/>
        <v>21.63904821463829</v>
      </c>
    </row>
    <row r="78" spans="1:8" ht="45" outlineLevel="2" x14ac:dyDescent="0.2">
      <c r="A78" s="3" t="s">
        <v>383</v>
      </c>
      <c r="B78" s="3" t="s">
        <v>150</v>
      </c>
      <c r="C78" s="4" t="s">
        <v>23</v>
      </c>
      <c r="D78" s="4" t="s">
        <v>146</v>
      </c>
      <c r="E78" s="4" t="s">
        <v>151</v>
      </c>
      <c r="F78" s="21">
        <v>26665.5</v>
      </c>
      <c r="G78" s="21">
        <v>0</v>
      </c>
      <c r="H78" s="21">
        <f t="shared" si="1"/>
        <v>0</v>
      </c>
    </row>
    <row r="79" spans="1:8" ht="45" outlineLevel="2" x14ac:dyDescent="0.2">
      <c r="A79" s="5" t="s">
        <v>384</v>
      </c>
      <c r="B79" s="5" t="s">
        <v>152</v>
      </c>
      <c r="C79" s="4" t="s">
        <v>23</v>
      </c>
      <c r="D79" s="4" t="s">
        <v>153</v>
      </c>
      <c r="E79" s="4" t="s">
        <v>154</v>
      </c>
      <c r="F79" s="21">
        <v>11250</v>
      </c>
      <c r="G79" s="21">
        <v>10126.799999999999</v>
      </c>
      <c r="H79" s="21">
        <f t="shared" si="1"/>
        <v>90.015999999999991</v>
      </c>
    </row>
    <row r="80" spans="1:8" ht="101.25" outlineLevel="2" x14ac:dyDescent="0.2">
      <c r="A80" s="5" t="s">
        <v>385</v>
      </c>
      <c r="B80" s="5" t="s">
        <v>155</v>
      </c>
      <c r="C80" s="4" t="s">
        <v>23</v>
      </c>
      <c r="D80" s="4" t="s">
        <v>156</v>
      </c>
      <c r="E80" s="4" t="s">
        <v>157</v>
      </c>
      <c r="F80" s="21">
        <v>250000</v>
      </c>
      <c r="G80" s="21">
        <v>158233.79999999999</v>
      </c>
      <c r="H80" s="21">
        <f t="shared" si="1"/>
        <v>63.293519999999994</v>
      </c>
    </row>
    <row r="81" spans="1:8" ht="101.25" outlineLevel="2" x14ac:dyDescent="0.2">
      <c r="A81" s="3" t="s">
        <v>386</v>
      </c>
      <c r="B81" s="3" t="s">
        <v>158</v>
      </c>
      <c r="C81" s="4" t="s">
        <v>23</v>
      </c>
      <c r="D81" s="4" t="s">
        <v>156</v>
      </c>
      <c r="E81" s="4" t="s">
        <v>159</v>
      </c>
      <c r="F81" s="21">
        <v>210000</v>
      </c>
      <c r="G81" s="21">
        <v>155459.6</v>
      </c>
      <c r="H81" s="21">
        <f t="shared" si="1"/>
        <v>74.028380952380957</v>
      </c>
    </row>
    <row r="82" spans="1:8" ht="33.75" outlineLevel="2" x14ac:dyDescent="0.2">
      <c r="A82" s="3" t="s">
        <v>387</v>
      </c>
      <c r="B82" s="3" t="s">
        <v>160</v>
      </c>
      <c r="C82" s="4" t="s">
        <v>23</v>
      </c>
      <c r="D82" s="4" t="s">
        <v>156</v>
      </c>
      <c r="E82" s="4" t="s">
        <v>161</v>
      </c>
      <c r="F82" s="21">
        <v>508286.7</v>
      </c>
      <c r="G82" s="21">
        <v>323485.59999999998</v>
      </c>
      <c r="H82" s="21">
        <f t="shared" si="1"/>
        <v>63.642349878523277</v>
      </c>
    </row>
    <row r="83" spans="1:8" ht="56.25" outlineLevel="2" x14ac:dyDescent="0.2">
      <c r="A83" s="3" t="s">
        <v>388</v>
      </c>
      <c r="B83" s="3" t="s">
        <v>162</v>
      </c>
      <c r="C83" s="4" t="s">
        <v>23</v>
      </c>
      <c r="D83" s="4" t="s">
        <v>156</v>
      </c>
      <c r="E83" s="4" t="s">
        <v>163</v>
      </c>
      <c r="F83" s="21">
        <v>6463.6</v>
      </c>
      <c r="G83" s="21">
        <v>5911.1</v>
      </c>
      <c r="H83" s="21">
        <f t="shared" si="1"/>
        <v>91.452131938857605</v>
      </c>
    </row>
    <row r="84" spans="1:8" ht="33.75" outlineLevel="2" x14ac:dyDescent="0.2">
      <c r="A84" s="3" t="s">
        <v>389</v>
      </c>
      <c r="B84" s="3" t="s">
        <v>164</v>
      </c>
      <c r="C84" s="4" t="s">
        <v>165</v>
      </c>
      <c r="D84" s="4" t="s">
        <v>24</v>
      </c>
      <c r="E84" s="4" t="s">
        <v>166</v>
      </c>
      <c r="F84" s="21">
        <v>61405.7</v>
      </c>
      <c r="G84" s="21">
        <v>9198.5</v>
      </c>
      <c r="H84" s="21">
        <f t="shared" si="1"/>
        <v>14.979879718006636</v>
      </c>
    </row>
    <row r="85" spans="1:8" ht="56.25" outlineLevel="2" x14ac:dyDescent="0.2">
      <c r="A85" s="3" t="s">
        <v>390</v>
      </c>
      <c r="B85" s="3" t="s">
        <v>167</v>
      </c>
      <c r="C85" s="4" t="s">
        <v>165</v>
      </c>
      <c r="D85" s="4" t="s">
        <v>24</v>
      </c>
      <c r="E85" s="4" t="s">
        <v>168</v>
      </c>
      <c r="F85" s="21">
        <v>123686.3</v>
      </c>
      <c r="G85" s="21">
        <v>15138.2</v>
      </c>
      <c r="H85" s="21">
        <f t="shared" si="1"/>
        <v>12.239188980509564</v>
      </c>
    </row>
    <row r="86" spans="1:8" ht="67.5" outlineLevel="2" x14ac:dyDescent="0.2">
      <c r="A86" s="3" t="s">
        <v>391</v>
      </c>
      <c r="B86" s="3" t="s">
        <v>169</v>
      </c>
      <c r="C86" s="4" t="s">
        <v>165</v>
      </c>
      <c r="D86" s="4" t="s">
        <v>24</v>
      </c>
      <c r="E86" s="4" t="s">
        <v>170</v>
      </c>
      <c r="F86" s="21">
        <v>132612.9</v>
      </c>
      <c r="G86" s="21">
        <v>3635.5</v>
      </c>
      <c r="H86" s="21">
        <f t="shared" si="1"/>
        <v>2.7414376731072165</v>
      </c>
    </row>
    <row r="87" spans="1:8" ht="33.75" outlineLevel="2" x14ac:dyDescent="0.2">
      <c r="A87" s="3" t="s">
        <v>392</v>
      </c>
      <c r="B87" s="3" t="s">
        <v>171</v>
      </c>
      <c r="C87" s="4" t="s">
        <v>165</v>
      </c>
      <c r="D87" s="4" t="s">
        <v>24</v>
      </c>
      <c r="E87" s="4" t="s">
        <v>172</v>
      </c>
      <c r="F87" s="21">
        <v>60201.4</v>
      </c>
      <c r="G87" s="21">
        <v>40835</v>
      </c>
      <c r="H87" s="21">
        <f t="shared" si="1"/>
        <v>67.830648456680407</v>
      </c>
    </row>
    <row r="88" spans="1:8" ht="67.5" outlineLevel="2" x14ac:dyDescent="0.2">
      <c r="A88" s="3" t="s">
        <v>393</v>
      </c>
      <c r="B88" s="3" t="s">
        <v>173</v>
      </c>
      <c r="C88" s="4" t="s">
        <v>165</v>
      </c>
      <c r="D88" s="4" t="s">
        <v>31</v>
      </c>
      <c r="E88" s="4" t="s">
        <v>174</v>
      </c>
      <c r="F88" s="21">
        <v>141137.60000000001</v>
      </c>
      <c r="G88" s="21">
        <v>23373.599999999999</v>
      </c>
      <c r="H88" s="21">
        <f t="shared" si="1"/>
        <v>16.56085975671968</v>
      </c>
    </row>
    <row r="89" spans="1:8" ht="78.75" outlineLevel="2" x14ac:dyDescent="0.2">
      <c r="A89" s="3" t="s">
        <v>394</v>
      </c>
      <c r="B89" s="3" t="s">
        <v>175</v>
      </c>
      <c r="C89" s="4" t="s">
        <v>165</v>
      </c>
      <c r="D89" s="4" t="s">
        <v>31</v>
      </c>
      <c r="E89" s="4" t="s">
        <v>176</v>
      </c>
      <c r="F89" s="21">
        <v>23316.400000000001</v>
      </c>
      <c r="G89" s="21">
        <v>22273.4</v>
      </c>
      <c r="H89" s="21">
        <f t="shared" si="1"/>
        <v>95.526753701257476</v>
      </c>
    </row>
    <row r="90" spans="1:8" ht="56.25" outlineLevel="2" x14ac:dyDescent="0.2">
      <c r="A90" s="3" t="s">
        <v>395</v>
      </c>
      <c r="B90" s="3" t="s">
        <v>177</v>
      </c>
      <c r="C90" s="4" t="s">
        <v>165</v>
      </c>
      <c r="D90" s="4" t="s">
        <v>31</v>
      </c>
      <c r="E90" s="4" t="s">
        <v>178</v>
      </c>
      <c r="F90" s="21">
        <v>102485.9</v>
      </c>
      <c r="G90" s="21">
        <v>8587.7000000000007</v>
      </c>
      <c r="H90" s="21">
        <f t="shared" si="1"/>
        <v>8.3793965804076471</v>
      </c>
    </row>
    <row r="91" spans="1:8" ht="56.25" outlineLevel="2" x14ac:dyDescent="0.2">
      <c r="A91" s="3" t="s">
        <v>396</v>
      </c>
      <c r="B91" s="3" t="s">
        <v>179</v>
      </c>
      <c r="C91" s="4" t="s">
        <v>165</v>
      </c>
      <c r="D91" s="4" t="s">
        <v>44</v>
      </c>
      <c r="E91" s="4" t="s">
        <v>180</v>
      </c>
      <c r="F91" s="21">
        <v>1282803.3</v>
      </c>
      <c r="G91" s="21">
        <v>47868.1</v>
      </c>
      <c r="H91" s="21">
        <f t="shared" si="1"/>
        <v>3.7315229856362229</v>
      </c>
    </row>
    <row r="92" spans="1:8" ht="56.25" outlineLevel="2" x14ac:dyDescent="0.2">
      <c r="A92" s="3" t="s">
        <v>397</v>
      </c>
      <c r="B92" s="3" t="s">
        <v>181</v>
      </c>
      <c r="C92" s="4" t="s">
        <v>165</v>
      </c>
      <c r="D92" s="4" t="s">
        <v>44</v>
      </c>
      <c r="E92" s="4" t="s">
        <v>182</v>
      </c>
      <c r="F92" s="21">
        <v>8257838.0999999996</v>
      </c>
      <c r="G92" s="21">
        <v>3148468.6</v>
      </c>
      <c r="H92" s="21">
        <f t="shared" si="1"/>
        <v>38.12703230401187</v>
      </c>
    </row>
    <row r="93" spans="1:8" ht="22.5" outlineLevel="2" x14ac:dyDescent="0.2">
      <c r="A93" s="3" t="s">
        <v>398</v>
      </c>
      <c r="B93" s="3" t="s">
        <v>183</v>
      </c>
      <c r="C93" s="4" t="s">
        <v>165</v>
      </c>
      <c r="D93" s="4" t="s">
        <v>44</v>
      </c>
      <c r="E93" s="4" t="s">
        <v>184</v>
      </c>
      <c r="F93" s="21">
        <v>96996.9</v>
      </c>
      <c r="G93" s="21">
        <v>89836.4</v>
      </c>
      <c r="H93" s="21">
        <f t="shared" si="1"/>
        <v>92.617805311303755</v>
      </c>
    </row>
    <row r="94" spans="1:8" ht="33.75" outlineLevel="2" x14ac:dyDescent="0.2">
      <c r="A94" s="3" t="s">
        <v>399</v>
      </c>
      <c r="B94" s="3" t="s">
        <v>185</v>
      </c>
      <c r="C94" s="4" t="s">
        <v>165</v>
      </c>
      <c r="D94" s="4" t="s">
        <v>47</v>
      </c>
      <c r="E94" s="4" t="s">
        <v>186</v>
      </c>
      <c r="F94" s="21">
        <v>151867.5</v>
      </c>
      <c r="G94" s="21">
        <v>42883</v>
      </c>
      <c r="H94" s="21">
        <f t="shared" si="1"/>
        <v>28.237114590020905</v>
      </c>
    </row>
    <row r="95" spans="1:8" ht="56.25" outlineLevel="2" x14ac:dyDescent="0.2">
      <c r="A95" s="3" t="s">
        <v>400</v>
      </c>
      <c r="B95" s="3" t="s">
        <v>187</v>
      </c>
      <c r="C95" s="4" t="s">
        <v>165</v>
      </c>
      <c r="D95" s="4" t="s">
        <v>47</v>
      </c>
      <c r="E95" s="4" t="s">
        <v>188</v>
      </c>
      <c r="F95" s="21">
        <v>23796.1</v>
      </c>
      <c r="G95" s="21">
        <v>14277.7</v>
      </c>
      <c r="H95" s="21">
        <f t="shared" si="1"/>
        <v>60.000168094771844</v>
      </c>
    </row>
    <row r="96" spans="1:8" ht="45" outlineLevel="2" x14ac:dyDescent="0.2">
      <c r="A96" s="3" t="s">
        <v>401</v>
      </c>
      <c r="B96" s="3" t="s">
        <v>189</v>
      </c>
      <c r="C96" s="4" t="s">
        <v>165</v>
      </c>
      <c r="D96" s="4" t="s">
        <v>47</v>
      </c>
      <c r="E96" s="4" t="s">
        <v>190</v>
      </c>
      <c r="F96" s="21">
        <v>180650</v>
      </c>
      <c r="G96" s="21">
        <v>0</v>
      </c>
      <c r="H96" s="21">
        <f t="shared" si="1"/>
        <v>0</v>
      </c>
    </row>
    <row r="97" spans="1:8" ht="45" outlineLevel="2" x14ac:dyDescent="0.2">
      <c r="A97" s="3" t="s">
        <v>402</v>
      </c>
      <c r="B97" s="3" t="s">
        <v>191</v>
      </c>
      <c r="C97" s="4" t="s">
        <v>165</v>
      </c>
      <c r="D97" s="4" t="s">
        <v>47</v>
      </c>
      <c r="E97" s="4" t="s">
        <v>192</v>
      </c>
      <c r="F97" s="21">
        <v>67429.899999999994</v>
      </c>
      <c r="G97" s="21">
        <v>17254.8</v>
      </c>
      <c r="H97" s="21">
        <f t="shared" si="1"/>
        <v>25.589241567909788</v>
      </c>
    </row>
    <row r="98" spans="1:8" ht="45" outlineLevel="2" x14ac:dyDescent="0.2">
      <c r="A98" s="3" t="s">
        <v>403</v>
      </c>
      <c r="B98" s="3" t="s">
        <v>193</v>
      </c>
      <c r="C98" s="4" t="s">
        <v>165</v>
      </c>
      <c r="D98" s="4" t="s">
        <v>47</v>
      </c>
      <c r="E98" s="4" t="s">
        <v>194</v>
      </c>
      <c r="F98" s="21">
        <v>133534.20000000001</v>
      </c>
      <c r="G98" s="21">
        <v>0</v>
      </c>
      <c r="H98" s="21">
        <f t="shared" si="1"/>
        <v>0</v>
      </c>
    </row>
    <row r="99" spans="1:8" ht="45" outlineLevel="2" x14ac:dyDescent="0.2">
      <c r="A99" s="3" t="s">
        <v>404</v>
      </c>
      <c r="B99" s="3" t="s">
        <v>195</v>
      </c>
      <c r="C99" s="4" t="s">
        <v>165</v>
      </c>
      <c r="D99" s="4" t="s">
        <v>87</v>
      </c>
      <c r="E99" s="4" t="s">
        <v>196</v>
      </c>
      <c r="F99" s="21">
        <v>3191665.2</v>
      </c>
      <c r="G99" s="21">
        <v>2027179.2</v>
      </c>
      <c r="H99" s="21">
        <f t="shared" si="1"/>
        <v>63.514782189560478</v>
      </c>
    </row>
    <row r="100" spans="1:8" ht="56.25" outlineLevel="2" x14ac:dyDescent="0.2">
      <c r="A100" s="3" t="s">
        <v>405</v>
      </c>
      <c r="B100" s="3" t="s">
        <v>197</v>
      </c>
      <c r="C100" s="4" t="s">
        <v>165</v>
      </c>
      <c r="D100" s="4" t="s">
        <v>92</v>
      </c>
      <c r="E100" s="4" t="s">
        <v>198</v>
      </c>
      <c r="F100" s="21">
        <v>390847.1</v>
      </c>
      <c r="G100" s="21">
        <v>390847.1</v>
      </c>
      <c r="H100" s="21">
        <f t="shared" si="1"/>
        <v>100</v>
      </c>
    </row>
    <row r="101" spans="1:8" ht="22.5" outlineLevel="2" x14ac:dyDescent="0.2">
      <c r="A101" s="3" t="s">
        <v>406</v>
      </c>
      <c r="B101" s="3" t="s">
        <v>199</v>
      </c>
      <c r="C101" s="4" t="s">
        <v>165</v>
      </c>
      <c r="D101" s="4" t="s">
        <v>92</v>
      </c>
      <c r="E101" s="4" t="s">
        <v>200</v>
      </c>
      <c r="F101" s="21">
        <v>967498.2</v>
      </c>
      <c r="G101" s="21">
        <v>505555.20000000001</v>
      </c>
      <c r="H101" s="21">
        <f t="shared" si="1"/>
        <v>52.253864658352853</v>
      </c>
    </row>
    <row r="102" spans="1:8" ht="45" outlineLevel="2" x14ac:dyDescent="0.2">
      <c r="A102" s="3" t="s">
        <v>407</v>
      </c>
      <c r="B102" s="3" t="s">
        <v>201</v>
      </c>
      <c r="C102" s="4" t="s">
        <v>165</v>
      </c>
      <c r="D102" s="4" t="s">
        <v>92</v>
      </c>
      <c r="E102" s="4" t="s">
        <v>202</v>
      </c>
      <c r="F102" s="21">
        <v>2718840.8</v>
      </c>
      <c r="G102" s="21">
        <v>1713309.6</v>
      </c>
      <c r="H102" s="21">
        <f t="shared" si="1"/>
        <v>63.016179542399108</v>
      </c>
    </row>
    <row r="103" spans="1:8" ht="56.25" outlineLevel="2" x14ac:dyDescent="0.2">
      <c r="A103" s="3" t="s">
        <v>408</v>
      </c>
      <c r="B103" s="3" t="s">
        <v>203</v>
      </c>
      <c r="C103" s="4" t="s">
        <v>165</v>
      </c>
      <c r="D103" s="4" t="s">
        <v>92</v>
      </c>
      <c r="E103" s="4" t="s">
        <v>204</v>
      </c>
      <c r="F103" s="21">
        <v>39015.4</v>
      </c>
      <c r="G103" s="21">
        <v>34576</v>
      </c>
      <c r="H103" s="21">
        <f t="shared" si="1"/>
        <v>88.621416158747564</v>
      </c>
    </row>
    <row r="104" spans="1:8" ht="33.75" outlineLevel="2" x14ac:dyDescent="0.2">
      <c r="A104" s="3" t="s">
        <v>409</v>
      </c>
      <c r="B104" s="3" t="s">
        <v>205</v>
      </c>
      <c r="C104" s="4" t="s">
        <v>165</v>
      </c>
      <c r="D104" s="4" t="s">
        <v>130</v>
      </c>
      <c r="E104" s="4" t="s">
        <v>206</v>
      </c>
      <c r="F104" s="21">
        <v>498390.1</v>
      </c>
      <c r="G104" s="21">
        <v>78364.800000000003</v>
      </c>
      <c r="H104" s="21">
        <f t="shared" si="1"/>
        <v>15.723586804794076</v>
      </c>
    </row>
    <row r="105" spans="1:8" ht="56.25" outlineLevel="2" x14ac:dyDescent="0.2">
      <c r="A105" s="3" t="s">
        <v>410</v>
      </c>
      <c r="B105" s="3" t="s">
        <v>207</v>
      </c>
      <c r="C105" s="4" t="s">
        <v>165</v>
      </c>
      <c r="D105" s="4" t="s">
        <v>130</v>
      </c>
      <c r="E105" s="4" t="s">
        <v>208</v>
      </c>
      <c r="F105" s="21">
        <v>126964.1</v>
      </c>
      <c r="G105" s="21">
        <v>7390.6</v>
      </c>
      <c r="H105" s="21">
        <f t="shared" si="1"/>
        <v>5.8210155469144427</v>
      </c>
    </row>
    <row r="106" spans="1:8" ht="33.75" outlineLevel="2" x14ac:dyDescent="0.2">
      <c r="A106" s="3" t="s">
        <v>411</v>
      </c>
      <c r="B106" s="3" t="s">
        <v>209</v>
      </c>
      <c r="C106" s="4" t="s">
        <v>165</v>
      </c>
      <c r="D106" s="4" t="s">
        <v>130</v>
      </c>
      <c r="E106" s="4" t="s">
        <v>210</v>
      </c>
      <c r="F106" s="21">
        <v>187888.2</v>
      </c>
      <c r="G106" s="21">
        <v>37204.6</v>
      </c>
      <c r="H106" s="21">
        <f t="shared" si="1"/>
        <v>19.801456398006898</v>
      </c>
    </row>
    <row r="107" spans="1:8" ht="56.25" outlineLevel="2" x14ac:dyDescent="0.2">
      <c r="A107" s="3" t="s">
        <v>412</v>
      </c>
      <c r="B107" s="3" t="s">
        <v>211</v>
      </c>
      <c r="C107" s="4" t="s">
        <v>165</v>
      </c>
      <c r="D107" s="4" t="s">
        <v>130</v>
      </c>
      <c r="E107" s="4" t="s">
        <v>212</v>
      </c>
      <c r="F107" s="21">
        <v>113</v>
      </c>
      <c r="G107" s="21">
        <v>0</v>
      </c>
      <c r="H107" s="21">
        <f t="shared" si="1"/>
        <v>0</v>
      </c>
    </row>
    <row r="108" spans="1:8" ht="33.75" outlineLevel="2" x14ac:dyDescent="0.2">
      <c r="A108" s="3" t="s">
        <v>413</v>
      </c>
      <c r="B108" s="3" t="s">
        <v>213</v>
      </c>
      <c r="C108" s="4" t="s">
        <v>165</v>
      </c>
      <c r="D108" s="4" t="s">
        <v>146</v>
      </c>
      <c r="E108" s="4" t="s">
        <v>214</v>
      </c>
      <c r="F108" s="21">
        <v>314531</v>
      </c>
      <c r="G108" s="21">
        <v>195439.2</v>
      </c>
      <c r="H108" s="21">
        <f t="shared" si="1"/>
        <v>62.136705126044809</v>
      </c>
    </row>
    <row r="109" spans="1:8" ht="33.75" outlineLevel="2" x14ac:dyDescent="0.2">
      <c r="A109" s="3" t="s">
        <v>414</v>
      </c>
      <c r="B109" s="3" t="s">
        <v>213</v>
      </c>
      <c r="C109" s="4" t="s">
        <v>165</v>
      </c>
      <c r="D109" s="4" t="s">
        <v>146</v>
      </c>
      <c r="E109" s="4" t="s">
        <v>215</v>
      </c>
      <c r="F109" s="21">
        <v>676238.5</v>
      </c>
      <c r="G109" s="21">
        <v>144844.4</v>
      </c>
      <c r="H109" s="21">
        <f t="shared" si="1"/>
        <v>21.41912949351449</v>
      </c>
    </row>
    <row r="110" spans="1:8" ht="56.25" outlineLevel="2" x14ac:dyDescent="0.2">
      <c r="A110" s="3" t="s">
        <v>462</v>
      </c>
      <c r="B110" s="3" t="s">
        <v>216</v>
      </c>
      <c r="C110" s="4" t="s">
        <v>165</v>
      </c>
      <c r="D110" s="4" t="s">
        <v>146</v>
      </c>
      <c r="E110" s="4" t="s">
        <v>217</v>
      </c>
      <c r="F110" s="21">
        <v>82486.3</v>
      </c>
      <c r="G110" s="21">
        <v>18023.599999999999</v>
      </c>
      <c r="H110" s="21">
        <f t="shared" si="1"/>
        <v>21.850416372173314</v>
      </c>
    </row>
    <row r="111" spans="1:8" ht="33.75" outlineLevel="2" x14ac:dyDescent="0.2">
      <c r="A111" s="3" t="s">
        <v>470</v>
      </c>
      <c r="B111" s="3" t="s">
        <v>209</v>
      </c>
      <c r="C111" s="4" t="s">
        <v>165</v>
      </c>
      <c r="D111" s="4" t="s">
        <v>146</v>
      </c>
      <c r="E111" s="4" t="s">
        <v>210</v>
      </c>
      <c r="F111" s="21">
        <v>35322.9</v>
      </c>
      <c r="G111" s="21">
        <v>0</v>
      </c>
      <c r="H111" s="21">
        <f t="shared" si="1"/>
        <v>0</v>
      </c>
    </row>
    <row r="112" spans="1:8" outlineLevel="1" x14ac:dyDescent="0.2">
      <c r="A112" s="1" t="s">
        <v>317</v>
      </c>
      <c r="B112" s="1" t="s">
        <v>218</v>
      </c>
      <c r="C112" s="2" t="s">
        <v>219</v>
      </c>
      <c r="D112" s="2"/>
      <c r="E112" s="2"/>
      <c r="F112" s="20">
        <f>SUM(F113:F150)</f>
        <v>45241820.200000018</v>
      </c>
      <c r="G112" s="20">
        <f>SUM(G113:G150)</f>
        <v>36024958.400000006</v>
      </c>
      <c r="H112" s="20">
        <f t="shared" si="1"/>
        <v>79.627561934389163</v>
      </c>
    </row>
    <row r="113" spans="1:8" ht="56.25" outlineLevel="2" x14ac:dyDescent="0.2">
      <c r="A113" s="3" t="s">
        <v>415</v>
      </c>
      <c r="B113" s="3" t="s">
        <v>220</v>
      </c>
      <c r="C113" s="4" t="s">
        <v>219</v>
      </c>
      <c r="D113" s="4" t="s">
        <v>221</v>
      </c>
      <c r="E113" s="4" t="s">
        <v>222</v>
      </c>
      <c r="F113" s="21">
        <v>797.8</v>
      </c>
      <c r="G113" s="21">
        <v>797.8</v>
      </c>
      <c r="H113" s="21">
        <f t="shared" si="1"/>
        <v>100</v>
      </c>
    </row>
    <row r="114" spans="1:8" ht="45" outlineLevel="2" x14ac:dyDescent="0.2">
      <c r="A114" s="3" t="s">
        <v>416</v>
      </c>
      <c r="B114" s="3" t="s">
        <v>223</v>
      </c>
      <c r="C114" s="4" t="s">
        <v>219</v>
      </c>
      <c r="D114" s="4" t="s">
        <v>224</v>
      </c>
      <c r="E114" s="4" t="s">
        <v>225</v>
      </c>
      <c r="F114" s="21">
        <v>64525.599999999999</v>
      </c>
      <c r="G114" s="21">
        <v>45143.8</v>
      </c>
      <c r="H114" s="21">
        <f t="shared" si="1"/>
        <v>69.96261948745925</v>
      </c>
    </row>
    <row r="115" spans="1:8" outlineLevel="2" x14ac:dyDescent="0.2">
      <c r="A115" s="3" t="s">
        <v>417</v>
      </c>
      <c r="B115" s="3" t="s">
        <v>226</v>
      </c>
      <c r="C115" s="4" t="s">
        <v>219</v>
      </c>
      <c r="D115" s="4" t="s">
        <v>224</v>
      </c>
      <c r="E115" s="4" t="s">
        <v>227</v>
      </c>
      <c r="F115" s="21">
        <v>24871</v>
      </c>
      <c r="G115" s="21">
        <v>18966.599999999999</v>
      </c>
      <c r="H115" s="21">
        <f t="shared" si="1"/>
        <v>76.259901089622446</v>
      </c>
    </row>
    <row r="116" spans="1:8" ht="45" outlineLevel="2" x14ac:dyDescent="0.2">
      <c r="A116" s="3" t="s">
        <v>418</v>
      </c>
      <c r="B116" s="3" t="s">
        <v>223</v>
      </c>
      <c r="C116" s="4" t="s">
        <v>219</v>
      </c>
      <c r="D116" s="4" t="s">
        <v>224</v>
      </c>
      <c r="E116" s="4" t="s">
        <v>228</v>
      </c>
      <c r="F116" s="21">
        <v>37141.9</v>
      </c>
      <c r="G116" s="21">
        <v>27954.5</v>
      </c>
      <c r="H116" s="21">
        <f t="shared" si="1"/>
        <v>75.264054881414239</v>
      </c>
    </row>
    <row r="117" spans="1:8" ht="45" outlineLevel="2" x14ac:dyDescent="0.2">
      <c r="A117" s="3" t="s">
        <v>419</v>
      </c>
      <c r="B117" s="3" t="s">
        <v>229</v>
      </c>
      <c r="C117" s="4" t="s">
        <v>219</v>
      </c>
      <c r="D117" s="4" t="s">
        <v>230</v>
      </c>
      <c r="E117" s="4" t="s">
        <v>231</v>
      </c>
      <c r="F117" s="21">
        <v>93995.7</v>
      </c>
      <c r="G117" s="21">
        <v>70496.7</v>
      </c>
      <c r="H117" s="21">
        <f t="shared" si="1"/>
        <v>74.999920209115942</v>
      </c>
    </row>
    <row r="118" spans="1:8" ht="33.75" outlineLevel="2" x14ac:dyDescent="0.2">
      <c r="A118" s="3" t="s">
        <v>420</v>
      </c>
      <c r="B118" s="3" t="s">
        <v>232</v>
      </c>
      <c r="C118" s="4" t="s">
        <v>219</v>
      </c>
      <c r="D118" s="4" t="s">
        <v>233</v>
      </c>
      <c r="E118" s="4" t="s">
        <v>234</v>
      </c>
      <c r="F118" s="21">
        <v>106935.4</v>
      </c>
      <c r="G118" s="21">
        <v>81633.8</v>
      </c>
      <c r="H118" s="21">
        <f t="shared" si="1"/>
        <v>76.339360024837433</v>
      </c>
    </row>
    <row r="119" spans="1:8" ht="22.5" outlineLevel="2" x14ac:dyDescent="0.2">
      <c r="A119" s="3" t="s">
        <v>421</v>
      </c>
      <c r="B119" s="3" t="s">
        <v>235</v>
      </c>
      <c r="C119" s="4" t="s">
        <v>219</v>
      </c>
      <c r="D119" s="4" t="s">
        <v>233</v>
      </c>
      <c r="E119" s="4" t="s">
        <v>236</v>
      </c>
      <c r="F119" s="21">
        <v>20902.099999999999</v>
      </c>
      <c r="G119" s="21">
        <v>15885.1</v>
      </c>
      <c r="H119" s="21">
        <f t="shared" si="1"/>
        <v>75.997627032690502</v>
      </c>
    </row>
    <row r="120" spans="1:8" ht="45" outlineLevel="2" x14ac:dyDescent="0.2">
      <c r="A120" s="3" t="s">
        <v>422</v>
      </c>
      <c r="B120" s="3" t="s">
        <v>237</v>
      </c>
      <c r="C120" s="4" t="s">
        <v>219</v>
      </c>
      <c r="D120" s="4" t="s">
        <v>238</v>
      </c>
      <c r="E120" s="4" t="s">
        <v>239</v>
      </c>
      <c r="F120" s="21">
        <v>63659.6</v>
      </c>
      <c r="G120" s="21">
        <v>48139.3</v>
      </c>
      <c r="H120" s="21">
        <f t="shared" si="1"/>
        <v>75.619859377061744</v>
      </c>
    </row>
    <row r="121" spans="1:8" ht="22.5" outlineLevel="2" x14ac:dyDescent="0.2">
      <c r="A121" s="3" t="s">
        <v>423</v>
      </c>
      <c r="B121" s="3" t="s">
        <v>240</v>
      </c>
      <c r="C121" s="4" t="s">
        <v>219</v>
      </c>
      <c r="D121" s="4" t="s">
        <v>238</v>
      </c>
      <c r="E121" s="4" t="s">
        <v>241</v>
      </c>
      <c r="F121" s="21">
        <v>140138</v>
      </c>
      <c r="G121" s="21">
        <v>125557.2</v>
      </c>
      <c r="H121" s="21">
        <f t="shared" si="1"/>
        <v>89.595398821161993</v>
      </c>
    </row>
    <row r="122" spans="1:8" ht="45" outlineLevel="2" x14ac:dyDescent="0.2">
      <c r="A122" s="3" t="s">
        <v>424</v>
      </c>
      <c r="B122" s="3" t="s">
        <v>242</v>
      </c>
      <c r="C122" s="4" t="s">
        <v>219</v>
      </c>
      <c r="D122" s="4" t="s">
        <v>31</v>
      </c>
      <c r="E122" s="4" t="s">
        <v>243</v>
      </c>
      <c r="F122" s="21">
        <v>5312.3</v>
      </c>
      <c r="G122" s="21">
        <v>4609.3999999999996</v>
      </c>
      <c r="H122" s="21">
        <f t="shared" si="1"/>
        <v>86.768443047267652</v>
      </c>
    </row>
    <row r="123" spans="1:8" ht="22.5" outlineLevel="2" x14ac:dyDescent="0.2">
      <c r="A123" s="3" t="s">
        <v>425</v>
      </c>
      <c r="B123" s="3" t="s">
        <v>244</v>
      </c>
      <c r="C123" s="4" t="s">
        <v>219</v>
      </c>
      <c r="D123" s="4" t="s">
        <v>44</v>
      </c>
      <c r="E123" s="4" t="s">
        <v>245</v>
      </c>
      <c r="F123" s="21">
        <v>2950.5</v>
      </c>
      <c r="G123" s="21">
        <v>2089.1999999999998</v>
      </c>
      <c r="H123" s="21">
        <f t="shared" si="1"/>
        <v>70.808337569903401</v>
      </c>
    </row>
    <row r="124" spans="1:8" ht="146.25" outlineLevel="2" x14ac:dyDescent="0.2">
      <c r="A124" s="5" t="s">
        <v>426</v>
      </c>
      <c r="B124" s="5" t="s">
        <v>246</v>
      </c>
      <c r="C124" s="4" t="s">
        <v>219</v>
      </c>
      <c r="D124" s="4" t="s">
        <v>87</v>
      </c>
      <c r="E124" s="4" t="s">
        <v>247</v>
      </c>
      <c r="F124" s="21">
        <v>13985621.300000001</v>
      </c>
      <c r="G124" s="21">
        <v>11429079.699999999</v>
      </c>
      <c r="H124" s="21">
        <f t="shared" si="1"/>
        <v>81.720214317543395</v>
      </c>
    </row>
    <row r="125" spans="1:8" ht="78.75" outlineLevel="2" x14ac:dyDescent="0.2">
      <c r="A125" s="3" t="s">
        <v>427</v>
      </c>
      <c r="B125" s="3" t="s">
        <v>248</v>
      </c>
      <c r="C125" s="4" t="s">
        <v>219</v>
      </c>
      <c r="D125" s="4" t="s">
        <v>87</v>
      </c>
      <c r="E125" s="4" t="s">
        <v>249</v>
      </c>
      <c r="F125" s="21">
        <v>811840.4</v>
      </c>
      <c r="G125" s="21">
        <v>484171</v>
      </c>
      <c r="H125" s="21">
        <f t="shared" si="1"/>
        <v>59.638692531192092</v>
      </c>
    </row>
    <row r="126" spans="1:8" ht="123.75" outlineLevel="2" x14ac:dyDescent="0.2">
      <c r="A126" s="5" t="s">
        <v>428</v>
      </c>
      <c r="B126" s="5" t="s">
        <v>250</v>
      </c>
      <c r="C126" s="4" t="s">
        <v>219</v>
      </c>
      <c r="D126" s="4" t="s">
        <v>87</v>
      </c>
      <c r="E126" s="4" t="s">
        <v>251</v>
      </c>
      <c r="F126" s="21">
        <v>786000</v>
      </c>
      <c r="G126" s="21">
        <v>544228</v>
      </c>
      <c r="H126" s="21">
        <f t="shared" si="1"/>
        <v>69.240203562340966</v>
      </c>
    </row>
    <row r="127" spans="1:8" ht="67.5" outlineLevel="2" x14ac:dyDescent="0.2">
      <c r="A127" s="3" t="s">
        <v>429</v>
      </c>
      <c r="B127" s="3" t="s">
        <v>252</v>
      </c>
      <c r="C127" s="4" t="s">
        <v>219</v>
      </c>
      <c r="D127" s="4" t="s">
        <v>92</v>
      </c>
      <c r="E127" s="4" t="s">
        <v>253</v>
      </c>
      <c r="F127" s="21">
        <v>92813.8</v>
      </c>
      <c r="G127" s="21">
        <v>69720.5</v>
      </c>
      <c r="H127" s="21">
        <f t="shared" si="1"/>
        <v>75.118678472382342</v>
      </c>
    </row>
    <row r="128" spans="1:8" ht="135" outlineLevel="2" x14ac:dyDescent="0.2">
      <c r="A128" s="5" t="s">
        <v>430</v>
      </c>
      <c r="B128" s="5" t="s">
        <v>254</v>
      </c>
      <c r="C128" s="4" t="s">
        <v>219</v>
      </c>
      <c r="D128" s="4" t="s">
        <v>92</v>
      </c>
      <c r="E128" s="4" t="s">
        <v>255</v>
      </c>
      <c r="F128" s="21">
        <v>1130040</v>
      </c>
      <c r="G128" s="21">
        <v>797676.8</v>
      </c>
      <c r="H128" s="21">
        <f t="shared" si="1"/>
        <v>70.588368553325552</v>
      </c>
    </row>
    <row r="129" spans="1:8" ht="168.75" outlineLevel="2" x14ac:dyDescent="0.2">
      <c r="A129" s="5" t="s">
        <v>431</v>
      </c>
      <c r="B129" s="5" t="s">
        <v>256</v>
      </c>
      <c r="C129" s="4" t="s">
        <v>219</v>
      </c>
      <c r="D129" s="4" t="s">
        <v>92</v>
      </c>
      <c r="E129" s="4" t="s">
        <v>257</v>
      </c>
      <c r="F129" s="21">
        <v>18478388.199999999</v>
      </c>
      <c r="G129" s="21">
        <v>14971123.800000001</v>
      </c>
      <c r="H129" s="21">
        <f t="shared" si="1"/>
        <v>81.019641096186092</v>
      </c>
    </row>
    <row r="130" spans="1:8" ht="112.5" outlineLevel="2" x14ac:dyDescent="0.2">
      <c r="A130" s="5" t="s">
        <v>432</v>
      </c>
      <c r="B130" s="5" t="s">
        <v>258</v>
      </c>
      <c r="C130" s="4" t="s">
        <v>219</v>
      </c>
      <c r="D130" s="4" t="s">
        <v>92</v>
      </c>
      <c r="E130" s="4" t="s">
        <v>259</v>
      </c>
      <c r="F130" s="21">
        <v>113202.7</v>
      </c>
      <c r="G130" s="21">
        <v>94685.1</v>
      </c>
      <c r="H130" s="21">
        <f t="shared" si="1"/>
        <v>83.642086275327358</v>
      </c>
    </row>
    <row r="131" spans="1:8" ht="135" outlineLevel="2" x14ac:dyDescent="0.2">
      <c r="A131" s="5" t="s">
        <v>433</v>
      </c>
      <c r="B131" s="5" t="s">
        <v>260</v>
      </c>
      <c r="C131" s="4" t="s">
        <v>219</v>
      </c>
      <c r="D131" s="4" t="s">
        <v>261</v>
      </c>
      <c r="E131" s="4" t="s">
        <v>262</v>
      </c>
      <c r="F131" s="21">
        <v>721954.2</v>
      </c>
      <c r="G131" s="21">
        <v>395532.9</v>
      </c>
      <c r="H131" s="21">
        <f t="shared" si="1"/>
        <v>54.786425510094695</v>
      </c>
    </row>
    <row r="132" spans="1:8" ht="56.25" outlineLevel="2" x14ac:dyDescent="0.2">
      <c r="A132" s="3" t="s">
        <v>434</v>
      </c>
      <c r="B132" s="3" t="s">
        <v>263</v>
      </c>
      <c r="C132" s="4" t="s">
        <v>219</v>
      </c>
      <c r="D132" s="4" t="s">
        <v>261</v>
      </c>
      <c r="E132" s="4" t="s">
        <v>264</v>
      </c>
      <c r="F132" s="21">
        <v>623252.80000000005</v>
      </c>
      <c r="G132" s="21">
        <v>44868</v>
      </c>
      <c r="H132" s="21">
        <f t="shared" si="1"/>
        <v>7.1990049623523555</v>
      </c>
    </row>
    <row r="133" spans="1:8" ht="56.25" outlineLevel="2" x14ac:dyDescent="0.2">
      <c r="A133" s="3" t="s">
        <v>435</v>
      </c>
      <c r="B133" s="3" t="s">
        <v>263</v>
      </c>
      <c r="C133" s="4" t="s">
        <v>219</v>
      </c>
      <c r="D133" s="4" t="s">
        <v>261</v>
      </c>
      <c r="E133" s="4" t="s">
        <v>265</v>
      </c>
      <c r="F133" s="21">
        <v>1237450</v>
      </c>
      <c r="G133" s="21">
        <v>1039106.2</v>
      </c>
      <c r="H133" s="21">
        <f t="shared" si="1"/>
        <v>83.971570568507815</v>
      </c>
    </row>
    <row r="134" spans="1:8" ht="112.5" outlineLevel="2" x14ac:dyDescent="0.2">
      <c r="A134" s="5" t="s">
        <v>436</v>
      </c>
      <c r="B134" s="5" t="s">
        <v>266</v>
      </c>
      <c r="C134" s="4" t="s">
        <v>219</v>
      </c>
      <c r="D134" s="4" t="s">
        <v>261</v>
      </c>
      <c r="E134" s="4" t="s">
        <v>267</v>
      </c>
      <c r="F134" s="21">
        <v>10692.3</v>
      </c>
      <c r="G134" s="21">
        <v>5084.3</v>
      </c>
      <c r="H134" s="21">
        <f t="shared" si="1"/>
        <v>47.551041403626911</v>
      </c>
    </row>
    <row r="135" spans="1:8" ht="56.25" outlineLevel="2" x14ac:dyDescent="0.2">
      <c r="A135" s="3" t="s">
        <v>437</v>
      </c>
      <c r="B135" s="3" t="s">
        <v>268</v>
      </c>
      <c r="C135" s="4" t="s">
        <v>219</v>
      </c>
      <c r="D135" s="4" t="s">
        <v>261</v>
      </c>
      <c r="E135" s="4" t="s">
        <v>269</v>
      </c>
      <c r="F135" s="21">
        <v>2687.7</v>
      </c>
      <c r="G135" s="21">
        <v>0</v>
      </c>
      <c r="H135" s="21">
        <f t="shared" si="1"/>
        <v>0</v>
      </c>
    </row>
    <row r="136" spans="1:8" ht="78.75" outlineLevel="2" x14ac:dyDescent="0.2">
      <c r="A136" s="3" t="s">
        <v>438</v>
      </c>
      <c r="B136" s="3" t="s">
        <v>270</v>
      </c>
      <c r="C136" s="4" t="s">
        <v>219</v>
      </c>
      <c r="D136" s="4" t="s">
        <v>261</v>
      </c>
      <c r="E136" s="4" t="s">
        <v>271</v>
      </c>
      <c r="F136" s="21">
        <v>13941.1</v>
      </c>
      <c r="G136" s="21">
        <v>0</v>
      </c>
      <c r="H136" s="21">
        <f t="shared" si="1"/>
        <v>0</v>
      </c>
    </row>
    <row r="137" spans="1:8" ht="45" outlineLevel="2" x14ac:dyDescent="0.2">
      <c r="A137" s="3" t="s">
        <v>439</v>
      </c>
      <c r="B137" s="3" t="s">
        <v>272</v>
      </c>
      <c r="C137" s="4" t="s">
        <v>219</v>
      </c>
      <c r="D137" s="4" t="s">
        <v>261</v>
      </c>
      <c r="E137" s="4" t="s">
        <v>273</v>
      </c>
      <c r="F137" s="21">
        <v>13984</v>
      </c>
      <c r="G137" s="21">
        <v>4228.8</v>
      </c>
      <c r="H137" s="21">
        <f t="shared" ref="H137:H162" si="2">G137/F137*100</f>
        <v>30.240274599542332</v>
      </c>
    </row>
    <row r="138" spans="1:8" ht="67.5" outlineLevel="2" x14ac:dyDescent="0.2">
      <c r="A138" s="3" t="s">
        <v>440</v>
      </c>
      <c r="B138" s="3" t="s">
        <v>274</v>
      </c>
      <c r="C138" s="4" t="s">
        <v>219</v>
      </c>
      <c r="D138" s="4" t="s">
        <v>143</v>
      </c>
      <c r="E138" s="4" t="s">
        <v>275</v>
      </c>
      <c r="F138" s="21">
        <v>308798.59999999998</v>
      </c>
      <c r="G138" s="21">
        <v>185973.9</v>
      </c>
      <c r="H138" s="21">
        <f t="shared" si="2"/>
        <v>60.224981589942438</v>
      </c>
    </row>
    <row r="139" spans="1:8" ht="33.75" outlineLevel="2" x14ac:dyDescent="0.2">
      <c r="A139" s="3" t="s">
        <v>441</v>
      </c>
      <c r="B139" s="3" t="s">
        <v>276</v>
      </c>
      <c r="C139" s="4" t="s">
        <v>219</v>
      </c>
      <c r="D139" s="4" t="s">
        <v>143</v>
      </c>
      <c r="E139" s="4" t="s">
        <v>277</v>
      </c>
      <c r="F139" s="21">
        <v>418380.5</v>
      </c>
      <c r="G139" s="21">
        <v>270519.59999999998</v>
      </c>
      <c r="H139" s="21">
        <f t="shared" si="2"/>
        <v>64.658749631017699</v>
      </c>
    </row>
    <row r="140" spans="1:8" ht="45" outlineLevel="2" x14ac:dyDescent="0.2">
      <c r="A140" s="3" t="s">
        <v>442</v>
      </c>
      <c r="B140" s="3" t="s">
        <v>278</v>
      </c>
      <c r="C140" s="4" t="s">
        <v>219</v>
      </c>
      <c r="D140" s="4" t="s">
        <v>143</v>
      </c>
      <c r="E140" s="4" t="s">
        <v>279</v>
      </c>
      <c r="F140" s="21">
        <v>38291.699999999997</v>
      </c>
      <c r="G140" s="21">
        <v>22017</v>
      </c>
      <c r="H140" s="21">
        <f t="shared" si="2"/>
        <v>57.49810011046781</v>
      </c>
    </row>
    <row r="141" spans="1:8" ht="157.5" outlineLevel="2" x14ac:dyDescent="0.2">
      <c r="A141" s="5" t="s">
        <v>443</v>
      </c>
      <c r="B141" s="5" t="s">
        <v>280</v>
      </c>
      <c r="C141" s="4" t="s">
        <v>219</v>
      </c>
      <c r="D141" s="4" t="s">
        <v>143</v>
      </c>
      <c r="E141" s="4" t="s">
        <v>281</v>
      </c>
      <c r="F141" s="21">
        <v>707502.6</v>
      </c>
      <c r="G141" s="21">
        <v>494840.1</v>
      </c>
      <c r="H141" s="21">
        <f t="shared" si="2"/>
        <v>69.941806574279724</v>
      </c>
    </row>
    <row r="142" spans="1:8" ht="157.5" outlineLevel="2" x14ac:dyDescent="0.2">
      <c r="A142" s="5" t="s">
        <v>444</v>
      </c>
      <c r="B142" s="5" t="s">
        <v>282</v>
      </c>
      <c r="C142" s="4" t="s">
        <v>219</v>
      </c>
      <c r="D142" s="4" t="s">
        <v>143</v>
      </c>
      <c r="E142" s="4" t="s">
        <v>283</v>
      </c>
      <c r="F142" s="21">
        <v>14920.7</v>
      </c>
      <c r="G142" s="21">
        <v>10634</v>
      </c>
      <c r="H142" s="21">
        <f t="shared" si="2"/>
        <v>71.270114672904086</v>
      </c>
    </row>
    <row r="143" spans="1:8" ht="157.5" outlineLevel="2" x14ac:dyDescent="0.2">
      <c r="A143" s="5" t="s">
        <v>445</v>
      </c>
      <c r="B143" s="5" t="s">
        <v>284</v>
      </c>
      <c r="C143" s="4" t="s">
        <v>219</v>
      </c>
      <c r="D143" s="4" t="s">
        <v>143</v>
      </c>
      <c r="E143" s="4" t="s">
        <v>285</v>
      </c>
      <c r="F143" s="21">
        <v>3520</v>
      </c>
      <c r="G143" s="21">
        <v>2560</v>
      </c>
      <c r="H143" s="21">
        <f t="shared" si="2"/>
        <v>72.727272727272734</v>
      </c>
    </row>
    <row r="144" spans="1:8" ht="78.75" outlineLevel="2" x14ac:dyDescent="0.2">
      <c r="A144" s="3" t="s">
        <v>446</v>
      </c>
      <c r="B144" s="3" t="s">
        <v>286</v>
      </c>
      <c r="C144" s="4" t="s">
        <v>219</v>
      </c>
      <c r="D144" s="4" t="s">
        <v>143</v>
      </c>
      <c r="E144" s="4" t="s">
        <v>287</v>
      </c>
      <c r="F144" s="21">
        <v>20880</v>
      </c>
      <c r="G144" s="21">
        <v>7472.1</v>
      </c>
      <c r="H144" s="21">
        <f t="shared" si="2"/>
        <v>35.785919540229891</v>
      </c>
    </row>
    <row r="145" spans="1:8" ht="247.5" outlineLevel="2" x14ac:dyDescent="0.2">
      <c r="A145" s="5" t="s">
        <v>447</v>
      </c>
      <c r="B145" s="5" t="s">
        <v>288</v>
      </c>
      <c r="C145" s="4" t="s">
        <v>219</v>
      </c>
      <c r="D145" s="4" t="s">
        <v>143</v>
      </c>
      <c r="E145" s="4" t="s">
        <v>289</v>
      </c>
      <c r="F145" s="21">
        <v>79916</v>
      </c>
      <c r="G145" s="21">
        <v>56380.9</v>
      </c>
      <c r="H145" s="21">
        <f t="shared" si="2"/>
        <v>70.550202712848503</v>
      </c>
    </row>
    <row r="146" spans="1:8" ht="33.75" outlineLevel="2" x14ac:dyDescent="0.2">
      <c r="A146" s="3" t="s">
        <v>448</v>
      </c>
      <c r="B146" s="3" t="s">
        <v>290</v>
      </c>
      <c r="C146" s="4" t="s">
        <v>219</v>
      </c>
      <c r="D146" s="4" t="s">
        <v>143</v>
      </c>
      <c r="E146" s="4" t="s">
        <v>291</v>
      </c>
      <c r="F146" s="21">
        <v>1862.1</v>
      </c>
      <c r="G146" s="21">
        <v>1026.7</v>
      </c>
      <c r="H146" s="21">
        <f t="shared" si="2"/>
        <v>55.136673648031795</v>
      </c>
    </row>
    <row r="147" spans="1:8" ht="33.75" outlineLevel="2" x14ac:dyDescent="0.2">
      <c r="A147" s="3" t="s">
        <v>449</v>
      </c>
      <c r="B147" s="3" t="s">
        <v>292</v>
      </c>
      <c r="C147" s="4" t="s">
        <v>219</v>
      </c>
      <c r="D147" s="4" t="s">
        <v>143</v>
      </c>
      <c r="E147" s="4" t="s">
        <v>293</v>
      </c>
      <c r="F147" s="21">
        <v>305333.7</v>
      </c>
      <c r="G147" s="21">
        <v>221886.2</v>
      </c>
      <c r="H147" s="21">
        <f t="shared" si="2"/>
        <v>72.67006557088196</v>
      </c>
    </row>
    <row r="148" spans="1:8" ht="56.25" outlineLevel="2" x14ac:dyDescent="0.2">
      <c r="A148" s="3" t="s">
        <v>450</v>
      </c>
      <c r="B148" s="3" t="s">
        <v>294</v>
      </c>
      <c r="C148" s="4" t="s">
        <v>219</v>
      </c>
      <c r="D148" s="4" t="s">
        <v>143</v>
      </c>
      <c r="E148" s="4" t="s">
        <v>295</v>
      </c>
      <c r="F148" s="21">
        <v>1675161</v>
      </c>
      <c r="G148" s="21">
        <v>1649981</v>
      </c>
      <c r="H148" s="21">
        <f t="shared" si="2"/>
        <v>98.496860898743464</v>
      </c>
    </row>
    <row r="149" spans="1:8" ht="56.25" outlineLevel="2" x14ac:dyDescent="0.2">
      <c r="A149" s="3" t="s">
        <v>451</v>
      </c>
      <c r="B149" s="3" t="s">
        <v>294</v>
      </c>
      <c r="C149" s="4" t="s">
        <v>219</v>
      </c>
      <c r="D149" s="4" t="s">
        <v>143</v>
      </c>
      <c r="E149" s="4" t="s">
        <v>296</v>
      </c>
      <c r="F149" s="21">
        <v>51490</v>
      </c>
      <c r="G149" s="21">
        <v>51490</v>
      </c>
      <c r="H149" s="21">
        <f t="shared" si="2"/>
        <v>100</v>
      </c>
    </row>
    <row r="150" spans="1:8" ht="45" outlineLevel="2" x14ac:dyDescent="0.2">
      <c r="A150" s="3" t="s">
        <v>452</v>
      </c>
      <c r="B150" s="3" t="s">
        <v>297</v>
      </c>
      <c r="C150" s="4" t="s">
        <v>219</v>
      </c>
      <c r="D150" s="4" t="s">
        <v>156</v>
      </c>
      <c r="E150" s="4" t="s">
        <v>298</v>
      </c>
      <c r="F150" s="21">
        <v>3032664.9</v>
      </c>
      <c r="G150" s="21">
        <v>2729398.4</v>
      </c>
      <c r="H150" s="21">
        <f t="shared" si="2"/>
        <v>89.999999670256997</v>
      </c>
    </row>
    <row r="151" spans="1:8" outlineLevel="1" x14ac:dyDescent="0.2">
      <c r="A151" s="1" t="s">
        <v>453</v>
      </c>
      <c r="B151" s="1" t="s">
        <v>299</v>
      </c>
      <c r="C151" s="2" t="s">
        <v>300</v>
      </c>
      <c r="D151" s="2"/>
      <c r="E151" s="2"/>
      <c r="F151" s="20">
        <f>SUM(F152:F161)</f>
        <v>453988.9</v>
      </c>
      <c r="G151" s="20">
        <f>SUM(G152:G161)</f>
        <v>323204.09999999998</v>
      </c>
      <c r="H151" s="20">
        <f t="shared" si="2"/>
        <v>71.192070995568386</v>
      </c>
    </row>
    <row r="152" spans="1:8" ht="146.25" outlineLevel="2" x14ac:dyDescent="0.2">
      <c r="A152" s="5" t="s">
        <v>454</v>
      </c>
      <c r="B152" s="5" t="s">
        <v>301</v>
      </c>
      <c r="C152" s="4" t="s">
        <v>300</v>
      </c>
      <c r="D152" s="4" t="s">
        <v>233</v>
      </c>
      <c r="E152" s="4" t="s">
        <v>302</v>
      </c>
      <c r="F152" s="21">
        <v>3500</v>
      </c>
      <c r="G152" s="21">
        <v>0</v>
      </c>
      <c r="H152" s="21">
        <f t="shared" si="2"/>
        <v>0</v>
      </c>
    </row>
    <row r="153" spans="1:8" ht="45" outlineLevel="2" x14ac:dyDescent="0.2">
      <c r="A153" s="3" t="s">
        <v>455</v>
      </c>
      <c r="B153" s="3" t="s">
        <v>303</v>
      </c>
      <c r="C153" s="4" t="s">
        <v>300</v>
      </c>
      <c r="D153" s="4" t="s">
        <v>24</v>
      </c>
      <c r="E153" s="4" t="s">
        <v>304</v>
      </c>
      <c r="F153" s="21">
        <v>92030.7</v>
      </c>
      <c r="G153" s="21">
        <v>5450.9</v>
      </c>
      <c r="H153" s="21">
        <f t="shared" si="2"/>
        <v>5.9229148534130456</v>
      </c>
    </row>
    <row r="154" spans="1:8" ht="45" outlineLevel="2" x14ac:dyDescent="0.2">
      <c r="A154" s="3" t="s">
        <v>456</v>
      </c>
      <c r="B154" s="3" t="s">
        <v>303</v>
      </c>
      <c r="C154" s="4" t="s">
        <v>300</v>
      </c>
      <c r="D154" s="4" t="s">
        <v>477</v>
      </c>
      <c r="E154" s="4" t="s">
        <v>304</v>
      </c>
      <c r="F154" s="21">
        <v>970.6</v>
      </c>
      <c r="G154" s="21">
        <v>0</v>
      </c>
      <c r="H154" s="21">
        <f t="shared" si="2"/>
        <v>0</v>
      </c>
    </row>
    <row r="155" spans="1:8" ht="45" outlineLevel="2" x14ac:dyDescent="0.2">
      <c r="A155" s="3" t="s">
        <v>457</v>
      </c>
      <c r="B155" s="3" t="s">
        <v>303</v>
      </c>
      <c r="C155" s="4" t="s">
        <v>300</v>
      </c>
      <c r="D155" s="4" t="s">
        <v>44</v>
      </c>
      <c r="E155" s="4" t="s">
        <v>304</v>
      </c>
      <c r="F155" s="21">
        <v>13738.2</v>
      </c>
      <c r="G155" s="21">
        <v>9740.2000000000007</v>
      </c>
      <c r="H155" s="21">
        <f t="shared" si="2"/>
        <v>70.89866212458692</v>
      </c>
    </row>
    <row r="156" spans="1:8" ht="45" outlineLevel="2" x14ac:dyDescent="0.2">
      <c r="A156" s="3" t="s">
        <v>463</v>
      </c>
      <c r="B156" s="3" t="s">
        <v>303</v>
      </c>
      <c r="C156" s="4" t="s">
        <v>300</v>
      </c>
      <c r="D156" s="4" t="s">
        <v>47</v>
      </c>
      <c r="E156" s="4" t="s">
        <v>304</v>
      </c>
      <c r="F156" s="21">
        <v>6135.2</v>
      </c>
      <c r="G156" s="21">
        <v>0</v>
      </c>
      <c r="H156" s="21">
        <f t="shared" si="2"/>
        <v>0</v>
      </c>
    </row>
    <row r="157" spans="1:8" ht="45" outlineLevel="2" x14ac:dyDescent="0.2">
      <c r="A157" s="3" t="s">
        <v>464</v>
      </c>
      <c r="B157" s="3" t="s">
        <v>303</v>
      </c>
      <c r="C157" s="4" t="s">
        <v>300</v>
      </c>
      <c r="D157" s="4" t="s">
        <v>60</v>
      </c>
      <c r="E157" s="4" t="s">
        <v>304</v>
      </c>
      <c r="F157" s="21">
        <v>42996.2</v>
      </c>
      <c r="G157" s="21">
        <v>13395</v>
      </c>
      <c r="H157" s="21">
        <f t="shared" si="2"/>
        <v>31.153915927454058</v>
      </c>
    </row>
    <row r="158" spans="1:8" ht="45" outlineLevel="2" x14ac:dyDescent="0.2">
      <c r="A158" s="3" t="s">
        <v>473</v>
      </c>
      <c r="B158" s="3" t="s">
        <v>303</v>
      </c>
      <c r="C158" s="4" t="s">
        <v>300</v>
      </c>
      <c r="D158" s="4" t="s">
        <v>130</v>
      </c>
      <c r="E158" s="4" t="s">
        <v>304</v>
      </c>
      <c r="F158" s="21">
        <v>23395.9</v>
      </c>
      <c r="G158" s="21">
        <v>23395.9</v>
      </c>
      <c r="H158" s="21">
        <f t="shared" si="2"/>
        <v>100</v>
      </c>
    </row>
    <row r="159" spans="1:8" ht="45" outlineLevel="2" x14ac:dyDescent="0.2">
      <c r="A159" s="3" t="s">
        <v>474</v>
      </c>
      <c r="B159" s="3" t="s">
        <v>305</v>
      </c>
      <c r="C159" s="4" t="s">
        <v>300</v>
      </c>
      <c r="D159" s="4" t="s">
        <v>306</v>
      </c>
      <c r="E159" s="4" t="s">
        <v>307</v>
      </c>
      <c r="F159" s="21">
        <v>15790.5</v>
      </c>
      <c r="G159" s="21">
        <v>15790.5</v>
      </c>
      <c r="H159" s="21">
        <f t="shared" si="2"/>
        <v>100</v>
      </c>
    </row>
    <row r="160" spans="1:8" ht="45" outlineLevel="2" x14ac:dyDescent="0.2">
      <c r="A160" s="3" t="s">
        <v>475</v>
      </c>
      <c r="B160" s="3" t="s">
        <v>478</v>
      </c>
      <c r="C160" s="4" t="s">
        <v>300</v>
      </c>
      <c r="D160" s="4" t="s">
        <v>156</v>
      </c>
      <c r="E160" s="4" t="s">
        <v>479</v>
      </c>
      <c r="F160" s="21">
        <v>55431.6</v>
      </c>
      <c r="G160" s="21">
        <v>55431.6</v>
      </c>
      <c r="H160" s="21">
        <f t="shared" si="2"/>
        <v>100</v>
      </c>
    </row>
    <row r="161" spans="1:8" ht="45" outlineLevel="2" x14ac:dyDescent="0.2">
      <c r="A161" s="3" t="s">
        <v>476</v>
      </c>
      <c r="B161" s="3" t="s">
        <v>308</v>
      </c>
      <c r="C161" s="4" t="s">
        <v>300</v>
      </c>
      <c r="D161" s="4" t="s">
        <v>156</v>
      </c>
      <c r="E161" s="4" t="s">
        <v>309</v>
      </c>
      <c r="F161" s="21">
        <v>200000</v>
      </c>
      <c r="G161" s="21">
        <v>200000</v>
      </c>
      <c r="H161" s="21">
        <f>G161/F161*100</f>
        <v>100</v>
      </c>
    </row>
    <row r="162" spans="1:8" x14ac:dyDescent="0.2">
      <c r="A162" s="6"/>
      <c r="B162" s="6" t="s">
        <v>310</v>
      </c>
      <c r="C162" s="7"/>
      <c r="D162" s="7"/>
      <c r="E162" s="7"/>
      <c r="F162" s="22">
        <v>80622052.599999994</v>
      </c>
      <c r="G162" s="22">
        <v>54286842.600000001</v>
      </c>
      <c r="H162" s="22">
        <f t="shared" si="2"/>
        <v>67.334979511548681</v>
      </c>
    </row>
  </sheetData>
  <mergeCells count="4">
    <mergeCell ref="G1:H1"/>
    <mergeCell ref="B2:H2"/>
    <mergeCell ref="C4:E4"/>
    <mergeCell ref="C5:E5"/>
  </mergeCells>
  <pageMargins left="0.78740157480314965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dc:description>POI HSSF rep:2.56.0.253 (p3)</dc:description>
  <cp:lastModifiedBy>Ямалтдинова Алина Шамилевна</cp:lastModifiedBy>
  <cp:lastPrinted>2024-07-29T05:36:52Z</cp:lastPrinted>
  <dcterms:created xsi:type="dcterms:W3CDTF">2024-07-19T07:09:09Z</dcterms:created>
  <dcterms:modified xsi:type="dcterms:W3CDTF">2024-10-09T14:18:59Z</dcterms:modified>
</cp:coreProperties>
</file>