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" yWindow="0" windowWidth="14250" windowHeight="12810"/>
  </bookViews>
  <sheets>
    <sheet name="Лист1" sheetId="1" r:id="rId1"/>
  </sheets>
  <definedNames>
    <definedName name="_xlnm._FilterDatabase" localSheetId="0" hidden="1">Лист1!$A$5:$D$182</definedName>
    <definedName name="_xlnm.Print_Area" localSheetId="0">Лист1!$A$1:$G$58</definedName>
  </definedNames>
  <calcPr calcId="145621"/>
</workbook>
</file>

<file path=xl/calcChain.xml><?xml version="1.0" encoding="utf-8"?>
<calcChain xmlns="http://schemas.openxmlformats.org/spreadsheetml/2006/main">
  <c r="G58" i="1" l="1"/>
  <c r="F58" i="1"/>
  <c r="C57" i="1"/>
  <c r="C56" i="1"/>
  <c r="C54" i="1"/>
  <c r="C53" i="1"/>
  <c r="C52" i="1"/>
  <c r="C51" i="1"/>
  <c r="C50" i="1"/>
  <c r="C49" i="1"/>
  <c r="C47" i="1"/>
  <c r="C46" i="1"/>
  <c r="C45" i="1"/>
  <c r="C44" i="1"/>
  <c r="C42" i="1"/>
  <c r="C41" i="1"/>
  <c r="C40" i="1"/>
  <c r="C39" i="1"/>
  <c r="C38" i="1"/>
  <c r="C37" i="1"/>
  <c r="C35" i="1"/>
  <c r="C34" i="1"/>
  <c r="C33" i="1"/>
  <c r="C32" i="1"/>
  <c r="C30" i="1"/>
  <c r="C58" i="1" s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2" i="1"/>
  <c r="C10" i="1"/>
  <c r="C9" i="1"/>
  <c r="C8" i="1"/>
</calcChain>
</file>

<file path=xl/sharedStrings.xml><?xml version="1.0" encoding="utf-8"?>
<sst xmlns="http://schemas.openxmlformats.org/spreadsheetml/2006/main" count="109" uniqueCount="109">
  <si>
    <t>Бокситогорский муниципальный район</t>
  </si>
  <si>
    <t>Волосовское городское поселение</t>
  </si>
  <si>
    <t>Муринское городское поселение</t>
  </si>
  <si>
    <t>Советское городское поселение</t>
  </si>
  <si>
    <t>Киришский муниципальный район</t>
  </si>
  <si>
    <t>Кировское городское поселение</t>
  </si>
  <si>
    <t>Пениковское сельское поселение</t>
  </si>
  <si>
    <t>Подпорожский муниципальный район</t>
  </si>
  <si>
    <t>Важинское городское поселение</t>
  </si>
  <si>
    <t>Плодовское сельское поселение</t>
  </si>
  <si>
    <t>Выскатское сельское поселение</t>
  </si>
  <si>
    <t>Новосельское сельское поселение</t>
  </si>
  <si>
    <t>Сланцевское городское поселение</t>
  </si>
  <si>
    <t>Старопольское сельское поселение</t>
  </si>
  <si>
    <t>Тихвинский муниципальный район</t>
  </si>
  <si>
    <t>Тихвинское городское поселение</t>
  </si>
  <si>
    <t>Рощинское городское поселение</t>
  </si>
  <si>
    <t>Светогорское городское поселение</t>
  </si>
  <si>
    <t>Пикалевское городское поселение</t>
  </si>
  <si>
    <t>Волосовский муниципальный район</t>
  </si>
  <si>
    <t>Волховский муниципальный район</t>
  </si>
  <si>
    <t>Заневское городское поселение</t>
  </si>
  <si>
    <t>Киришское городское поселение</t>
  </si>
  <si>
    <t>Низинское сельское поселение</t>
  </si>
  <si>
    <t>Тосненский муниципальный район</t>
  </si>
  <si>
    <t>Колтушское городское поселение</t>
  </si>
  <si>
    <t>Выборгский район</t>
  </si>
  <si>
    <t>Ефимовское городское поселение</t>
  </si>
  <si>
    <t>Первомайское сельское поселение</t>
  </si>
  <si>
    <t>Гатчинский муниципальный округ</t>
  </si>
  <si>
    <t>Приложение 75 к пояснительной записке 2025 года</t>
  </si>
  <si>
    <t>№ п/п</t>
  </si>
  <si>
    <t>Территория (БП)</t>
  </si>
  <si>
    <t>Плановый общий объем расходов  на 2025 год, 
  в соответствии с заявкой муниципального образования, тыс.руб.</t>
  </si>
  <si>
    <t>Предельный уровень софинансирования 2025, %</t>
  </si>
  <si>
    <t>Расчетный объем средств 2025 год</t>
  </si>
  <si>
    <t>Расчетный объем средств 2026 год</t>
  </si>
  <si>
    <t>Расчетный объем средств 2027 год</t>
  </si>
  <si>
    <t>1.1</t>
  </si>
  <si>
    <t>Бокситогорское городское поселение</t>
  </si>
  <si>
    <t>1.2</t>
  </si>
  <si>
    <t>1.3</t>
  </si>
  <si>
    <t>2</t>
  </si>
  <si>
    <t>2.1</t>
  </si>
  <si>
    <t>3</t>
  </si>
  <si>
    <t>3.1</t>
  </si>
  <si>
    <t>Волховское городское поселение</t>
  </si>
  <si>
    <t>3.2</t>
  </si>
  <si>
    <t>Сясьстройское городское поселение</t>
  </si>
  <si>
    <t>4</t>
  </si>
  <si>
    <t xml:space="preserve">Всеволожский муниципальный район </t>
  </si>
  <si>
    <t>4.1</t>
  </si>
  <si>
    <t>4.2</t>
  </si>
  <si>
    <t>Морозовское городское поселение</t>
  </si>
  <si>
    <t>4.3</t>
  </si>
  <si>
    <t>4.4</t>
  </si>
  <si>
    <t>5</t>
  </si>
  <si>
    <t>5.1</t>
  </si>
  <si>
    <t>Выборгское городское поселение</t>
  </si>
  <si>
    <t>5.2</t>
  </si>
  <si>
    <t>Каменногорское городское поселение</t>
  </si>
  <si>
    <t>5.3</t>
  </si>
  <si>
    <t>5.4</t>
  </si>
  <si>
    <t>Приморское городское поселение</t>
  </si>
  <si>
    <t>5.5</t>
  </si>
  <si>
    <t>5.6</t>
  </si>
  <si>
    <t>5.7</t>
  </si>
  <si>
    <t>Селезневское сельское поселение</t>
  </si>
  <si>
    <t>5.8</t>
  </si>
  <si>
    <t>6</t>
  </si>
  <si>
    <t>7</t>
  </si>
  <si>
    <t xml:space="preserve">Кингисеппский муниципальный район </t>
  </si>
  <si>
    <t>7.1</t>
  </si>
  <si>
    <t>Город Ивангород</t>
  </si>
  <si>
    <t>7.2</t>
  </si>
  <si>
    <t xml:space="preserve">Кингисеппское городское поселение </t>
  </si>
  <si>
    <t>8</t>
  </si>
  <si>
    <t>8.1</t>
  </si>
  <si>
    <t>9</t>
  </si>
  <si>
    <t xml:space="preserve">Кировский муниципальный район </t>
  </si>
  <si>
    <t>9.1</t>
  </si>
  <si>
    <t>10</t>
  </si>
  <si>
    <t xml:space="preserve">Лодейнопольский муниципальный район </t>
  </si>
  <si>
    <t>11</t>
  </si>
  <si>
    <t xml:space="preserve">Ломоносовский муниципальный район </t>
  </si>
  <si>
    <t>11.1</t>
  </si>
  <si>
    <t>11.2</t>
  </si>
  <si>
    <t>12</t>
  </si>
  <si>
    <t xml:space="preserve">Лужский муниципальный район </t>
  </si>
  <si>
    <t>13</t>
  </si>
  <si>
    <t>13.1</t>
  </si>
  <si>
    <t>14</t>
  </si>
  <si>
    <t xml:space="preserve">Приозерский муниципальный район </t>
  </si>
  <si>
    <t>14.1</t>
  </si>
  <si>
    <t>14.2</t>
  </si>
  <si>
    <t>Ларионовское сельское поселение</t>
  </si>
  <si>
    <t>15</t>
  </si>
  <si>
    <t xml:space="preserve">Сланцевский муниципальный район </t>
  </si>
  <si>
    <t>15.1</t>
  </si>
  <si>
    <t>15.2</t>
  </si>
  <si>
    <t>15.3</t>
  </si>
  <si>
    <t>15.4</t>
  </si>
  <si>
    <t>16</t>
  </si>
  <si>
    <t>17</t>
  </si>
  <si>
    <t>17.1</t>
  </si>
  <si>
    <t>18</t>
  </si>
  <si>
    <t>СОСНОВОБОРСКИЙ ГОРОДСКОЙ ОКРУГ</t>
  </si>
  <si>
    <t>ИТОГО</t>
  </si>
  <si>
    <t>Расчет объема субсидии бюджетам муниципальных образований Ленинградской области на поддержку содействия трудовой адаптации и занятости молодежи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</si>
</sst>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\ _₽_-;\-* #,##0.00\ _₽_-;_-* \-??\ _₽_-;_-@_-"/>
    <numFmt numFmtId="165" formatCode="&quot; &quot;#,##0.00&quot;    &quot;;&quot;-&quot;#,##0.00&quot;    &quot;;&quot; -&quot;#&quot;    &quot;;&quot; &quot;@&quot; &quot;"/>
    <numFmt numFmtId="166" formatCode="[$-419]General"/>
    <numFmt numFmtId="167" formatCode="[$-419]0%"/>
    <numFmt numFmtId="168" formatCode="#,##0.00&quot; &quot;[$руб.-419];[Red]&quot;-&quot;#,##0.00&quot; &quot;[$руб.-419]"/>
    <numFmt numFmtId="169" formatCode="#,##0.0"/>
    <numFmt numFmtId="170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 applyBorder="0" applyProtection="0"/>
    <xf numFmtId="9" fontId="5" fillId="0" borderId="0" applyBorder="0" applyProtection="0"/>
    <xf numFmtId="165" fontId="5" fillId="0" borderId="0"/>
    <xf numFmtId="166" fontId="5" fillId="0" borderId="0"/>
    <xf numFmtId="167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8" fontId="7" fillId="0" borderId="0"/>
    <xf numFmtId="166" fontId="8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0" fillId="0" borderId="0" xfId="0" applyFont="1" applyAlignment="1">
      <alignment horizontal="right"/>
    </xf>
    <xf numFmtId="49" fontId="11" fillId="2" borderId="0" xfId="0" applyNumberFormat="1" applyFont="1" applyFill="1"/>
    <xf numFmtId="0" fontId="10" fillId="2" borderId="0" xfId="0" applyFont="1" applyFill="1"/>
    <xf numFmtId="49" fontId="11" fillId="2" borderId="1" xfId="0" applyNumberFormat="1" applyFont="1" applyFill="1" applyBorder="1"/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 applyProtection="1">
      <alignment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1" fontId="15" fillId="2" borderId="1" xfId="0" applyNumberFormat="1" applyFont="1" applyFill="1" applyBorder="1" applyAlignment="1" applyProtection="1">
      <alignment horizontal="center" vertical="center" wrapText="1"/>
    </xf>
    <xf numFmtId="2" fontId="11" fillId="2" borderId="1" xfId="0" applyNumberFormat="1" applyFont="1" applyFill="1" applyBorder="1" applyAlignment="1" applyProtection="1">
      <alignment vertical="center" wrapText="1"/>
    </xf>
    <xf numFmtId="170" fontId="11" fillId="2" borderId="1" xfId="0" applyNumberFormat="1" applyFont="1" applyFill="1" applyBorder="1" applyAlignment="1" applyProtection="1">
      <alignment horizontal="center" vertical="center" wrapText="1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170" fontId="15" fillId="2" borderId="1" xfId="0" applyNumberFormat="1" applyFont="1" applyFill="1" applyBorder="1" applyAlignment="1" applyProtection="1">
      <alignment horizontal="center" vertical="center" wrapText="1"/>
    </xf>
    <xf numFmtId="170" fontId="14" fillId="2" borderId="1" xfId="0" applyNumberFormat="1" applyFont="1" applyFill="1" applyBorder="1" applyAlignment="1" applyProtection="1">
      <alignment horizontal="center" vertical="center" wrapText="1"/>
    </xf>
    <xf numFmtId="2" fontId="10" fillId="2" borderId="1" xfId="0" applyNumberFormat="1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70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2" fontId="14" fillId="2" borderId="1" xfId="0" applyNumberFormat="1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70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69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2" fillId="2" borderId="2" xfId="0" applyFont="1" applyFill="1" applyBorder="1" applyAlignment="1" applyProtection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center" wrapText="1"/>
    </xf>
  </cellXfs>
  <cellStyles count="22">
    <cellStyle name="Excel Built-in Comma" xfId="11"/>
    <cellStyle name="Excel Built-in Normal" xfId="12"/>
    <cellStyle name="Excel Built-in Percent" xfId="13"/>
    <cellStyle name="Heading" xfId="14"/>
    <cellStyle name="Heading1" xfId="15"/>
    <cellStyle name="Result" xfId="16"/>
    <cellStyle name="Result2" xfId="17"/>
    <cellStyle name="Обычный" xfId="0" builtinId="0"/>
    <cellStyle name="Обычный 2" xfId="2"/>
    <cellStyle name="Обычный 2 2" xfId="18"/>
    <cellStyle name="Обычный 3" xfId="1"/>
    <cellStyle name="Обычный 3 2" xfId="8"/>
    <cellStyle name="Обычный 4" xfId="19"/>
    <cellStyle name="Обычный 5" xfId="5"/>
    <cellStyle name="Процентный 2" xfId="3"/>
    <cellStyle name="Процентный 3" xfId="10"/>
    <cellStyle name="Процентный 4" xfId="7"/>
    <cellStyle name="Финансовый 2" xfId="4"/>
    <cellStyle name="Финансовый 2 2" xfId="20"/>
    <cellStyle name="Финансовый 3" xfId="9"/>
    <cellStyle name="Финансовый 3 2" xfId="21"/>
    <cellStyle name="Финансов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3"/>
  <sheetViews>
    <sheetView tabSelected="1" view="pageBreakPreview" topLeftCell="A25" zoomScale="110" zoomScaleNormal="95" zoomScaleSheetLayoutView="110" zoomScalePageLayoutView="60" workbookViewId="0">
      <selection activeCell="A6" sqref="A6"/>
    </sheetView>
  </sheetViews>
  <sheetFormatPr defaultRowHeight="15" x14ac:dyDescent="0.25"/>
  <cols>
    <col min="1" max="1" width="5.85546875" style="2" customWidth="1"/>
    <col min="2" max="2" width="28" style="3" customWidth="1"/>
    <col min="3" max="3" width="22.42578125" style="3" customWidth="1"/>
    <col min="4" max="4" width="10.85546875" style="3" customWidth="1"/>
    <col min="5" max="5" width="14.28515625" style="3" customWidth="1"/>
    <col min="6" max="6" width="15.42578125" style="3" customWidth="1"/>
    <col min="7" max="7" width="15.28515625" style="3" customWidth="1"/>
    <col min="8" max="16384" width="9.140625" style="3"/>
  </cols>
  <sheetData>
    <row r="1" spans="1:7" ht="12.75" customHeight="1" x14ac:dyDescent="0.25">
      <c r="G1" s="1" t="s">
        <v>30</v>
      </c>
    </row>
    <row r="2" spans="1:7" ht="12.75" customHeight="1" x14ac:dyDescent="0.25"/>
    <row r="3" spans="1:7" x14ac:dyDescent="0.25">
      <c r="A3" s="27" t="s">
        <v>108</v>
      </c>
      <c r="B3" s="27"/>
      <c r="C3" s="27"/>
      <c r="D3" s="27"/>
      <c r="E3" s="27"/>
      <c r="F3" s="27"/>
      <c r="G3" s="27"/>
    </row>
    <row r="4" spans="1:7" ht="12.75" customHeight="1" x14ac:dyDescent="0.25">
      <c r="A4" s="27"/>
      <c r="B4" s="27"/>
      <c r="C4" s="27"/>
      <c r="D4" s="27"/>
      <c r="E4" s="27"/>
      <c r="F4" s="27"/>
      <c r="G4" s="27"/>
    </row>
    <row r="5" spans="1:7" ht="8.25" customHeight="1" x14ac:dyDescent="0.25">
      <c r="A5" s="28"/>
      <c r="B5" s="28"/>
      <c r="C5" s="28"/>
      <c r="D5" s="28"/>
      <c r="E5" s="28"/>
      <c r="F5" s="28"/>
      <c r="G5" s="28"/>
    </row>
    <row r="6" spans="1:7" ht="56.25" customHeight="1" x14ac:dyDescent="0.25">
      <c r="A6" s="29" t="s">
        <v>31</v>
      </c>
      <c r="B6" s="5" t="s">
        <v>32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37</v>
      </c>
    </row>
    <row r="7" spans="1:7" ht="21" x14ac:dyDescent="0.25">
      <c r="A7" s="7">
        <v>1</v>
      </c>
      <c r="B7" s="8" t="s">
        <v>0</v>
      </c>
      <c r="C7" s="9"/>
      <c r="D7" s="9"/>
      <c r="E7" s="9"/>
      <c r="F7" s="10">
        <v>0</v>
      </c>
      <c r="G7" s="10">
        <v>0</v>
      </c>
    </row>
    <row r="8" spans="1:7" x14ac:dyDescent="0.25">
      <c r="A8" s="7" t="s">
        <v>38</v>
      </c>
      <c r="B8" s="11" t="s">
        <v>39</v>
      </c>
      <c r="C8" s="12">
        <f>E8*100/D8</f>
        <v>231.5877777777778</v>
      </c>
      <c r="D8" s="13">
        <v>90</v>
      </c>
      <c r="E8" s="14">
        <v>208.429</v>
      </c>
      <c r="F8" s="10">
        <v>0</v>
      </c>
      <c r="G8" s="10">
        <v>0</v>
      </c>
    </row>
    <row r="9" spans="1:7" x14ac:dyDescent="0.25">
      <c r="A9" s="7" t="s">
        <v>40</v>
      </c>
      <c r="B9" s="11" t="s">
        <v>18</v>
      </c>
      <c r="C9" s="12">
        <f t="shared" ref="C9:C57" si="0">E9*100/D9</f>
        <v>234.18988764044946</v>
      </c>
      <c r="D9" s="13">
        <v>89</v>
      </c>
      <c r="E9" s="14">
        <v>208.429</v>
      </c>
      <c r="F9" s="10">
        <v>0</v>
      </c>
      <c r="G9" s="10">
        <v>0</v>
      </c>
    </row>
    <row r="10" spans="1:7" x14ac:dyDescent="0.25">
      <c r="A10" s="7" t="s">
        <v>41</v>
      </c>
      <c r="B10" s="11" t="s">
        <v>27</v>
      </c>
      <c r="C10" s="12">
        <f t="shared" si="0"/>
        <v>213.82580645161289</v>
      </c>
      <c r="D10" s="13">
        <v>93</v>
      </c>
      <c r="E10" s="14">
        <v>198.858</v>
      </c>
      <c r="F10" s="10">
        <v>0</v>
      </c>
      <c r="G10" s="10">
        <v>0</v>
      </c>
    </row>
    <row r="11" spans="1:7" ht="21" x14ac:dyDescent="0.25">
      <c r="A11" s="7" t="s">
        <v>42</v>
      </c>
      <c r="B11" s="8" t="s">
        <v>19</v>
      </c>
      <c r="C11" s="15"/>
      <c r="D11" s="13"/>
      <c r="E11" s="14"/>
      <c r="F11" s="10">
        <v>0</v>
      </c>
      <c r="G11" s="10"/>
    </row>
    <row r="12" spans="1:7" x14ac:dyDescent="0.25">
      <c r="A12" s="7" t="s">
        <v>43</v>
      </c>
      <c r="B12" s="11" t="s">
        <v>1</v>
      </c>
      <c r="C12" s="12">
        <f t="shared" si="0"/>
        <v>234.19</v>
      </c>
      <c r="D12" s="13">
        <v>90</v>
      </c>
      <c r="E12" s="14">
        <v>210.77099999999999</v>
      </c>
      <c r="F12" s="10">
        <v>0</v>
      </c>
      <c r="G12" s="10">
        <v>0</v>
      </c>
    </row>
    <row r="13" spans="1:7" x14ac:dyDescent="0.25">
      <c r="A13" s="7" t="s">
        <v>44</v>
      </c>
      <c r="B13" s="8" t="s">
        <v>20</v>
      </c>
      <c r="C13" s="15"/>
      <c r="D13" s="13"/>
      <c r="E13" s="14"/>
      <c r="F13" s="10">
        <v>0</v>
      </c>
      <c r="G13" s="10"/>
    </row>
    <row r="14" spans="1:7" x14ac:dyDescent="0.25">
      <c r="A14" s="7" t="s">
        <v>45</v>
      </c>
      <c r="B14" s="11" t="s">
        <v>46</v>
      </c>
      <c r="C14" s="12">
        <f t="shared" si="0"/>
        <v>534.56483516483513</v>
      </c>
      <c r="D14" s="13">
        <v>91</v>
      </c>
      <c r="E14" s="14">
        <v>486.45400000000001</v>
      </c>
      <c r="F14" s="10">
        <v>0</v>
      </c>
      <c r="G14" s="10">
        <v>0</v>
      </c>
    </row>
    <row r="15" spans="1:7" ht="15" customHeight="1" x14ac:dyDescent="0.25">
      <c r="A15" s="7" t="s">
        <v>47</v>
      </c>
      <c r="B15" s="11" t="s">
        <v>48</v>
      </c>
      <c r="C15" s="12">
        <f t="shared" si="0"/>
        <v>114.54888888888888</v>
      </c>
      <c r="D15" s="13">
        <v>90</v>
      </c>
      <c r="E15" s="14">
        <v>103.09399999999999</v>
      </c>
      <c r="F15" s="10">
        <v>0</v>
      </c>
      <c r="G15" s="10">
        <v>0</v>
      </c>
    </row>
    <row r="16" spans="1:7" ht="24.75" customHeight="1" x14ac:dyDescent="0.25">
      <c r="A16" s="7" t="s">
        <v>49</v>
      </c>
      <c r="B16" s="8" t="s">
        <v>50</v>
      </c>
      <c r="C16" s="12">
        <f>E16*100/D16</f>
        <v>610.93033707865163</v>
      </c>
      <c r="D16" s="13">
        <v>89</v>
      </c>
      <c r="E16" s="14">
        <v>543.72799999999995</v>
      </c>
      <c r="F16" s="10">
        <v>0</v>
      </c>
      <c r="G16" s="10">
        <v>0</v>
      </c>
    </row>
    <row r="17" spans="1:7" x14ac:dyDescent="0.25">
      <c r="A17" s="7" t="s">
        <v>51</v>
      </c>
      <c r="B17" s="11" t="s">
        <v>25</v>
      </c>
      <c r="C17" s="12">
        <f t="shared" si="0"/>
        <v>152.7326086956522</v>
      </c>
      <c r="D17" s="13">
        <v>92</v>
      </c>
      <c r="E17" s="14">
        <v>140.51400000000001</v>
      </c>
      <c r="F17" s="10">
        <v>0</v>
      </c>
      <c r="G17" s="10">
        <v>0</v>
      </c>
    </row>
    <row r="18" spans="1:7" x14ac:dyDescent="0.25">
      <c r="A18" s="7" t="s">
        <v>52</v>
      </c>
      <c r="B18" s="11" t="s">
        <v>53</v>
      </c>
      <c r="C18" s="12">
        <f t="shared" si="0"/>
        <v>320.73888888888894</v>
      </c>
      <c r="D18" s="13">
        <v>90</v>
      </c>
      <c r="E18" s="14">
        <v>288.66500000000002</v>
      </c>
      <c r="F18" s="10">
        <v>0</v>
      </c>
      <c r="G18" s="10">
        <v>0</v>
      </c>
    </row>
    <row r="19" spans="1:7" x14ac:dyDescent="0.25">
      <c r="A19" s="7" t="s">
        <v>54</v>
      </c>
      <c r="B19" s="11" t="s">
        <v>2</v>
      </c>
      <c r="C19" s="12">
        <f t="shared" si="0"/>
        <v>234.18924731182796</v>
      </c>
      <c r="D19" s="13">
        <v>93</v>
      </c>
      <c r="E19" s="14">
        <v>217.79599999999999</v>
      </c>
      <c r="F19" s="10">
        <v>0</v>
      </c>
      <c r="G19" s="10">
        <v>0</v>
      </c>
    </row>
    <row r="20" spans="1:7" x14ac:dyDescent="0.25">
      <c r="A20" s="7" t="s">
        <v>55</v>
      </c>
      <c r="B20" s="11" t="s">
        <v>21</v>
      </c>
      <c r="C20" s="12">
        <f t="shared" si="0"/>
        <v>320.73846153846154</v>
      </c>
      <c r="D20" s="13">
        <v>91</v>
      </c>
      <c r="E20" s="14">
        <v>291.87200000000001</v>
      </c>
      <c r="F20" s="10">
        <v>0</v>
      </c>
      <c r="G20" s="10">
        <v>0</v>
      </c>
    </row>
    <row r="21" spans="1:7" x14ac:dyDescent="0.25">
      <c r="A21" s="7" t="s">
        <v>56</v>
      </c>
      <c r="B21" s="8" t="s">
        <v>26</v>
      </c>
      <c r="C21" s="12"/>
      <c r="D21" s="13"/>
      <c r="E21" s="14"/>
      <c r="F21" s="10">
        <v>0</v>
      </c>
      <c r="G21" s="10"/>
    </row>
    <row r="22" spans="1:7" x14ac:dyDescent="0.25">
      <c r="A22" s="7" t="s">
        <v>57</v>
      </c>
      <c r="B22" s="11" t="s">
        <v>58</v>
      </c>
      <c r="C22" s="12">
        <f t="shared" si="0"/>
        <v>855.3034090909091</v>
      </c>
      <c r="D22" s="13">
        <v>88</v>
      </c>
      <c r="E22" s="14">
        <v>752.66700000000003</v>
      </c>
      <c r="F22" s="10">
        <v>0</v>
      </c>
      <c r="G22" s="10">
        <v>0</v>
      </c>
    </row>
    <row r="23" spans="1:7" ht="16.5" customHeight="1" x14ac:dyDescent="0.25">
      <c r="A23" s="7" t="s">
        <v>59</v>
      </c>
      <c r="B23" s="11" t="s">
        <v>60</v>
      </c>
      <c r="C23" s="12">
        <f t="shared" si="0"/>
        <v>160.3685393258427</v>
      </c>
      <c r="D23" s="13">
        <v>89</v>
      </c>
      <c r="E23" s="14">
        <v>142.72800000000001</v>
      </c>
      <c r="F23" s="10">
        <v>0</v>
      </c>
      <c r="G23" s="10">
        <v>0</v>
      </c>
    </row>
    <row r="24" spans="1:7" x14ac:dyDescent="0.25">
      <c r="A24" s="7" t="s">
        <v>61</v>
      </c>
      <c r="B24" s="11" t="s">
        <v>28</v>
      </c>
      <c r="C24" s="12">
        <f t="shared" si="0"/>
        <v>213.82560975609752</v>
      </c>
      <c r="D24" s="13">
        <v>82</v>
      </c>
      <c r="E24" s="14">
        <v>175.33699999999999</v>
      </c>
      <c r="F24" s="10">
        <v>0</v>
      </c>
      <c r="G24" s="10">
        <v>0</v>
      </c>
    </row>
    <row r="25" spans="1:7" x14ac:dyDescent="0.25">
      <c r="A25" s="7" t="s">
        <v>62</v>
      </c>
      <c r="B25" s="11" t="s">
        <v>63</v>
      </c>
      <c r="C25" s="12">
        <f t="shared" si="0"/>
        <v>234.1897727272727</v>
      </c>
      <c r="D25" s="13">
        <v>88</v>
      </c>
      <c r="E25" s="14">
        <v>206.08699999999999</v>
      </c>
      <c r="F25" s="10">
        <v>0</v>
      </c>
      <c r="G25" s="10">
        <v>0</v>
      </c>
    </row>
    <row r="26" spans="1:7" x14ac:dyDescent="0.25">
      <c r="A26" s="7" t="s">
        <v>64</v>
      </c>
      <c r="B26" s="11" t="s">
        <v>16</v>
      </c>
      <c r="C26" s="12">
        <f t="shared" si="0"/>
        <v>175.64111111111112</v>
      </c>
      <c r="D26" s="13">
        <v>90</v>
      </c>
      <c r="E26" s="14">
        <v>158.077</v>
      </c>
      <c r="F26" s="10">
        <v>0</v>
      </c>
      <c r="G26" s="10">
        <v>0</v>
      </c>
    </row>
    <row r="27" spans="1:7" ht="15" customHeight="1" x14ac:dyDescent="0.25">
      <c r="A27" s="7" t="s">
        <v>65</v>
      </c>
      <c r="B27" s="11" t="s">
        <v>17</v>
      </c>
      <c r="C27" s="12">
        <f t="shared" si="0"/>
        <v>160.36813186813185</v>
      </c>
      <c r="D27" s="13">
        <v>91</v>
      </c>
      <c r="E27" s="14">
        <v>145.935</v>
      </c>
      <c r="F27" s="10">
        <v>0</v>
      </c>
      <c r="G27" s="10">
        <v>0</v>
      </c>
    </row>
    <row r="28" spans="1:7" ht="14.25" customHeight="1" x14ac:dyDescent="0.25">
      <c r="A28" s="7" t="s">
        <v>66</v>
      </c>
      <c r="B28" s="11" t="s">
        <v>67</v>
      </c>
      <c r="C28" s="12">
        <f t="shared" si="0"/>
        <v>117.09456521739131</v>
      </c>
      <c r="D28" s="13">
        <v>92</v>
      </c>
      <c r="E28" s="14">
        <v>107.727</v>
      </c>
      <c r="F28" s="10">
        <v>0</v>
      </c>
      <c r="G28" s="10">
        <v>0</v>
      </c>
    </row>
    <row r="29" spans="1:7" ht="19.149999999999999" customHeight="1" x14ac:dyDescent="0.25">
      <c r="A29" s="7" t="s">
        <v>68</v>
      </c>
      <c r="B29" s="11" t="s">
        <v>3</v>
      </c>
      <c r="C29" s="12">
        <f t="shared" si="0"/>
        <v>213.82580645161289</v>
      </c>
      <c r="D29" s="13">
        <v>93</v>
      </c>
      <c r="E29" s="14">
        <v>198.858</v>
      </c>
      <c r="F29" s="10">
        <v>0</v>
      </c>
      <c r="G29" s="10">
        <v>0</v>
      </c>
    </row>
    <row r="30" spans="1:7" ht="19.149999999999999" customHeight="1" x14ac:dyDescent="0.25">
      <c r="A30" s="7" t="s">
        <v>69</v>
      </c>
      <c r="B30" s="8" t="s">
        <v>29</v>
      </c>
      <c r="C30" s="12">
        <f>E30*100/D30</f>
        <v>1507.4736842105262</v>
      </c>
      <c r="D30" s="13">
        <v>95</v>
      </c>
      <c r="E30" s="12">
        <v>1432.1</v>
      </c>
      <c r="F30" s="10">
        <v>0</v>
      </c>
      <c r="G30" s="13">
        <v>0</v>
      </c>
    </row>
    <row r="31" spans="1:7" ht="23.25" customHeight="1" x14ac:dyDescent="0.25">
      <c r="A31" s="7" t="s">
        <v>70</v>
      </c>
      <c r="B31" s="8" t="s">
        <v>71</v>
      </c>
      <c r="C31" s="12"/>
      <c r="D31" s="13"/>
      <c r="E31" s="14"/>
      <c r="F31" s="10">
        <v>0</v>
      </c>
      <c r="G31" s="10"/>
    </row>
    <row r="32" spans="1:7" x14ac:dyDescent="0.25">
      <c r="A32" s="7" t="s">
        <v>72</v>
      </c>
      <c r="B32" s="11" t="s">
        <v>73</v>
      </c>
      <c r="C32" s="12">
        <f t="shared" si="0"/>
        <v>356.37586206896555</v>
      </c>
      <c r="D32" s="13">
        <v>87</v>
      </c>
      <c r="E32" s="14">
        <v>310.04700000000003</v>
      </c>
      <c r="F32" s="10">
        <v>0</v>
      </c>
      <c r="G32" s="10">
        <v>0</v>
      </c>
    </row>
    <row r="33" spans="1:7" ht="25.15" customHeight="1" x14ac:dyDescent="0.25">
      <c r="A33" s="7" t="s">
        <v>74</v>
      </c>
      <c r="B33" s="11" t="s">
        <v>75</v>
      </c>
      <c r="C33" s="12">
        <f t="shared" si="0"/>
        <v>267.28172043010755</v>
      </c>
      <c r="D33" s="13">
        <v>93</v>
      </c>
      <c r="E33" s="14">
        <v>248.572</v>
      </c>
      <c r="F33" s="10">
        <v>0</v>
      </c>
      <c r="G33" s="10">
        <v>0</v>
      </c>
    </row>
    <row r="34" spans="1:7" x14ac:dyDescent="0.25">
      <c r="A34" s="7" t="s">
        <v>76</v>
      </c>
      <c r="B34" s="8" t="s">
        <v>4</v>
      </c>
      <c r="C34" s="12">
        <f t="shared" si="0"/>
        <v>213.82555555555558</v>
      </c>
      <c r="D34" s="13">
        <v>90</v>
      </c>
      <c r="E34" s="14">
        <v>192.44300000000001</v>
      </c>
      <c r="F34" s="10">
        <v>0</v>
      </c>
      <c r="G34" s="10">
        <v>0</v>
      </c>
    </row>
    <row r="35" spans="1:7" x14ac:dyDescent="0.25">
      <c r="A35" s="7" t="s">
        <v>77</v>
      </c>
      <c r="B35" s="11" t="s">
        <v>22</v>
      </c>
      <c r="C35" s="12">
        <f t="shared" si="0"/>
        <v>213.82499999999999</v>
      </c>
      <c r="D35" s="13">
        <v>84</v>
      </c>
      <c r="E35" s="14">
        <v>179.613</v>
      </c>
      <c r="F35" s="10">
        <v>0</v>
      </c>
      <c r="G35" s="10">
        <v>0</v>
      </c>
    </row>
    <row r="36" spans="1:7" x14ac:dyDescent="0.25">
      <c r="A36" s="7" t="s">
        <v>78</v>
      </c>
      <c r="B36" s="8" t="s">
        <v>79</v>
      </c>
      <c r="C36" s="12"/>
      <c r="D36" s="13"/>
      <c r="E36" s="14"/>
      <c r="F36" s="10">
        <v>0</v>
      </c>
      <c r="G36" s="10"/>
    </row>
    <row r="37" spans="1:7" x14ac:dyDescent="0.25">
      <c r="A37" s="7" t="s">
        <v>80</v>
      </c>
      <c r="B37" s="11" t="s">
        <v>5</v>
      </c>
      <c r="C37" s="12">
        <f t="shared" si="0"/>
        <v>483.65384615384613</v>
      </c>
      <c r="D37" s="13">
        <v>91</v>
      </c>
      <c r="E37" s="14">
        <v>440.125</v>
      </c>
      <c r="F37" s="10">
        <v>0</v>
      </c>
      <c r="G37" s="10">
        <v>0</v>
      </c>
    </row>
    <row r="38" spans="1:7" ht="21" x14ac:dyDescent="0.25">
      <c r="A38" s="7" t="s">
        <v>81</v>
      </c>
      <c r="B38" s="8" t="s">
        <v>82</v>
      </c>
      <c r="C38" s="12">
        <f t="shared" si="0"/>
        <v>374.19444444444446</v>
      </c>
      <c r="D38" s="13">
        <v>90</v>
      </c>
      <c r="E38" s="14">
        <v>336.77499999999998</v>
      </c>
      <c r="F38" s="10">
        <v>0</v>
      </c>
      <c r="G38" s="10">
        <v>0</v>
      </c>
    </row>
    <row r="39" spans="1:7" ht="25.9" customHeight="1" x14ac:dyDescent="0.25">
      <c r="A39" s="7" t="s">
        <v>83</v>
      </c>
      <c r="B39" s="8" t="s">
        <v>84</v>
      </c>
      <c r="C39" s="12">
        <f t="shared" si="0"/>
        <v>305.46555555555551</v>
      </c>
      <c r="D39" s="13">
        <v>90</v>
      </c>
      <c r="E39" s="14">
        <v>274.91899999999998</v>
      </c>
      <c r="F39" s="10">
        <v>0</v>
      </c>
      <c r="G39" s="10">
        <v>0</v>
      </c>
    </row>
    <row r="40" spans="1:7" x14ac:dyDescent="0.25">
      <c r="A40" s="7" t="s">
        <v>85</v>
      </c>
      <c r="B40" s="11" t="s">
        <v>6</v>
      </c>
      <c r="C40" s="12">
        <f t="shared" si="0"/>
        <v>128.29411764705881</v>
      </c>
      <c r="D40" s="13">
        <v>85</v>
      </c>
      <c r="E40" s="14">
        <v>109.05</v>
      </c>
      <c r="F40" s="10">
        <v>0</v>
      </c>
      <c r="G40" s="10">
        <v>0</v>
      </c>
    </row>
    <row r="41" spans="1:7" x14ac:dyDescent="0.25">
      <c r="A41" s="7" t="s">
        <v>86</v>
      </c>
      <c r="B41" s="11" t="s">
        <v>23</v>
      </c>
      <c r="C41" s="12">
        <f t="shared" si="0"/>
        <v>160.36799999999999</v>
      </c>
      <c r="D41" s="13">
        <v>75</v>
      </c>
      <c r="E41" s="14">
        <v>120.276</v>
      </c>
      <c r="F41" s="10">
        <v>0</v>
      </c>
      <c r="G41" s="10">
        <v>0</v>
      </c>
    </row>
    <row r="42" spans="1:7" x14ac:dyDescent="0.25">
      <c r="A42" s="7" t="s">
        <v>87</v>
      </c>
      <c r="B42" s="8" t="s">
        <v>88</v>
      </c>
      <c r="C42" s="12">
        <f t="shared" si="0"/>
        <v>1069.1303370786516</v>
      </c>
      <c r="D42" s="13">
        <v>89</v>
      </c>
      <c r="E42" s="14">
        <v>951.52599999999995</v>
      </c>
      <c r="F42" s="10">
        <v>0</v>
      </c>
      <c r="G42" s="10">
        <v>0</v>
      </c>
    </row>
    <row r="43" spans="1:7" ht="27" customHeight="1" x14ac:dyDescent="0.25">
      <c r="A43" s="7" t="s">
        <v>89</v>
      </c>
      <c r="B43" s="8" t="s">
        <v>7</v>
      </c>
      <c r="C43" s="12"/>
      <c r="D43" s="13"/>
      <c r="E43" s="14"/>
      <c r="F43" s="10">
        <v>0</v>
      </c>
      <c r="G43" s="10"/>
    </row>
    <row r="44" spans="1:7" ht="15.75" customHeight="1" x14ac:dyDescent="0.25">
      <c r="A44" s="7" t="s">
        <v>90</v>
      </c>
      <c r="B44" s="11" t="s">
        <v>8</v>
      </c>
      <c r="C44" s="12">
        <f t="shared" si="0"/>
        <v>756.53604651162789</v>
      </c>
      <c r="D44" s="13">
        <v>86</v>
      </c>
      <c r="E44" s="14">
        <v>650.62099999999998</v>
      </c>
      <c r="F44" s="10">
        <v>0</v>
      </c>
      <c r="G44" s="10">
        <v>0</v>
      </c>
    </row>
    <row r="45" spans="1:7" ht="21" x14ac:dyDescent="0.25">
      <c r="A45" s="7" t="s">
        <v>91</v>
      </c>
      <c r="B45" s="8" t="s">
        <v>92</v>
      </c>
      <c r="C45" s="12">
        <f t="shared" si="0"/>
        <v>351.2842696629213</v>
      </c>
      <c r="D45" s="13">
        <v>89</v>
      </c>
      <c r="E45" s="14">
        <v>312.64299999999997</v>
      </c>
      <c r="F45" s="10">
        <v>0</v>
      </c>
      <c r="G45" s="10">
        <v>0</v>
      </c>
    </row>
    <row r="46" spans="1:7" x14ac:dyDescent="0.25">
      <c r="A46" s="7" t="s">
        <v>93</v>
      </c>
      <c r="B46" s="11" t="s">
        <v>9</v>
      </c>
      <c r="C46" s="12">
        <f t="shared" si="0"/>
        <v>351.28409090909093</v>
      </c>
      <c r="D46" s="13">
        <v>88</v>
      </c>
      <c r="E46" s="14">
        <v>309.13</v>
      </c>
      <c r="F46" s="10">
        <v>0</v>
      </c>
      <c r="G46" s="10">
        <v>0</v>
      </c>
    </row>
    <row r="47" spans="1:7" x14ac:dyDescent="0.25">
      <c r="A47" s="7" t="s">
        <v>94</v>
      </c>
      <c r="B47" s="11" t="s">
        <v>95</v>
      </c>
      <c r="C47" s="12">
        <f t="shared" si="0"/>
        <v>122.18505747126437</v>
      </c>
      <c r="D47" s="13">
        <v>87</v>
      </c>
      <c r="E47" s="14">
        <v>106.301</v>
      </c>
      <c r="F47" s="10">
        <v>0</v>
      </c>
      <c r="G47" s="10">
        <v>0</v>
      </c>
    </row>
    <row r="48" spans="1:7" ht="21" x14ac:dyDescent="0.25">
      <c r="A48" s="7" t="s">
        <v>96</v>
      </c>
      <c r="B48" s="8" t="s">
        <v>97</v>
      </c>
      <c r="C48" s="12"/>
      <c r="D48" s="13"/>
      <c r="E48" s="14"/>
      <c r="F48" s="10">
        <v>0</v>
      </c>
      <c r="G48" s="10"/>
    </row>
    <row r="49" spans="1:7" ht="19.149999999999999" customHeight="1" x14ac:dyDescent="0.25">
      <c r="A49" s="7" t="s">
        <v>98</v>
      </c>
      <c r="B49" s="11" t="s">
        <v>12</v>
      </c>
      <c r="C49" s="12">
        <f t="shared" si="0"/>
        <v>641.47777777777787</v>
      </c>
      <c r="D49" s="13">
        <v>90</v>
      </c>
      <c r="E49" s="14">
        <v>577.33000000000004</v>
      </c>
      <c r="F49" s="10">
        <v>0</v>
      </c>
      <c r="G49" s="10">
        <v>0</v>
      </c>
    </row>
    <row r="50" spans="1:7" x14ac:dyDescent="0.25">
      <c r="A50" s="7" t="s">
        <v>99</v>
      </c>
      <c r="B50" s="11" t="s">
        <v>10</v>
      </c>
      <c r="C50" s="12">
        <f t="shared" si="0"/>
        <v>152.73258426966291</v>
      </c>
      <c r="D50" s="13">
        <v>89</v>
      </c>
      <c r="E50" s="14">
        <v>135.93199999999999</v>
      </c>
      <c r="F50" s="10">
        <v>0</v>
      </c>
      <c r="G50" s="10">
        <v>0</v>
      </c>
    </row>
    <row r="51" spans="1:7" x14ac:dyDescent="0.25">
      <c r="A51" s="7" t="s">
        <v>100</v>
      </c>
      <c r="B51" s="11" t="s">
        <v>11</v>
      </c>
      <c r="C51" s="12">
        <f t="shared" si="0"/>
        <v>152.73295454545453</v>
      </c>
      <c r="D51" s="13">
        <v>88</v>
      </c>
      <c r="E51" s="14">
        <v>134.405</v>
      </c>
      <c r="F51" s="10">
        <v>0</v>
      </c>
      <c r="G51" s="10">
        <v>0</v>
      </c>
    </row>
    <row r="52" spans="1:7" x14ac:dyDescent="0.25">
      <c r="A52" s="7" t="s">
        <v>101</v>
      </c>
      <c r="B52" s="11" t="s">
        <v>13</v>
      </c>
      <c r="C52" s="12">
        <f t="shared" si="0"/>
        <v>114.54827586206895</v>
      </c>
      <c r="D52" s="13">
        <v>87</v>
      </c>
      <c r="E52" s="14">
        <v>99.656999999999996</v>
      </c>
      <c r="F52" s="10">
        <v>0</v>
      </c>
      <c r="G52" s="10">
        <v>0</v>
      </c>
    </row>
    <row r="53" spans="1:7" ht="12.75" hidden="1" customHeight="1" x14ac:dyDescent="0.25">
      <c r="A53" s="7"/>
      <c r="B53" s="16"/>
      <c r="C53" s="12" t="e">
        <f t="shared" si="0"/>
        <v>#DIV/0!</v>
      </c>
      <c r="D53" s="17"/>
      <c r="E53" s="18"/>
      <c r="F53" s="10">
        <v>0</v>
      </c>
      <c r="G53" s="17"/>
    </row>
    <row r="54" spans="1:7" s="19" customFormat="1" ht="21.75" customHeight="1" x14ac:dyDescent="0.2">
      <c r="A54" s="7" t="s">
        <v>102</v>
      </c>
      <c r="B54" s="8" t="s">
        <v>24</v>
      </c>
      <c r="C54" s="12">
        <f t="shared" si="0"/>
        <v>676.71348314606746</v>
      </c>
      <c r="D54" s="13">
        <v>89</v>
      </c>
      <c r="E54" s="12">
        <v>602.27499999999998</v>
      </c>
      <c r="F54" s="10">
        <v>0</v>
      </c>
      <c r="G54" s="13">
        <v>0</v>
      </c>
    </row>
    <row r="55" spans="1:7" s="19" customFormat="1" ht="23.25" customHeight="1" x14ac:dyDescent="0.2">
      <c r="A55" s="7" t="s">
        <v>103</v>
      </c>
      <c r="B55" s="20" t="s">
        <v>14</v>
      </c>
      <c r="C55" s="12"/>
      <c r="D55" s="21"/>
      <c r="E55" s="22"/>
      <c r="F55" s="10">
        <v>0</v>
      </c>
      <c r="G55" s="21"/>
    </row>
    <row r="56" spans="1:7" s="19" customFormat="1" ht="15.75" customHeight="1" x14ac:dyDescent="0.2">
      <c r="A56" s="7" t="s">
        <v>104</v>
      </c>
      <c r="B56" s="23" t="s">
        <v>15</v>
      </c>
      <c r="C56" s="12">
        <f t="shared" si="0"/>
        <v>336.25806451612908</v>
      </c>
      <c r="D56" s="21">
        <v>93</v>
      </c>
      <c r="E56" s="22">
        <v>312.72000000000003</v>
      </c>
      <c r="F56" s="10">
        <v>0</v>
      </c>
      <c r="G56" s="21">
        <v>0</v>
      </c>
    </row>
    <row r="57" spans="1:7" s="19" customFormat="1" ht="21" customHeight="1" x14ac:dyDescent="0.2">
      <c r="A57" s="7" t="s">
        <v>105</v>
      </c>
      <c r="B57" s="8" t="s">
        <v>106</v>
      </c>
      <c r="C57" s="12">
        <f t="shared" si="0"/>
        <v>916.41025641025647</v>
      </c>
      <c r="D57" s="13">
        <v>78</v>
      </c>
      <c r="E57" s="12">
        <v>714.8</v>
      </c>
      <c r="F57" s="10">
        <v>0</v>
      </c>
      <c r="G57" s="13">
        <v>0</v>
      </c>
    </row>
    <row r="58" spans="1:7" s="19" customFormat="1" ht="17.25" customHeight="1" x14ac:dyDescent="0.2">
      <c r="A58" s="4"/>
      <c r="B58" s="24" t="s">
        <v>107</v>
      </c>
      <c r="C58" s="25">
        <f>C30+C57+C56+C54+C52+C51+C50+C49+C47+C46+C44+C42+C41++C39+C38+C40+C37+C35+C34+C33+C32+C29+C28+C27+C26+C25+C24+C23+C22+C20+C19+C18+C17+C16+C15+C14+K19+C12+C10+C9+C8+C45</f>
        <v>14984.904669212452</v>
      </c>
      <c r="D58" s="25"/>
      <c r="E58" s="25">
        <v>13337.2</v>
      </c>
      <c r="F58" s="25">
        <f>SUM(F8:F57)</f>
        <v>0</v>
      </c>
      <c r="G58" s="26">
        <f>SUM(G8:G57)</f>
        <v>0</v>
      </c>
    </row>
    <row r="59" spans="1:7" ht="12.75" customHeight="1" x14ac:dyDescent="0.25"/>
    <row r="60" spans="1:7" ht="12.75" customHeight="1" x14ac:dyDescent="0.25"/>
    <row r="61" spans="1:7" ht="12.75" customHeight="1" x14ac:dyDescent="0.25"/>
    <row r="62" spans="1:7" ht="12.75" customHeight="1" x14ac:dyDescent="0.25"/>
    <row r="63" spans="1:7" ht="12.75" customHeight="1" x14ac:dyDescent="0.25"/>
    <row r="64" spans="1:7" ht="12.75" customHeight="1" x14ac:dyDescent="0.25"/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</sheetData>
  <sortState ref="A58:B73">
    <sortCondition ref="A58"/>
  </sortState>
  <mergeCells count="1">
    <mergeCell ref="A3:G5"/>
  </mergeCells>
  <pageMargins left="0.70866141732283472" right="0.70866141732283472" top="0.74803149606299213" bottom="0.55118110236220474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2024-10-03T07:11:40Z</dcterms:modified>
</cp:coreProperties>
</file>