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24" sheetId="3" r:id="rId1"/>
  </sheets>
  <definedNames>
    <definedName name="APPT" localSheetId="0">'на 01.04.2024'!$A$17</definedName>
    <definedName name="FIO" localSheetId="0">'на 01.04.2024'!$F$17</definedName>
    <definedName name="SIGN" localSheetId="0">'на 01.04.2024'!$A$17:$G$18</definedName>
    <definedName name="_xlnm.Print_Titles" localSheetId="0">'на 01.04.2024'!$5:$7</definedName>
  </definedNames>
  <calcPr calcId="145621"/>
</workbook>
</file>

<file path=xl/calcChain.xml><?xml version="1.0" encoding="utf-8"?>
<calcChain xmlns="http://schemas.openxmlformats.org/spreadsheetml/2006/main">
  <c r="J28" i="3" l="1"/>
  <c r="F28" i="3"/>
  <c r="E28" i="3"/>
  <c r="E57" i="3" l="1"/>
  <c r="C8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8" i="3"/>
  <c r="G8" i="3"/>
  <c r="I8" i="3" l="1"/>
  <c r="E77" i="3"/>
  <c r="E18" i="3" l="1"/>
  <c r="K77" i="3"/>
  <c r="K86" i="3" l="1"/>
  <c r="K84" i="3"/>
  <c r="K83" i="3"/>
  <c r="K80" i="3"/>
  <c r="K79" i="3"/>
  <c r="K78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7" i="3"/>
  <c r="K26" i="3"/>
  <c r="K25" i="3"/>
  <c r="K24" i="3"/>
  <c r="K23" i="3"/>
  <c r="K22" i="3"/>
  <c r="K21" i="3"/>
  <c r="K20" i="3"/>
  <c r="K19" i="3"/>
  <c r="K15" i="3"/>
  <c r="K14" i="3"/>
  <c r="K13" i="3"/>
  <c r="K12" i="3"/>
  <c r="K11" i="3"/>
  <c r="K10" i="3"/>
  <c r="K9" i="3"/>
  <c r="E86" i="3" l="1"/>
  <c r="E85" i="3"/>
  <c r="E84" i="3"/>
  <c r="E83" i="3"/>
  <c r="E82" i="3"/>
  <c r="E81" i="3"/>
  <c r="E80" i="3"/>
  <c r="E79" i="3"/>
  <c r="E78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7" i="3"/>
  <c r="E15" i="3"/>
  <c r="E14" i="3"/>
  <c r="E13" i="3"/>
  <c r="E12" i="3"/>
  <c r="E11" i="3"/>
  <c r="E10" i="3"/>
  <c r="E9" i="3"/>
  <c r="D8" i="3" l="1"/>
  <c r="J56" i="3" l="1"/>
  <c r="J52" i="3"/>
  <c r="J48" i="3"/>
  <c r="J44" i="3"/>
  <c r="J40" i="3"/>
  <c r="J36" i="3"/>
  <c r="J32" i="3"/>
  <c r="J27" i="3"/>
  <c r="J23" i="3"/>
  <c r="J19" i="3"/>
  <c r="J84" i="3"/>
  <c r="J80" i="3"/>
  <c r="J76" i="3"/>
  <c r="J72" i="3"/>
  <c r="J68" i="3"/>
  <c r="J64" i="3"/>
  <c r="J60" i="3"/>
  <c r="J14" i="3"/>
  <c r="J10" i="3"/>
  <c r="J55" i="3"/>
  <c r="J51" i="3"/>
  <c r="J47" i="3"/>
  <c r="J43" i="3"/>
  <c r="J39" i="3"/>
  <c r="J35" i="3"/>
  <c r="J31" i="3"/>
  <c r="J26" i="3"/>
  <c r="J22" i="3"/>
  <c r="J18" i="3"/>
  <c r="J83" i="3"/>
  <c r="J79" i="3"/>
  <c r="J75" i="3"/>
  <c r="J71" i="3"/>
  <c r="J67" i="3"/>
  <c r="J63" i="3"/>
  <c r="J59" i="3"/>
  <c r="J13" i="3"/>
  <c r="J9" i="3"/>
  <c r="J41" i="3"/>
  <c r="J33" i="3"/>
  <c r="J24" i="3"/>
  <c r="J85" i="3"/>
  <c r="J73" i="3"/>
  <c r="J65" i="3"/>
  <c r="J57" i="3"/>
  <c r="J15" i="3"/>
  <c r="J54" i="3"/>
  <c r="J50" i="3"/>
  <c r="J46" i="3"/>
  <c r="J42" i="3"/>
  <c r="J38" i="3"/>
  <c r="J34" i="3"/>
  <c r="J30" i="3"/>
  <c r="J25" i="3"/>
  <c r="J21" i="3"/>
  <c r="J17" i="3"/>
  <c r="J86" i="3"/>
  <c r="J82" i="3"/>
  <c r="J78" i="3"/>
  <c r="J74" i="3"/>
  <c r="J70" i="3"/>
  <c r="J66" i="3"/>
  <c r="J62" i="3"/>
  <c r="J58" i="3"/>
  <c r="J12" i="3"/>
  <c r="J53" i="3"/>
  <c r="J49" i="3"/>
  <c r="J45" i="3"/>
  <c r="J37" i="3"/>
  <c r="J29" i="3"/>
  <c r="J20" i="3"/>
  <c r="J81" i="3"/>
  <c r="J77" i="3"/>
  <c r="J69" i="3"/>
  <c r="J61" i="3"/>
  <c r="J11" i="3"/>
  <c r="J8" i="3"/>
  <c r="F77" i="3"/>
  <c r="K8" i="3"/>
  <c r="F49" i="3"/>
  <c r="E8" i="3"/>
  <c r="F8" i="3"/>
  <c r="F43" i="3"/>
  <c r="F79" i="3"/>
  <c r="F54" i="3"/>
  <c r="F62" i="3"/>
  <c r="F70" i="3"/>
  <c r="F18" i="3"/>
  <c r="F30" i="3"/>
  <c r="F25" i="3"/>
  <c r="F26" i="3"/>
  <c r="F27" i="3"/>
  <c r="F29" i="3"/>
  <c r="F81" i="3"/>
  <c r="F72" i="3"/>
  <c r="F64" i="3"/>
  <c r="F56" i="3"/>
  <c r="F46" i="3"/>
  <c r="F45" i="3"/>
  <c r="F74" i="3"/>
  <c r="F58" i="3"/>
  <c r="F48" i="3"/>
  <c r="F66" i="3"/>
  <c r="F76" i="3"/>
  <c r="F68" i="3"/>
  <c r="F60" i="3"/>
  <c r="F52" i="3"/>
  <c r="F40" i="3"/>
  <c r="F82" i="3"/>
  <c r="F80" i="3"/>
  <c r="F78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7" i="3"/>
  <c r="F44" i="3"/>
  <c r="F41" i="3"/>
  <c r="F39" i="3"/>
  <c r="F42" i="3"/>
  <c r="F50" i="3"/>
  <c r="F17" i="3"/>
  <c r="F38" i="3"/>
  <c r="F37" i="3"/>
  <c r="F36" i="3"/>
  <c r="F35" i="3"/>
  <c r="F34" i="3"/>
  <c r="F33" i="3"/>
  <c r="F32" i="3"/>
  <c r="F31" i="3"/>
  <c r="F24" i="3"/>
  <c r="F23" i="3"/>
  <c r="F22" i="3"/>
  <c r="F21" i="3"/>
  <c r="F20" i="3"/>
  <c r="F19" i="3"/>
  <c r="J87" i="3" l="1"/>
  <c r="F86" i="3" l="1"/>
  <c r="F84" i="3"/>
  <c r="F15" i="3"/>
  <c r="F13" i="3"/>
  <c r="F11" i="3"/>
  <c r="F85" i="3"/>
  <c r="F14" i="3"/>
  <c r="F12" i="3"/>
  <c r="F10" i="3"/>
  <c r="F83" i="3"/>
  <c r="F9" i="3"/>
  <c r="F87" i="3" l="1"/>
</calcChain>
</file>

<file path=xl/sharedStrings.xml><?xml version="1.0" encoding="utf-8"?>
<sst xmlns="http://schemas.openxmlformats.org/spreadsheetml/2006/main" count="185" uniqueCount="182">
  <si>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</si>
  <si>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</si>
  <si>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</si>
  <si>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</si>
  <si>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</si>
  <si>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</si>
  <si>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</si>
  <si>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</si>
  <si>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</si>
  <si>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</si>
  <si>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</si>
  <si>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</si>
  <si>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</si>
  <si>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</si>
  <si>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</si>
  <si>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</si>
  <si>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</si>
  <si>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</si>
  <si>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</si>
  <si>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</si>
  <si>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</si>
  <si>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</si>
  <si>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</si>
  <si>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</si>
  <si>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</si>
  <si>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</si>
  <si>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</si>
  <si>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</si>
  <si>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</si>
  <si>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</si>
  <si>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</si>
  <si>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</si>
  <si>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</si>
  <si>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</si>
  <si>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</si>
  <si>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</si>
  <si>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</si>
  <si>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</si>
  <si>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</si>
  <si>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</si>
  <si>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</si>
  <si>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</si>
  <si>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</si>
  <si>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</si>
  <si>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</si>
  <si>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</si>
  <si>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</si>
  <si>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</si>
  <si>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</si>
  <si>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</si>
  <si>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</si>
  <si>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</si>
  <si>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</si>
  <si>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</si>
  <si>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</si>
  <si>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</si>
  <si>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</si>
  <si>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</si>
  <si>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</si>
  <si>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</si>
  <si>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</si>
  <si>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</si>
  <si>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</si>
  <si>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</si>
  <si>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</si>
  <si>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</si>
  <si>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</si>
  <si>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</si>
  <si>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</si>
  <si>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</si>
  <si>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</si>
  <si>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</si>
  <si>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</si>
  <si>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</si>
  <si>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</si>
  <si>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</si>
  <si>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</si>
  <si>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</si>
  <si>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</si>
  <si>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</si>
  <si>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</si>
  <si>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</si>
  <si>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</si>
  <si>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</si>
  <si>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</si>
  <si>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</si>
  <si>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</si>
  <si>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</si>
  <si>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</si>
  <si>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</si>
  <si>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</si>
  <si>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</si>
  <si>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</si>
  <si>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</si>
  <si>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</si>
  <si>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</si>
  <si>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</si>
  <si>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</si>
  <si>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</si>
  <si>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</si>
  <si>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</si>
  <si>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</si>
  <si>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</si>
  <si>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</si>
  <si>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</si>
  <si>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</si>
  <si>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</si>
  <si>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</si>
  <si>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</si>
  <si>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</si>
  <si>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</si>
  <si>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</si>
  <si>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</si>
  <si>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</si>
  <si>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</si>
  <si>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</si>
  <si>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</si>
  <si>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</si>
  <si>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</si>
  <si>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</si>
  <si>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</si>
  <si>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</si>
  <si>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</si>
  <si>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</si>
  <si>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</si>
  <si>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</si>
  <si>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</si>
  <si>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</si>
  <si>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</si>
  <si>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</si>
  <si>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</si>
  <si>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</si>
  <si>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</si>
  <si>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</si>
  <si>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</si>
  <si>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</si>
  <si>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</si>
  <si>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</si>
  <si>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</si>
  <si>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</si>
  <si>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</si>
  <si>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</si>
  <si>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</si>
  <si>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</si>
  <si>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</si>
  <si>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</si>
  <si>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</si>
  <si>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</si>
  <si>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</si>
  <si>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</si>
  <si>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</si>
  <si>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</si>
  <si>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</si>
  <si>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</si>
  <si>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</si>
  <si>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</si>
  <si>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</si>
  <si>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</si>
  <si>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0703</t>
  </si>
  <si>
    <t>11=4/8</t>
  </si>
  <si>
    <t>Приложение 7</t>
  </si>
  <si>
    <t>исполнено за первый квартал</t>
  </si>
  <si>
    <t>7</t>
  </si>
  <si>
    <t>8</t>
  </si>
  <si>
    <t>9=8/7</t>
  </si>
  <si>
    <t>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</si>
  <si>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</si>
  <si>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</si>
  <si>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</si>
  <si>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</si>
  <si>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</si>
  <si>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</si>
  <si>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1105</t>
  </si>
  <si>
    <t>Другие вопросы в области физической культуры и спорта</t>
  </si>
  <si>
    <t>2023 год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</si>
  <si>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первый квартал 2024 года в сравнении с аналогичным периодом 2023 года </t>
  </si>
  <si>
    <t>2024 год</t>
  </si>
  <si>
    <t>Темп роста исполнения 2024 к 2023,
%%</t>
  </si>
  <si>
    <t>0402</t>
  </si>
  <si>
    <t>Топливно-энергетический комплекс</t>
  </si>
  <si>
    <t>Плановые назначения в соответствии со сводной бюджетной росписью на 01.04.2024</t>
  </si>
  <si>
    <t>Плановые назначения в соответствии со сводной бюджетной росписью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</si>
</sst>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0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" fontId="9" fillId="0" borderId="2">
      <alignment horizontal="right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3">
    <cellStyle name="xl46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7"/>
  <sheetViews>
    <sheetView showGridLines="0" tabSelected="1" zoomScale="90" zoomScaleNormal="90" workbookViewId="0">
      <selection activeCell="L6" sqref="L6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5.5703125" style="1" customWidth="1"/>
    <col min="4" max="4" width="14.42578125" style="1" customWidth="1"/>
    <col min="5" max="5" width="10" style="1" customWidth="1"/>
    <col min="6" max="6" width="10" style="20" customWidth="1"/>
    <col min="7" max="8" width="14.140625" style="1" customWidth="1"/>
    <col min="9" max="10" width="10" style="1" customWidth="1"/>
    <col min="11" max="11" width="12.42578125" style="1" customWidth="1"/>
    <col min="12" max="16384" width="9.140625" style="1"/>
  </cols>
  <sheetData>
    <row r="1" spans="1:11" ht="15.75" x14ac:dyDescent="0.25">
      <c r="C1" s="30"/>
      <c r="D1" s="31"/>
      <c r="J1" s="32" t="s">
        <v>160</v>
      </c>
      <c r="K1" s="32"/>
    </row>
    <row r="2" spans="1:11" ht="41.25" customHeight="1" x14ac:dyDescent="0.2">
      <c r="B2" s="34" t="s">
        <v>175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/>
      <c r="B3" s="35"/>
      <c r="C3" s="35"/>
      <c r="D3" s="35"/>
      <c r="E3" s="35"/>
      <c r="F3" s="35"/>
    </row>
    <row r="4" spans="1:11" ht="15.75" x14ac:dyDescent="0.25">
      <c r="A4" s="2"/>
      <c r="B4" s="2"/>
      <c r="C4" s="29"/>
      <c r="D4" s="30"/>
      <c r="E4" s="2"/>
      <c r="F4" s="21"/>
      <c r="G4" s="2"/>
      <c r="I4" s="2"/>
      <c r="J4" s="2"/>
      <c r="K4" s="19" t="s">
        <v>0</v>
      </c>
    </row>
    <row r="5" spans="1:11" x14ac:dyDescent="0.2">
      <c r="A5" s="33" t="s">
        <v>1</v>
      </c>
      <c r="B5" s="33" t="s">
        <v>146</v>
      </c>
      <c r="C5" s="36" t="s">
        <v>176</v>
      </c>
      <c r="D5" s="36"/>
      <c r="E5" s="36"/>
      <c r="F5" s="36"/>
      <c r="G5" s="36" t="s">
        <v>174</v>
      </c>
      <c r="H5" s="36"/>
      <c r="I5" s="36"/>
      <c r="J5" s="36"/>
      <c r="K5" s="33" t="s">
        <v>177</v>
      </c>
    </row>
    <row r="6" spans="1:11" s="18" customFormat="1" ht="114" customHeight="1" x14ac:dyDescent="0.2">
      <c r="A6" s="33"/>
      <c r="B6" s="33"/>
      <c r="C6" s="16" t="s">
        <v>180</v>
      </c>
      <c r="D6" s="16" t="s">
        <v>161</v>
      </c>
      <c r="E6" s="17" t="s">
        <v>142</v>
      </c>
      <c r="F6" s="22" t="s">
        <v>147</v>
      </c>
      <c r="G6" s="16" t="s">
        <v>181</v>
      </c>
      <c r="H6" s="16" t="s">
        <v>161</v>
      </c>
      <c r="I6" s="17" t="s">
        <v>142</v>
      </c>
      <c r="J6" s="17" t="s">
        <v>147</v>
      </c>
      <c r="K6" s="33"/>
    </row>
    <row r="7" spans="1:11" x14ac:dyDescent="0.2">
      <c r="A7" s="4" t="s">
        <v>144</v>
      </c>
      <c r="B7" s="4" t="s">
        <v>152</v>
      </c>
      <c r="C7" s="4" t="s">
        <v>153</v>
      </c>
      <c r="D7" s="4" t="s">
        <v>154</v>
      </c>
      <c r="E7" s="4" t="s">
        <v>155</v>
      </c>
      <c r="F7" s="23" t="s">
        <v>145</v>
      </c>
      <c r="G7" s="4" t="s">
        <v>162</v>
      </c>
      <c r="H7" s="4" t="s">
        <v>163</v>
      </c>
      <c r="I7" s="4" t="s">
        <v>164</v>
      </c>
      <c r="J7" s="4" t="s">
        <v>165</v>
      </c>
      <c r="K7" s="4" t="s">
        <v>159</v>
      </c>
    </row>
    <row r="8" spans="1:11" x14ac:dyDescent="0.2">
      <c r="A8" s="15" t="s">
        <v>141</v>
      </c>
      <c r="B8" s="11" t="s">
        <v>143</v>
      </c>
      <c r="C8" s="12">
        <f>C9+C20+C22+C26+C38+C43+C46+C55+C59+C67+C73+C78+C81+C83</f>
        <v>223971625.28302997</v>
      </c>
      <c r="D8" s="12">
        <f>D9+D20+D22+D26+D38+D43+D46+D55+D59+D67+D73+D78+D81+D83</f>
        <v>50161690.891520001</v>
      </c>
      <c r="E8" s="12">
        <f>D8/C8*100</f>
        <v>22.396449027028016</v>
      </c>
      <c r="F8" s="24">
        <f>D8/$D$8*100</f>
        <v>100</v>
      </c>
      <c r="G8" s="12">
        <f>G9+G20+G22+G26+G38+G43+G46+G55+G59+G67+G73+G78+G81+G83</f>
        <v>183269435.92912</v>
      </c>
      <c r="H8" s="12">
        <f>H9+H20+H22+H26+H38+H43+H46+H55+H59+H67+H73+H78+H81+H83</f>
        <v>45990455.200340003</v>
      </c>
      <c r="I8" s="12">
        <f>H8/G8*100</f>
        <v>25.0944490373872</v>
      </c>
      <c r="J8" s="24">
        <f>H8/$D$8*100</f>
        <v>91.684419689518165</v>
      </c>
      <c r="K8" s="12">
        <f>D8/H8*100</f>
        <v>109.06978561749301</v>
      </c>
    </row>
    <row r="9" spans="1:11" x14ac:dyDescent="0.2">
      <c r="A9" s="7" t="s">
        <v>156</v>
      </c>
      <c r="B9" s="5" t="s">
        <v>2</v>
      </c>
      <c r="C9" s="6">
        <v>20073903.101769999</v>
      </c>
      <c r="D9" s="6">
        <v>2197234.4401799999</v>
      </c>
      <c r="E9" s="6">
        <f t="shared" ref="E9:E72" si="0">D9/C9*100</f>
        <v>10.945726045605255</v>
      </c>
      <c r="F9" s="25">
        <f t="shared" ref="F9:F15" si="1">D9/$D$8*100</f>
        <v>4.3803037759069037</v>
      </c>
      <c r="G9" s="6">
        <v>13536435.6131</v>
      </c>
      <c r="H9" s="6">
        <v>1781431.10219</v>
      </c>
      <c r="I9" s="6">
        <f t="shared" ref="I9:I56" si="2">H9/G9*100</f>
        <v>13.160267245433541</v>
      </c>
      <c r="J9" s="25">
        <f t="shared" ref="J9:J15" si="3">H9/$D$8*100</f>
        <v>3.5513776958646277</v>
      </c>
      <c r="K9" s="6">
        <f t="shared" ref="K9:K72" si="4">D9/H9*100</f>
        <v>123.34097218123297</v>
      </c>
    </row>
    <row r="10" spans="1:11" ht="38.25" x14ac:dyDescent="0.2">
      <c r="A10" s="4" t="s">
        <v>3</v>
      </c>
      <c r="B10" s="8" t="s">
        <v>4</v>
      </c>
      <c r="C10" s="9">
        <v>8865.1200000000008</v>
      </c>
      <c r="D10" s="9">
        <v>1434.5762500000001</v>
      </c>
      <c r="E10" s="9">
        <f t="shared" si="0"/>
        <v>16.18225416012417</v>
      </c>
      <c r="F10" s="27">
        <f t="shared" si="1"/>
        <v>2.8599040911567834E-3</v>
      </c>
      <c r="G10" s="9">
        <v>7715.2749999999996</v>
      </c>
      <c r="H10" s="9">
        <v>1535.3175000000001</v>
      </c>
      <c r="I10" s="9">
        <f t="shared" si="2"/>
        <v>19.899711935089808</v>
      </c>
      <c r="J10" s="27">
        <f t="shared" si="3"/>
        <v>3.0607371336829289E-3</v>
      </c>
      <c r="K10" s="9">
        <f t="shared" si="4"/>
        <v>93.438409319245039</v>
      </c>
    </row>
    <row r="11" spans="1:11" ht="51" x14ac:dyDescent="0.2">
      <c r="A11" s="4" t="s">
        <v>5</v>
      </c>
      <c r="B11" s="8" t="s">
        <v>6</v>
      </c>
      <c r="C11" s="9">
        <v>771334.34699999995</v>
      </c>
      <c r="D11" s="9">
        <v>158460.77128000002</v>
      </c>
      <c r="E11" s="9">
        <f t="shared" si="0"/>
        <v>20.543720358922386</v>
      </c>
      <c r="F11" s="23">
        <f t="shared" si="1"/>
        <v>0.31589997957343247</v>
      </c>
      <c r="G11" s="9">
        <v>695693.1</v>
      </c>
      <c r="H11" s="9">
        <v>141043.95566000001</v>
      </c>
      <c r="I11" s="9">
        <f t="shared" si="2"/>
        <v>20.273875888664129</v>
      </c>
      <c r="J11" s="23">
        <f t="shared" si="3"/>
        <v>0.2811786308500297</v>
      </c>
      <c r="K11" s="9">
        <f t="shared" si="4"/>
        <v>112.34850195352215</v>
      </c>
    </row>
    <row r="12" spans="1:11" ht="51" x14ac:dyDescent="0.2">
      <c r="A12" s="4" t="s">
        <v>7</v>
      </c>
      <c r="B12" s="8" t="s">
        <v>8</v>
      </c>
      <c r="C12" s="9">
        <v>4736283.4589999998</v>
      </c>
      <c r="D12" s="9">
        <v>780882.29520000005</v>
      </c>
      <c r="E12" s="9">
        <f t="shared" si="0"/>
        <v>16.487237344634615</v>
      </c>
      <c r="F12" s="23">
        <f t="shared" si="1"/>
        <v>1.5567304078499691</v>
      </c>
      <c r="G12" s="9">
        <v>4274904.38784</v>
      </c>
      <c r="H12" s="9">
        <v>677459.59709000005</v>
      </c>
      <c r="I12" s="9">
        <f t="shared" si="2"/>
        <v>15.847362551944771</v>
      </c>
      <c r="J12" s="23">
        <f t="shared" si="3"/>
        <v>1.3505517558311153</v>
      </c>
      <c r="K12" s="9">
        <f t="shared" si="4"/>
        <v>115.26625330193092</v>
      </c>
    </row>
    <row r="13" spans="1:11" x14ac:dyDescent="0.2">
      <c r="A13" s="4" t="s">
        <v>9</v>
      </c>
      <c r="B13" s="8" t="s">
        <v>10</v>
      </c>
      <c r="C13" s="9">
        <v>604239.99100000004</v>
      </c>
      <c r="D13" s="9">
        <v>123769.02668000001</v>
      </c>
      <c r="E13" s="9">
        <f t="shared" si="0"/>
        <v>20.483421905783793</v>
      </c>
      <c r="F13" s="23">
        <f t="shared" si="1"/>
        <v>0.2467401406935498</v>
      </c>
      <c r="G13" s="9">
        <v>515345.97600000002</v>
      </c>
      <c r="H13" s="9">
        <v>128156.51656</v>
      </c>
      <c r="I13" s="9">
        <f t="shared" si="2"/>
        <v>24.868054186572323</v>
      </c>
      <c r="J13" s="23">
        <f t="shared" si="3"/>
        <v>0.25548683523677884</v>
      </c>
      <c r="K13" s="9">
        <f t="shared" si="4"/>
        <v>96.576459787009057</v>
      </c>
    </row>
    <row r="14" spans="1:11" ht="38.25" x14ac:dyDescent="0.2">
      <c r="A14" s="4" t="s">
        <v>11</v>
      </c>
      <c r="B14" s="8" t="s">
        <v>12</v>
      </c>
      <c r="C14" s="9">
        <v>130322.82</v>
      </c>
      <c r="D14" s="9">
        <v>27453.273260000002</v>
      </c>
      <c r="E14" s="9">
        <f t="shared" si="0"/>
        <v>21.065591782007171</v>
      </c>
      <c r="F14" s="26">
        <f t="shared" si="1"/>
        <v>5.4729561089498821E-2</v>
      </c>
      <c r="G14" s="9">
        <v>119044.92</v>
      </c>
      <c r="H14" s="9">
        <v>22334.714449999999</v>
      </c>
      <c r="I14" s="9">
        <f t="shared" si="2"/>
        <v>18.761585500666474</v>
      </c>
      <c r="J14" s="26">
        <f t="shared" si="3"/>
        <v>4.4525441732618624E-2</v>
      </c>
      <c r="K14" s="9">
        <f t="shared" si="4"/>
        <v>122.91750280245917</v>
      </c>
    </row>
    <row r="15" spans="1:11" ht="28.5" customHeight="1" x14ac:dyDescent="0.2">
      <c r="A15" s="4" t="s">
        <v>13</v>
      </c>
      <c r="B15" s="8" t="s">
        <v>14</v>
      </c>
      <c r="C15" s="9">
        <v>376151.1</v>
      </c>
      <c r="D15" s="9">
        <v>201137.03387000001</v>
      </c>
      <c r="E15" s="9">
        <f t="shared" si="0"/>
        <v>53.47240347562456</v>
      </c>
      <c r="F15" s="26">
        <f t="shared" si="1"/>
        <v>0.40097737993916566</v>
      </c>
      <c r="G15" s="9">
        <v>119760</v>
      </c>
      <c r="H15" s="9">
        <v>18044.628639999999</v>
      </c>
      <c r="I15" s="9">
        <f t="shared" si="2"/>
        <v>15.067325183700733</v>
      </c>
      <c r="J15" s="26">
        <f t="shared" si="3"/>
        <v>3.5972927386007443E-2</v>
      </c>
      <c r="K15" s="9">
        <f t="shared" si="4"/>
        <v>1114.6643019526282</v>
      </c>
    </row>
    <row r="16" spans="1:11" ht="25.5" x14ac:dyDescent="0.2">
      <c r="A16" s="4" t="s">
        <v>157</v>
      </c>
      <c r="B16" s="8" t="s">
        <v>151</v>
      </c>
      <c r="C16" s="9">
        <v>0</v>
      </c>
      <c r="D16" s="9">
        <v>0</v>
      </c>
      <c r="E16" s="9"/>
      <c r="F16" s="23">
        <v>0</v>
      </c>
      <c r="G16" s="9">
        <v>5205.2377900000001</v>
      </c>
      <c r="H16" s="9">
        <v>0</v>
      </c>
      <c r="I16" s="9">
        <f t="shared" si="2"/>
        <v>0</v>
      </c>
      <c r="J16" s="23">
        <v>0</v>
      </c>
      <c r="K16" s="9"/>
    </row>
    <row r="17" spans="1:11" x14ac:dyDescent="0.2">
      <c r="A17" s="4" t="s">
        <v>15</v>
      </c>
      <c r="B17" s="8" t="s">
        <v>16</v>
      </c>
      <c r="C17" s="9">
        <v>538952.41558999999</v>
      </c>
      <c r="D17" s="9">
        <v>0</v>
      </c>
      <c r="E17" s="9">
        <f t="shared" si="0"/>
        <v>0</v>
      </c>
      <c r="F17" s="23">
        <f t="shared" ref="F17" si="5">D17/$D$8*100</f>
        <v>0</v>
      </c>
      <c r="G17" s="9">
        <v>508052.08092000004</v>
      </c>
      <c r="H17" s="9">
        <v>0</v>
      </c>
      <c r="I17" s="9">
        <f t="shared" si="2"/>
        <v>0</v>
      </c>
      <c r="J17" s="23">
        <f t="shared" ref="J17:J56" si="6">H17/$D$8*100</f>
        <v>0</v>
      </c>
      <c r="K17" s="9"/>
    </row>
    <row r="18" spans="1:11" ht="25.5" x14ac:dyDescent="0.2">
      <c r="A18" s="4" t="s">
        <v>17</v>
      </c>
      <c r="B18" s="8" t="s">
        <v>18</v>
      </c>
      <c r="C18" s="9">
        <v>16549.11</v>
      </c>
      <c r="D18" s="9">
        <v>0</v>
      </c>
      <c r="E18" s="9">
        <f t="shared" si="0"/>
        <v>0</v>
      </c>
      <c r="F18" s="23">
        <f t="shared" ref="F18" si="7">D18/$D$8*100</f>
        <v>0</v>
      </c>
      <c r="G18" s="9">
        <v>12549.11</v>
      </c>
      <c r="H18" s="9">
        <v>0</v>
      </c>
      <c r="I18" s="9">
        <f t="shared" si="2"/>
        <v>0</v>
      </c>
      <c r="J18" s="23">
        <f t="shared" si="6"/>
        <v>0</v>
      </c>
      <c r="K18" s="9"/>
    </row>
    <row r="19" spans="1:11" x14ac:dyDescent="0.2">
      <c r="A19" s="4" t="s">
        <v>19</v>
      </c>
      <c r="B19" s="8" t="s">
        <v>20</v>
      </c>
      <c r="C19" s="9">
        <v>12891204.73918</v>
      </c>
      <c r="D19" s="9">
        <v>904097.46363999997</v>
      </c>
      <c r="E19" s="9">
        <f t="shared" si="0"/>
        <v>7.0132891528143464</v>
      </c>
      <c r="F19" s="23">
        <f t="shared" ref="F19" si="8">D19/$D$8*100</f>
        <v>1.8023664026701314</v>
      </c>
      <c r="G19" s="9">
        <v>7278165.5255500004</v>
      </c>
      <c r="H19" s="9">
        <v>792856.37228999997</v>
      </c>
      <c r="I19" s="9">
        <f t="shared" si="2"/>
        <v>10.893629301321571</v>
      </c>
      <c r="J19" s="23">
        <f t="shared" si="6"/>
        <v>1.5806013676943953</v>
      </c>
      <c r="K19" s="9">
        <f t="shared" si="4"/>
        <v>114.03042155399513</v>
      </c>
    </row>
    <row r="20" spans="1:11" x14ac:dyDescent="0.2">
      <c r="A20" s="3" t="s">
        <v>21</v>
      </c>
      <c r="B20" s="10" t="s">
        <v>22</v>
      </c>
      <c r="C20" s="6">
        <v>541635.27866999991</v>
      </c>
      <c r="D20" s="6">
        <v>211405.49299999999</v>
      </c>
      <c r="E20" s="6">
        <f t="shared" si="0"/>
        <v>39.030968130272441</v>
      </c>
      <c r="F20" s="25">
        <f t="shared" ref="F20:F24" si="9">D20/$D$8*100</f>
        <v>0.42144809962085789</v>
      </c>
      <c r="G20" s="6">
        <v>84979.4</v>
      </c>
      <c r="H20" s="6">
        <v>21244.9</v>
      </c>
      <c r="I20" s="6">
        <f t="shared" si="2"/>
        <v>25.000058837788924</v>
      </c>
      <c r="J20" s="25">
        <f t="shared" si="6"/>
        <v>4.2352838635253263E-2</v>
      </c>
      <c r="K20" s="6">
        <f t="shared" si="4"/>
        <v>995.08819999152729</v>
      </c>
    </row>
    <row r="21" spans="1:11" x14ac:dyDescent="0.2">
      <c r="A21" s="4" t="s">
        <v>23</v>
      </c>
      <c r="B21" s="8" t="s">
        <v>24</v>
      </c>
      <c r="C21" s="9">
        <v>541635.27866999991</v>
      </c>
      <c r="D21" s="9">
        <v>211405.49299999999</v>
      </c>
      <c r="E21" s="9">
        <f t="shared" si="0"/>
        <v>39.030968130272441</v>
      </c>
      <c r="F21" s="23">
        <f t="shared" si="9"/>
        <v>0.42144809962085789</v>
      </c>
      <c r="G21" s="9">
        <v>84979.4</v>
      </c>
      <c r="H21" s="9">
        <v>21244.9</v>
      </c>
      <c r="I21" s="9">
        <f t="shared" si="2"/>
        <v>25.000058837788924</v>
      </c>
      <c r="J21" s="23">
        <f t="shared" si="6"/>
        <v>4.2352838635253263E-2</v>
      </c>
      <c r="K21" s="9">
        <f t="shared" si="4"/>
        <v>995.08819999152729</v>
      </c>
    </row>
    <row r="22" spans="1:11" ht="25.5" x14ac:dyDescent="0.2">
      <c r="A22" s="3" t="s">
        <v>25</v>
      </c>
      <c r="B22" s="10" t="s">
        <v>26</v>
      </c>
      <c r="C22" s="6">
        <v>4271557.6880999999</v>
      </c>
      <c r="D22" s="6">
        <v>928387.69605999999</v>
      </c>
      <c r="E22" s="6">
        <f t="shared" si="0"/>
        <v>21.734172024560653</v>
      </c>
      <c r="F22" s="25">
        <f t="shared" si="9"/>
        <v>1.8507902735331179</v>
      </c>
      <c r="G22" s="6">
        <v>3101499.41597</v>
      </c>
      <c r="H22" s="6">
        <v>701935.81782</v>
      </c>
      <c r="I22" s="6">
        <f t="shared" si="2"/>
        <v>22.632144123763059</v>
      </c>
      <c r="J22" s="25">
        <f t="shared" si="6"/>
        <v>1.3993464042869108</v>
      </c>
      <c r="K22" s="6">
        <f t="shared" si="4"/>
        <v>132.26105186415631</v>
      </c>
    </row>
    <row r="23" spans="1:11" x14ac:dyDescent="0.2">
      <c r="A23" s="4" t="s">
        <v>27</v>
      </c>
      <c r="B23" s="8" t="s">
        <v>166</v>
      </c>
      <c r="C23" s="9">
        <v>1266050.5100999998</v>
      </c>
      <c r="D23" s="9">
        <v>166635.77275</v>
      </c>
      <c r="E23" s="9">
        <f t="shared" si="0"/>
        <v>13.16185818975249</v>
      </c>
      <c r="F23" s="23">
        <f t="shared" si="9"/>
        <v>0.33219728001268461</v>
      </c>
      <c r="G23" s="9">
        <v>547747.90587000002</v>
      </c>
      <c r="H23" s="9">
        <v>108968.86968999999</v>
      </c>
      <c r="I23" s="9">
        <f t="shared" si="2"/>
        <v>19.893981980072081</v>
      </c>
      <c r="J23" s="23">
        <f t="shared" si="6"/>
        <v>0.21723524018689239</v>
      </c>
      <c r="K23" s="9">
        <f t="shared" si="4"/>
        <v>152.92052971096578</v>
      </c>
    </row>
    <row r="24" spans="1:11" ht="38.25" x14ac:dyDescent="0.2">
      <c r="A24" s="4" t="s">
        <v>28</v>
      </c>
      <c r="B24" s="8" t="s">
        <v>167</v>
      </c>
      <c r="C24" s="9">
        <v>2339674.0499999998</v>
      </c>
      <c r="D24" s="9">
        <v>533610.99466000008</v>
      </c>
      <c r="E24" s="9">
        <f t="shared" si="0"/>
        <v>22.80706556795807</v>
      </c>
      <c r="F24" s="23">
        <f t="shared" si="9"/>
        <v>1.0637819124040111</v>
      </c>
      <c r="G24" s="9">
        <v>2042420.861</v>
      </c>
      <c r="H24" s="9">
        <v>361021.48080999998</v>
      </c>
      <c r="I24" s="9">
        <f t="shared" si="2"/>
        <v>17.676155179556794</v>
      </c>
      <c r="J24" s="23">
        <f t="shared" si="6"/>
        <v>0.71971553269754673</v>
      </c>
      <c r="K24" s="9">
        <f t="shared" si="4"/>
        <v>147.80588497470356</v>
      </c>
    </row>
    <row r="25" spans="1:11" ht="38.25" x14ac:dyDescent="0.2">
      <c r="A25" s="4" t="s">
        <v>29</v>
      </c>
      <c r="B25" s="8" t="s">
        <v>30</v>
      </c>
      <c r="C25" s="9">
        <v>665833.12800000003</v>
      </c>
      <c r="D25" s="9">
        <v>228140.92865000002</v>
      </c>
      <c r="E25" s="9">
        <f t="shared" si="0"/>
        <v>34.263979825587768</v>
      </c>
      <c r="F25" s="23">
        <f t="shared" ref="F25" si="10">D25/$D$8*100</f>
        <v>0.45481108111642227</v>
      </c>
      <c r="G25" s="9">
        <v>511330.64910000004</v>
      </c>
      <c r="H25" s="9">
        <v>231945.46732</v>
      </c>
      <c r="I25" s="9">
        <f t="shared" si="2"/>
        <v>45.361150896831695</v>
      </c>
      <c r="J25" s="23">
        <f t="shared" si="6"/>
        <v>0.46239563140247164</v>
      </c>
      <c r="K25" s="9">
        <f t="shared" si="4"/>
        <v>98.359727088457774</v>
      </c>
    </row>
    <row r="26" spans="1:11" x14ac:dyDescent="0.2">
      <c r="A26" s="3" t="s">
        <v>31</v>
      </c>
      <c r="B26" s="10" t="s">
        <v>32</v>
      </c>
      <c r="C26" s="6">
        <v>46796047.192539997</v>
      </c>
      <c r="D26" s="6">
        <v>8683178.3835799992</v>
      </c>
      <c r="E26" s="6">
        <f t="shared" si="0"/>
        <v>18.55536718273126</v>
      </c>
      <c r="F26" s="25">
        <f t="shared" ref="F26:F81" si="11">D26/$D$8*100</f>
        <v>17.31037815762291</v>
      </c>
      <c r="G26" s="6">
        <v>36571646.329660006</v>
      </c>
      <c r="H26" s="6">
        <v>8853790.9972900003</v>
      </c>
      <c r="I26" s="6">
        <f t="shared" si="2"/>
        <v>24.209440607297676</v>
      </c>
      <c r="J26" s="25">
        <f t="shared" si="6"/>
        <v>17.650503481705325</v>
      </c>
      <c r="K26" s="6">
        <f t="shared" si="4"/>
        <v>98.072999308858513</v>
      </c>
    </row>
    <row r="27" spans="1:11" x14ac:dyDescent="0.2">
      <c r="A27" s="4" t="s">
        <v>33</v>
      </c>
      <c r="B27" s="8" t="s">
        <v>34</v>
      </c>
      <c r="C27" s="9">
        <v>525759.25699999998</v>
      </c>
      <c r="D27" s="9">
        <v>133109.6054</v>
      </c>
      <c r="E27" s="9">
        <f t="shared" si="0"/>
        <v>25.317596148383174</v>
      </c>
      <c r="F27" s="23">
        <f t="shared" si="11"/>
        <v>0.26536108140346326</v>
      </c>
      <c r="G27" s="9">
        <v>502882.57166000002</v>
      </c>
      <c r="H27" s="9">
        <v>108797.88605</v>
      </c>
      <c r="I27" s="9">
        <f t="shared" si="2"/>
        <v>21.63484920363446</v>
      </c>
      <c r="J27" s="23">
        <f t="shared" si="6"/>
        <v>0.21689437520215779</v>
      </c>
      <c r="K27" s="9">
        <f t="shared" si="4"/>
        <v>122.3457644561468</v>
      </c>
    </row>
    <row r="28" spans="1:11" x14ac:dyDescent="0.2">
      <c r="A28" s="4" t="s">
        <v>178</v>
      </c>
      <c r="B28" s="8" t="s">
        <v>179</v>
      </c>
      <c r="C28" s="9">
        <v>4767425.3</v>
      </c>
      <c r="D28" s="9">
        <v>1469570.23245</v>
      </c>
      <c r="E28" s="9">
        <f t="shared" si="0"/>
        <v>30.825238781402618</v>
      </c>
      <c r="F28" s="23">
        <f t="shared" si="11"/>
        <v>2.9296664572733446</v>
      </c>
      <c r="G28" s="9">
        <v>0</v>
      </c>
      <c r="H28" s="9">
        <v>0</v>
      </c>
      <c r="I28" s="9"/>
      <c r="J28" s="23">
        <f t="shared" si="6"/>
        <v>0</v>
      </c>
      <c r="K28" s="9"/>
    </row>
    <row r="29" spans="1:11" x14ac:dyDescent="0.2">
      <c r="A29" s="4" t="s">
        <v>35</v>
      </c>
      <c r="B29" s="8" t="s">
        <v>36</v>
      </c>
      <c r="C29" s="9">
        <v>5382.2975999999999</v>
      </c>
      <c r="D29" s="9">
        <v>0</v>
      </c>
      <c r="E29" s="9">
        <f t="shared" si="0"/>
        <v>0</v>
      </c>
      <c r="F29" s="23">
        <f t="shared" si="11"/>
        <v>0</v>
      </c>
      <c r="G29" s="9">
        <v>5645.6</v>
      </c>
      <c r="H29" s="9">
        <v>0</v>
      </c>
      <c r="I29" s="9">
        <f t="shared" si="2"/>
        <v>0</v>
      </c>
      <c r="J29" s="23">
        <f t="shared" si="6"/>
        <v>0</v>
      </c>
      <c r="K29" s="9"/>
    </row>
    <row r="30" spans="1:11" x14ac:dyDescent="0.2">
      <c r="A30" s="4" t="s">
        <v>37</v>
      </c>
      <c r="B30" s="8" t="s">
        <v>38</v>
      </c>
      <c r="C30" s="9">
        <v>6143882.5535200005</v>
      </c>
      <c r="D30" s="9">
        <v>2522845.9213999999</v>
      </c>
      <c r="E30" s="9">
        <f t="shared" si="0"/>
        <v>41.062730275574552</v>
      </c>
      <c r="F30" s="23">
        <f t="shared" si="11"/>
        <v>5.0294275901821628</v>
      </c>
      <c r="G30" s="9">
        <v>5569857.2992200004</v>
      </c>
      <c r="H30" s="9">
        <v>2558670.2345700003</v>
      </c>
      <c r="I30" s="9">
        <f t="shared" si="2"/>
        <v>45.937805891872941</v>
      </c>
      <c r="J30" s="23">
        <f t="shared" si="6"/>
        <v>5.1008452647726674</v>
      </c>
      <c r="K30" s="9">
        <f t="shared" si="4"/>
        <v>98.599885491847246</v>
      </c>
    </row>
    <row r="31" spans="1:11" x14ac:dyDescent="0.2">
      <c r="A31" s="4" t="s">
        <v>39</v>
      </c>
      <c r="B31" s="8" t="s">
        <v>40</v>
      </c>
      <c r="C31" s="9">
        <v>82984.699989999994</v>
      </c>
      <c r="D31" s="9">
        <v>29136.565320000002</v>
      </c>
      <c r="E31" s="9">
        <f t="shared" si="0"/>
        <v>35.110767796366176</v>
      </c>
      <c r="F31" s="26">
        <f t="shared" si="11"/>
        <v>5.8085293382575412E-2</v>
      </c>
      <c r="G31" s="9">
        <v>76526.5</v>
      </c>
      <c r="H31" s="9">
        <v>7774.55</v>
      </c>
      <c r="I31" s="9">
        <f t="shared" si="2"/>
        <v>10.159291225915206</v>
      </c>
      <c r="J31" s="28">
        <f t="shared" si="6"/>
        <v>1.5498979124952732E-2</v>
      </c>
      <c r="K31" s="9">
        <f t="shared" si="4"/>
        <v>374.7685116180358</v>
      </c>
    </row>
    <row r="32" spans="1:11" x14ac:dyDescent="0.2">
      <c r="A32" s="4" t="s">
        <v>41</v>
      </c>
      <c r="B32" s="8" t="s">
        <v>42</v>
      </c>
      <c r="C32" s="9">
        <v>1920769.1826800001</v>
      </c>
      <c r="D32" s="9">
        <v>308239.99943999999</v>
      </c>
      <c r="E32" s="9">
        <f t="shared" si="0"/>
        <v>16.047737657364983</v>
      </c>
      <c r="F32" s="23">
        <f t="shared" si="11"/>
        <v>0.61449284097420442</v>
      </c>
      <c r="G32" s="9">
        <v>1736011.50367</v>
      </c>
      <c r="H32" s="9">
        <v>194368.38</v>
      </c>
      <c r="I32" s="9">
        <f t="shared" si="2"/>
        <v>11.196261061006636</v>
      </c>
      <c r="J32" s="23">
        <f t="shared" si="6"/>
        <v>0.38748370827519019</v>
      </c>
      <c r="K32" s="9">
        <f t="shared" si="4"/>
        <v>158.58546510497231</v>
      </c>
    </row>
    <row r="33" spans="1:11" x14ac:dyDescent="0.2">
      <c r="A33" s="4" t="s">
        <v>43</v>
      </c>
      <c r="B33" s="8" t="s">
        <v>44</v>
      </c>
      <c r="C33" s="9">
        <v>1607015.9450000001</v>
      </c>
      <c r="D33" s="9">
        <v>45752.543740000001</v>
      </c>
      <c r="E33" s="9">
        <f t="shared" si="0"/>
        <v>2.8470497683829765</v>
      </c>
      <c r="F33" s="23">
        <f t="shared" si="11"/>
        <v>9.1210130533567441E-2</v>
      </c>
      <c r="G33" s="9">
        <v>1023098.2</v>
      </c>
      <c r="H33" s="9">
        <v>64600.443520000001</v>
      </c>
      <c r="I33" s="9">
        <f t="shared" si="2"/>
        <v>6.3141977495415409</v>
      </c>
      <c r="J33" s="23">
        <f t="shared" si="6"/>
        <v>0.1287844216808906</v>
      </c>
      <c r="K33" s="9">
        <f t="shared" si="4"/>
        <v>70.823884863631349</v>
      </c>
    </row>
    <row r="34" spans="1:11" x14ac:dyDescent="0.2">
      <c r="A34" s="4" t="s">
        <v>45</v>
      </c>
      <c r="B34" s="8" t="s">
        <v>46</v>
      </c>
      <c r="C34" s="9">
        <v>21340089.771560002</v>
      </c>
      <c r="D34" s="9">
        <v>1557256.7955999998</v>
      </c>
      <c r="E34" s="9">
        <f t="shared" si="0"/>
        <v>7.2973301062461333</v>
      </c>
      <c r="F34" s="23">
        <f t="shared" si="11"/>
        <v>3.1044742868970134</v>
      </c>
      <c r="G34" s="9">
        <v>21084638.280869998</v>
      </c>
      <c r="H34" s="9">
        <v>3413755.7870100001</v>
      </c>
      <c r="I34" s="9">
        <f t="shared" si="2"/>
        <v>16.190724932223695</v>
      </c>
      <c r="J34" s="23">
        <f t="shared" si="6"/>
        <v>6.8055038144400086</v>
      </c>
      <c r="K34" s="9">
        <f t="shared" si="4"/>
        <v>45.617111848646665</v>
      </c>
    </row>
    <row r="35" spans="1:11" x14ac:dyDescent="0.2">
      <c r="A35" s="4" t="s">
        <v>47</v>
      </c>
      <c r="B35" s="8" t="s">
        <v>48</v>
      </c>
      <c r="C35" s="9">
        <v>2858507.2309899996</v>
      </c>
      <c r="D35" s="9">
        <v>700276.69415</v>
      </c>
      <c r="E35" s="9">
        <f t="shared" si="0"/>
        <v>24.497985751376604</v>
      </c>
      <c r="F35" s="23">
        <f t="shared" si="11"/>
        <v>1.3960388529653496</v>
      </c>
      <c r="G35" s="9">
        <v>1791135.862</v>
      </c>
      <c r="H35" s="9">
        <v>170088.22419000001</v>
      </c>
      <c r="I35" s="9">
        <f t="shared" si="2"/>
        <v>9.496109580435613</v>
      </c>
      <c r="J35" s="23">
        <f t="shared" si="6"/>
        <v>0.33907992567043627</v>
      </c>
      <c r="K35" s="9">
        <f t="shared" si="4"/>
        <v>411.71380175487269</v>
      </c>
    </row>
    <row r="36" spans="1:11" ht="25.5" x14ac:dyDescent="0.2">
      <c r="A36" s="4" t="s">
        <v>49</v>
      </c>
      <c r="B36" s="8" t="s">
        <v>50</v>
      </c>
      <c r="C36" s="9">
        <v>19050</v>
      </c>
      <c r="D36" s="9">
        <v>0</v>
      </c>
      <c r="E36" s="9">
        <f t="shared" si="0"/>
        <v>0</v>
      </c>
      <c r="F36" s="23">
        <f t="shared" si="11"/>
        <v>0</v>
      </c>
      <c r="G36" s="9">
        <v>13092</v>
      </c>
      <c r="H36" s="9">
        <v>0</v>
      </c>
      <c r="I36" s="9">
        <f t="shared" si="2"/>
        <v>0</v>
      </c>
      <c r="J36" s="23">
        <f t="shared" si="6"/>
        <v>0</v>
      </c>
      <c r="K36" s="9"/>
    </row>
    <row r="37" spans="1:11" ht="25.5" x14ac:dyDescent="0.2">
      <c r="A37" s="4" t="s">
        <v>51</v>
      </c>
      <c r="B37" s="8" t="s">
        <v>52</v>
      </c>
      <c r="C37" s="9">
        <v>7525180.9541999996</v>
      </c>
      <c r="D37" s="9">
        <v>1916990.02608</v>
      </c>
      <c r="E37" s="9">
        <f t="shared" si="0"/>
        <v>25.474337929509559</v>
      </c>
      <c r="F37" s="23">
        <f t="shared" si="11"/>
        <v>3.8216216240112302</v>
      </c>
      <c r="G37" s="9">
        <v>4768758.5122400001</v>
      </c>
      <c r="H37" s="9">
        <v>2335735.4919499997</v>
      </c>
      <c r="I37" s="9">
        <f t="shared" si="2"/>
        <v>48.979949099012963</v>
      </c>
      <c r="J37" s="23">
        <f t="shared" si="6"/>
        <v>4.6564129925390203</v>
      </c>
      <c r="K37" s="9">
        <f t="shared" si="4"/>
        <v>82.072222333685218</v>
      </c>
    </row>
    <row r="38" spans="1:11" x14ac:dyDescent="0.2">
      <c r="A38" s="3" t="s">
        <v>53</v>
      </c>
      <c r="B38" s="10" t="s">
        <v>54</v>
      </c>
      <c r="C38" s="6">
        <v>15267209.019299999</v>
      </c>
      <c r="D38" s="6">
        <v>1952741.6547300001</v>
      </c>
      <c r="E38" s="6">
        <f t="shared" si="0"/>
        <v>12.790429817666393</v>
      </c>
      <c r="F38" s="25">
        <f t="shared" si="11"/>
        <v>3.8928943981434196</v>
      </c>
      <c r="G38" s="6">
        <v>14110408.358440001</v>
      </c>
      <c r="H38" s="6">
        <v>3581834.1414099997</v>
      </c>
      <c r="I38" s="6">
        <f t="shared" si="2"/>
        <v>25.384340767626057</v>
      </c>
      <c r="J38" s="25">
        <f t="shared" si="6"/>
        <v>7.1405769577347327</v>
      </c>
      <c r="K38" s="6">
        <f t="shared" si="4"/>
        <v>54.517925108651113</v>
      </c>
    </row>
    <row r="39" spans="1:11" x14ac:dyDescent="0.2">
      <c r="A39" s="4" t="s">
        <v>55</v>
      </c>
      <c r="B39" s="8" t="s">
        <v>56</v>
      </c>
      <c r="C39" s="9">
        <v>5008287.9395300001</v>
      </c>
      <c r="D39" s="9">
        <v>193025.73144</v>
      </c>
      <c r="E39" s="9">
        <f t="shared" si="0"/>
        <v>3.8541260760281761</v>
      </c>
      <c r="F39" s="23">
        <f t="shared" si="11"/>
        <v>0.3848070669257117</v>
      </c>
      <c r="G39" s="9">
        <v>3456338.5123899998</v>
      </c>
      <c r="H39" s="9">
        <v>121239.35673999999</v>
      </c>
      <c r="I39" s="9">
        <f t="shared" si="2"/>
        <v>3.5077396587571226</v>
      </c>
      <c r="J39" s="23">
        <f t="shared" si="6"/>
        <v>0.2416971090591683</v>
      </c>
      <c r="K39" s="9">
        <f t="shared" si="4"/>
        <v>159.21045494652961</v>
      </c>
    </row>
    <row r="40" spans="1:11" x14ac:dyDescent="0.2">
      <c r="A40" s="4" t="s">
        <v>57</v>
      </c>
      <c r="B40" s="8" t="s">
        <v>58</v>
      </c>
      <c r="C40" s="9">
        <v>7710182.5393400006</v>
      </c>
      <c r="D40" s="9">
        <v>1227957.3592900001</v>
      </c>
      <c r="E40" s="9">
        <f t="shared" si="0"/>
        <v>15.92643692966463</v>
      </c>
      <c r="F40" s="23">
        <f t="shared" si="11"/>
        <v>2.4479983379060899</v>
      </c>
      <c r="G40" s="9">
        <v>8216739.69099</v>
      </c>
      <c r="H40" s="9">
        <v>2836455.4813699997</v>
      </c>
      <c r="I40" s="9">
        <f t="shared" si="2"/>
        <v>34.5204495705309</v>
      </c>
      <c r="J40" s="23">
        <f t="shared" si="6"/>
        <v>5.65462493579839</v>
      </c>
      <c r="K40" s="9">
        <f t="shared" si="4"/>
        <v>43.291966588416194</v>
      </c>
    </row>
    <row r="41" spans="1:11" x14ac:dyDescent="0.2">
      <c r="A41" s="4" t="s">
        <v>59</v>
      </c>
      <c r="B41" s="8" t="s">
        <v>60</v>
      </c>
      <c r="C41" s="9">
        <v>1988116.74043</v>
      </c>
      <c r="D41" s="9">
        <v>361644.06599999999</v>
      </c>
      <c r="E41" s="9">
        <f t="shared" si="0"/>
        <v>18.190283228628807</v>
      </c>
      <c r="F41" s="23">
        <f t="shared" si="11"/>
        <v>0.72095668940286284</v>
      </c>
      <c r="G41" s="9">
        <v>1974730.15506</v>
      </c>
      <c r="H41" s="9">
        <v>512439.30330000003</v>
      </c>
      <c r="I41" s="9">
        <f t="shared" si="2"/>
        <v>25.949839373594319</v>
      </c>
      <c r="J41" s="23">
        <f t="shared" si="6"/>
        <v>1.0215750190881814</v>
      </c>
      <c r="K41" s="9">
        <f t="shared" si="4"/>
        <v>70.573053954114997</v>
      </c>
    </row>
    <row r="42" spans="1:11" ht="25.5" x14ac:dyDescent="0.2">
      <c r="A42" s="4" t="s">
        <v>61</v>
      </c>
      <c r="B42" s="8" t="s">
        <v>62</v>
      </c>
      <c r="C42" s="9">
        <v>560621.80000000005</v>
      </c>
      <c r="D42" s="9">
        <v>170114.49799999999</v>
      </c>
      <c r="E42" s="9">
        <f t="shared" si="0"/>
        <v>30.343896366498768</v>
      </c>
      <c r="F42" s="23">
        <f t="shared" ref="F42" si="12">D42/$D$8*100</f>
        <v>0.33913230390875521</v>
      </c>
      <c r="G42" s="9">
        <v>462600</v>
      </c>
      <c r="H42" s="9">
        <v>111700</v>
      </c>
      <c r="I42" s="9">
        <f t="shared" si="2"/>
        <v>24.146130566364029</v>
      </c>
      <c r="J42" s="23">
        <f t="shared" si="6"/>
        <v>0.22267989378899358</v>
      </c>
      <c r="K42" s="9">
        <f t="shared" si="4"/>
        <v>152.2958800358102</v>
      </c>
    </row>
    <row r="43" spans="1:11" x14ac:dyDescent="0.2">
      <c r="A43" s="3" t="s">
        <v>63</v>
      </c>
      <c r="B43" s="10" t="s">
        <v>64</v>
      </c>
      <c r="C43" s="6">
        <v>697531.60973000003</v>
      </c>
      <c r="D43" s="6">
        <v>221651.39937999999</v>
      </c>
      <c r="E43" s="6">
        <f t="shared" si="0"/>
        <v>31.776538337208351</v>
      </c>
      <c r="F43" s="25">
        <f t="shared" si="11"/>
        <v>0.44187385919534639</v>
      </c>
      <c r="G43" s="6">
        <v>622596.54633000004</v>
      </c>
      <c r="H43" s="6">
        <v>80405.99553</v>
      </c>
      <c r="I43" s="6">
        <f t="shared" si="2"/>
        <v>12.914622800908013</v>
      </c>
      <c r="J43" s="25">
        <f t="shared" si="6"/>
        <v>0.16029363065907515</v>
      </c>
      <c r="K43" s="13">
        <f t="shared" si="4"/>
        <v>275.66526341596057</v>
      </c>
    </row>
    <row r="44" spans="1:11" ht="25.5" x14ac:dyDescent="0.2">
      <c r="A44" s="4" t="s">
        <v>65</v>
      </c>
      <c r="B44" s="8" t="s">
        <v>66</v>
      </c>
      <c r="C44" s="9">
        <v>179749.42243000001</v>
      </c>
      <c r="D44" s="9">
        <v>44753.856509999998</v>
      </c>
      <c r="E44" s="9">
        <f t="shared" si="0"/>
        <v>24.897913943188627</v>
      </c>
      <c r="F44" s="23">
        <f t="shared" si="11"/>
        <v>8.9219194398340709E-2</v>
      </c>
      <c r="G44" s="9">
        <v>150285.0661</v>
      </c>
      <c r="H44" s="9">
        <v>26369.26252</v>
      </c>
      <c r="I44" s="9">
        <f t="shared" si="2"/>
        <v>17.546162905137784</v>
      </c>
      <c r="J44" s="23">
        <f t="shared" si="6"/>
        <v>5.2568527996845915E-2</v>
      </c>
      <c r="K44" s="14">
        <f t="shared" si="4"/>
        <v>169.7197882422993</v>
      </c>
    </row>
    <row r="45" spans="1:11" ht="25.5" x14ac:dyDescent="0.2">
      <c r="A45" s="4" t="s">
        <v>67</v>
      </c>
      <c r="B45" s="8" t="s">
        <v>68</v>
      </c>
      <c r="C45" s="9">
        <v>517782.18729999999</v>
      </c>
      <c r="D45" s="9">
        <v>176897.54287</v>
      </c>
      <c r="E45" s="9">
        <f t="shared" si="0"/>
        <v>34.164470545508856</v>
      </c>
      <c r="F45" s="23">
        <f t="shared" ref="F45" si="13">D45/$D$8*100</f>
        <v>0.35265466479700569</v>
      </c>
      <c r="G45" s="9">
        <v>472311.48023000004</v>
      </c>
      <c r="H45" s="9">
        <v>54036.733009999996</v>
      </c>
      <c r="I45" s="9">
        <f t="shared" si="2"/>
        <v>11.440910346639447</v>
      </c>
      <c r="J45" s="23">
        <f t="shared" si="6"/>
        <v>0.10772510266222921</v>
      </c>
      <c r="K45" s="14">
        <f t="shared" si="4"/>
        <v>327.36535503962364</v>
      </c>
    </row>
    <row r="46" spans="1:11" x14ac:dyDescent="0.2">
      <c r="A46" s="3" t="s">
        <v>69</v>
      </c>
      <c r="B46" s="10" t="s">
        <v>70</v>
      </c>
      <c r="C46" s="6">
        <v>50147303.384810001</v>
      </c>
      <c r="D46" s="6">
        <v>11768663.260600001</v>
      </c>
      <c r="E46" s="6">
        <f t="shared" si="0"/>
        <v>23.468187651671052</v>
      </c>
      <c r="F46" s="25">
        <f t="shared" si="11"/>
        <v>23.461456445020939</v>
      </c>
      <c r="G46" s="6">
        <v>39203069.827440001</v>
      </c>
      <c r="H46" s="6">
        <v>10136970.35586</v>
      </c>
      <c r="I46" s="6">
        <f t="shared" si="2"/>
        <v>25.857593296851149</v>
      </c>
      <c r="J46" s="25">
        <f t="shared" si="6"/>
        <v>20.208589813653369</v>
      </c>
      <c r="K46" s="6">
        <f t="shared" si="4"/>
        <v>116.09645532599144</v>
      </c>
    </row>
    <row r="47" spans="1:11" x14ac:dyDescent="0.2">
      <c r="A47" s="4" t="s">
        <v>71</v>
      </c>
      <c r="B47" s="8" t="s">
        <v>72</v>
      </c>
      <c r="C47" s="9">
        <v>17520269.008560002</v>
      </c>
      <c r="D47" s="9">
        <v>4386926.8775899997</v>
      </c>
      <c r="E47" s="9">
        <f t="shared" si="0"/>
        <v>25.03915251213693</v>
      </c>
      <c r="F47" s="23">
        <f t="shared" si="11"/>
        <v>8.7455721679661806</v>
      </c>
      <c r="G47" s="9">
        <v>13775797.98268</v>
      </c>
      <c r="H47" s="9">
        <v>3799267.7302800003</v>
      </c>
      <c r="I47" s="9">
        <f t="shared" si="2"/>
        <v>27.579293301605713</v>
      </c>
      <c r="J47" s="23">
        <f t="shared" si="6"/>
        <v>7.5740423872399392</v>
      </c>
      <c r="K47" s="9">
        <f t="shared" si="4"/>
        <v>115.46769506729892</v>
      </c>
    </row>
    <row r="48" spans="1:11" x14ac:dyDescent="0.2">
      <c r="A48" s="4" t="s">
        <v>73</v>
      </c>
      <c r="B48" s="8" t="s">
        <v>74</v>
      </c>
      <c r="C48" s="9">
        <v>25251749.564349998</v>
      </c>
      <c r="D48" s="9">
        <v>5688996.5984700006</v>
      </c>
      <c r="E48" s="9">
        <f t="shared" si="0"/>
        <v>22.52911856254757</v>
      </c>
      <c r="F48" s="23">
        <f t="shared" si="11"/>
        <v>11.341317442374624</v>
      </c>
      <c r="G48" s="9">
        <v>18814132.017700002</v>
      </c>
      <c r="H48" s="9">
        <v>4767100.9127000002</v>
      </c>
      <c r="I48" s="9">
        <f t="shared" si="2"/>
        <v>25.337873191360604</v>
      </c>
      <c r="J48" s="23">
        <f t="shared" si="6"/>
        <v>9.5034693368079708</v>
      </c>
      <c r="K48" s="9">
        <f t="shared" si="4"/>
        <v>119.33870716506094</v>
      </c>
    </row>
    <row r="49" spans="1:11" x14ac:dyDescent="0.2">
      <c r="A49" s="4" t="s">
        <v>158</v>
      </c>
      <c r="B49" s="8" t="s">
        <v>148</v>
      </c>
      <c r="C49" s="9">
        <v>441433.20341000002</v>
      </c>
      <c r="D49" s="9">
        <v>73241.399999999994</v>
      </c>
      <c r="E49" s="9">
        <f t="shared" si="0"/>
        <v>16.591728812926178</v>
      </c>
      <c r="F49" s="23">
        <f t="shared" si="11"/>
        <v>0.14601062822701158</v>
      </c>
      <c r="G49" s="9">
        <v>749988.68</v>
      </c>
      <c r="H49" s="9">
        <v>106458.87368</v>
      </c>
      <c r="I49" s="9">
        <f t="shared" si="2"/>
        <v>14.19473073646925</v>
      </c>
      <c r="J49" s="23">
        <f t="shared" si="6"/>
        <v>0.2122314295788566</v>
      </c>
      <c r="K49" s="9">
        <f t="shared" si="4"/>
        <v>68.797834758381029</v>
      </c>
    </row>
    <row r="50" spans="1:11" x14ac:dyDescent="0.2">
      <c r="A50" s="4" t="s">
        <v>75</v>
      </c>
      <c r="B50" s="8" t="s">
        <v>76</v>
      </c>
      <c r="C50" s="9">
        <v>3822899.0654199999</v>
      </c>
      <c r="D50" s="9">
        <v>862971.8</v>
      </c>
      <c r="E50" s="9">
        <f t="shared" si="0"/>
        <v>22.573753197043676</v>
      </c>
      <c r="F50" s="23">
        <f t="shared" ref="F50" si="14">D50/$D$8*100</f>
        <v>1.7203802038218137</v>
      </c>
      <c r="G50" s="9">
        <v>3299643.2605599998</v>
      </c>
      <c r="H50" s="9">
        <v>886076.93553999998</v>
      </c>
      <c r="I50" s="9">
        <f t="shared" si="2"/>
        <v>26.853719192347452</v>
      </c>
      <c r="J50" s="23">
        <f t="shared" si="6"/>
        <v>1.7664415209930537</v>
      </c>
      <c r="K50" s="9">
        <f t="shared" si="4"/>
        <v>97.392423319774252</v>
      </c>
    </row>
    <row r="51" spans="1:11" ht="25.5" x14ac:dyDescent="0.2">
      <c r="A51" s="4" t="s">
        <v>77</v>
      </c>
      <c r="B51" s="8" t="s">
        <v>78</v>
      </c>
      <c r="C51" s="9">
        <v>442752.67654000001</v>
      </c>
      <c r="D51" s="9">
        <v>93913.115000000005</v>
      </c>
      <c r="E51" s="9">
        <f t="shared" si="0"/>
        <v>21.211190801579612</v>
      </c>
      <c r="F51" s="23">
        <f t="shared" si="11"/>
        <v>0.18722079206440054</v>
      </c>
      <c r="G51" s="9">
        <v>383760.141</v>
      </c>
      <c r="H51" s="9">
        <v>75528.134999999995</v>
      </c>
      <c r="I51" s="9">
        <f t="shared" si="2"/>
        <v>19.681078603731279</v>
      </c>
      <c r="J51" s="23">
        <f t="shared" si="6"/>
        <v>0.15056935613143033</v>
      </c>
      <c r="K51" s="9">
        <f t="shared" si="4"/>
        <v>124.34189590408926</v>
      </c>
    </row>
    <row r="52" spans="1:11" x14ac:dyDescent="0.2">
      <c r="A52" s="4" t="s">
        <v>79</v>
      </c>
      <c r="B52" s="8" t="s">
        <v>149</v>
      </c>
      <c r="C52" s="9">
        <v>1036358.6</v>
      </c>
      <c r="D52" s="9">
        <v>276604.5</v>
      </c>
      <c r="E52" s="9">
        <f t="shared" si="0"/>
        <v>26.690037598954646</v>
      </c>
      <c r="F52" s="23">
        <f t="shared" si="11"/>
        <v>0.55142578944993437</v>
      </c>
      <c r="G52" s="9">
        <v>933771.9</v>
      </c>
      <c r="H52" s="9">
        <v>271380</v>
      </c>
      <c r="I52" s="9">
        <f t="shared" si="2"/>
        <v>29.062772182371305</v>
      </c>
      <c r="J52" s="23">
        <f t="shared" si="6"/>
        <v>0.54101047069343844</v>
      </c>
      <c r="K52" s="9">
        <f t="shared" si="4"/>
        <v>101.92516029184169</v>
      </c>
    </row>
    <row r="53" spans="1:11" x14ac:dyDescent="0.2">
      <c r="A53" s="4" t="s">
        <v>80</v>
      </c>
      <c r="B53" s="8" t="s">
        <v>150</v>
      </c>
      <c r="C53" s="9">
        <v>647689.93352999992</v>
      </c>
      <c r="D53" s="9">
        <v>239447.21453999999</v>
      </c>
      <c r="E53" s="9">
        <f t="shared" si="0"/>
        <v>36.969420419270605</v>
      </c>
      <c r="F53" s="23">
        <f t="shared" si="11"/>
        <v>0.47735076366909174</v>
      </c>
      <c r="G53" s="9">
        <v>394948.66452999995</v>
      </c>
      <c r="H53" s="9">
        <v>98081.9</v>
      </c>
      <c r="I53" s="9">
        <f t="shared" si="2"/>
        <v>24.834088277452519</v>
      </c>
      <c r="J53" s="23">
        <f t="shared" si="6"/>
        <v>0.19553148679160867</v>
      </c>
      <c r="K53" s="9">
        <f t="shared" si="4"/>
        <v>244.12986956818742</v>
      </c>
    </row>
    <row r="54" spans="1:11" x14ac:dyDescent="0.2">
      <c r="A54" s="4" t="s">
        <v>81</v>
      </c>
      <c r="B54" s="8" t="s">
        <v>82</v>
      </c>
      <c r="C54" s="9">
        <v>984151.33299999998</v>
      </c>
      <c r="D54" s="9">
        <v>146561.755</v>
      </c>
      <c r="E54" s="9">
        <f t="shared" si="0"/>
        <v>14.892196970686825</v>
      </c>
      <c r="F54" s="23">
        <f t="shared" si="11"/>
        <v>0.29217865744788268</v>
      </c>
      <c r="G54" s="9">
        <v>851027.18096999999</v>
      </c>
      <c r="H54" s="9">
        <v>133075.86866000001</v>
      </c>
      <c r="I54" s="9">
        <f t="shared" si="2"/>
        <v>15.637087937464026</v>
      </c>
      <c r="J54" s="23">
        <f t="shared" si="6"/>
        <v>0.26529382541707125</v>
      </c>
      <c r="K54" s="9">
        <f t="shared" si="4"/>
        <v>110.13398332529809</v>
      </c>
    </row>
    <row r="55" spans="1:11" x14ac:dyDescent="0.2">
      <c r="A55" s="3" t="s">
        <v>83</v>
      </c>
      <c r="B55" s="10" t="s">
        <v>168</v>
      </c>
      <c r="C55" s="6">
        <v>4670027.3385899998</v>
      </c>
      <c r="D55" s="6">
        <v>1031114.9933099999</v>
      </c>
      <c r="E55" s="6">
        <f t="shared" si="0"/>
        <v>22.079420923075791</v>
      </c>
      <c r="F55" s="25">
        <f t="shared" si="11"/>
        <v>2.0555826069338372</v>
      </c>
      <c r="G55" s="6">
        <v>3648703.8696999997</v>
      </c>
      <c r="H55" s="6">
        <v>839785.69147000008</v>
      </c>
      <c r="I55" s="6">
        <f t="shared" si="2"/>
        <v>23.016000241725511</v>
      </c>
      <c r="J55" s="25">
        <f t="shared" si="6"/>
        <v>1.6741574626862681</v>
      </c>
      <c r="K55" s="13">
        <f t="shared" si="4"/>
        <v>122.78311047489842</v>
      </c>
    </row>
    <row r="56" spans="1:11" x14ac:dyDescent="0.2">
      <c r="A56" s="4" t="s">
        <v>84</v>
      </c>
      <c r="B56" s="8" t="s">
        <v>85</v>
      </c>
      <c r="C56" s="9">
        <v>4544412.9882299993</v>
      </c>
      <c r="D56" s="9">
        <v>1024938.1645900001</v>
      </c>
      <c r="E56" s="9">
        <f t="shared" si="0"/>
        <v>22.553807658867786</v>
      </c>
      <c r="F56" s="23">
        <f t="shared" si="11"/>
        <v>2.0432687701986323</v>
      </c>
      <c r="G56" s="9">
        <v>3600265.3779000002</v>
      </c>
      <c r="H56" s="9">
        <v>833407.49872000003</v>
      </c>
      <c r="I56" s="9">
        <f t="shared" si="2"/>
        <v>23.148501880884083</v>
      </c>
      <c r="J56" s="23">
        <f t="shared" si="6"/>
        <v>1.6614421960422596</v>
      </c>
      <c r="K56" s="14">
        <f t="shared" si="4"/>
        <v>122.98163457422268</v>
      </c>
    </row>
    <row r="57" spans="1:11" x14ac:dyDescent="0.2">
      <c r="A57" s="4" t="s">
        <v>86</v>
      </c>
      <c r="B57" s="8" t="s">
        <v>87</v>
      </c>
      <c r="C57" s="9">
        <v>14400</v>
      </c>
      <c r="D57" s="9">
        <v>0</v>
      </c>
      <c r="E57" s="9">
        <f t="shared" si="0"/>
        <v>0</v>
      </c>
      <c r="F57" s="23">
        <f>D57/$D$8*100</f>
        <v>0</v>
      </c>
      <c r="G57" s="9">
        <v>14400</v>
      </c>
      <c r="H57" s="9">
        <v>0</v>
      </c>
      <c r="I57" s="9"/>
      <c r="J57" s="23">
        <f>H57/$D$8*100</f>
        <v>0</v>
      </c>
      <c r="K57" s="14"/>
    </row>
    <row r="58" spans="1:11" ht="25.5" x14ac:dyDescent="0.2">
      <c r="A58" s="4" t="s">
        <v>88</v>
      </c>
      <c r="B58" s="8" t="s">
        <v>89</v>
      </c>
      <c r="C58" s="9">
        <v>111214.35036</v>
      </c>
      <c r="D58" s="9">
        <v>6176.8287199999995</v>
      </c>
      <c r="E58" s="9">
        <f t="shared" si="0"/>
        <v>5.553985344522224</v>
      </c>
      <c r="F58" s="26">
        <f>D58/$D$8*100</f>
        <v>1.231383673520506E-2</v>
      </c>
      <c r="G58" s="9">
        <v>34038.491799999996</v>
      </c>
      <c r="H58" s="9">
        <v>6378.1927500000002</v>
      </c>
      <c r="I58" s="9">
        <f t="shared" ref="I58:I86" si="15">H58/G58*100</f>
        <v>18.738176730850338</v>
      </c>
      <c r="J58" s="23">
        <f>H58/$D$8*100</f>
        <v>1.2715266644008317E-2</v>
      </c>
      <c r="K58" s="14">
        <f t="shared" si="4"/>
        <v>96.842929684117792</v>
      </c>
    </row>
    <row r="59" spans="1:11" x14ac:dyDescent="0.2">
      <c r="A59" s="3" t="s">
        <v>90</v>
      </c>
      <c r="B59" s="10" t="s">
        <v>91</v>
      </c>
      <c r="C59" s="6">
        <v>23079915.963580001</v>
      </c>
      <c r="D59" s="6">
        <v>6518710.6420799997</v>
      </c>
      <c r="E59" s="6">
        <f t="shared" si="0"/>
        <v>28.244083090971799</v>
      </c>
      <c r="F59" s="25">
        <f t="shared" si="11"/>
        <v>12.995396539118678</v>
      </c>
      <c r="G59" s="6">
        <v>20042359.046709999</v>
      </c>
      <c r="H59" s="6">
        <v>6202804.5494999997</v>
      </c>
      <c r="I59" s="6">
        <f t="shared" si="15"/>
        <v>30.948475351848387</v>
      </c>
      <c r="J59" s="25">
        <f t="shared" ref="J59:J81" si="16">H59/$D$8*100</f>
        <v>12.365620933541146</v>
      </c>
      <c r="K59" s="13">
        <f t="shared" si="4"/>
        <v>105.09295577603626</v>
      </c>
    </row>
    <row r="60" spans="1:11" x14ac:dyDescent="0.2">
      <c r="A60" s="4" t="s">
        <v>92</v>
      </c>
      <c r="B60" s="8" t="s">
        <v>93</v>
      </c>
      <c r="C60" s="9">
        <v>5753783.7149999999</v>
      </c>
      <c r="D60" s="9">
        <v>1308079.7626</v>
      </c>
      <c r="E60" s="9">
        <f t="shared" si="0"/>
        <v>22.734253273891092</v>
      </c>
      <c r="F60" s="23">
        <f t="shared" si="11"/>
        <v>2.6077266123840639</v>
      </c>
      <c r="G60" s="9">
        <v>4937326.4671499999</v>
      </c>
      <c r="H60" s="9">
        <v>1218557.77159</v>
      </c>
      <c r="I60" s="9">
        <f t="shared" si="15"/>
        <v>24.680518489055775</v>
      </c>
      <c r="J60" s="23">
        <f t="shared" si="16"/>
        <v>2.4292597596545558</v>
      </c>
      <c r="K60" s="14">
        <f t="shared" si="4"/>
        <v>107.34655287563344</v>
      </c>
    </row>
    <row r="61" spans="1:11" x14ac:dyDescent="0.2">
      <c r="A61" s="4" t="s">
        <v>94</v>
      </c>
      <c r="B61" s="8" t="s">
        <v>95</v>
      </c>
      <c r="C61" s="9">
        <v>7854587.5515700001</v>
      </c>
      <c r="D61" s="9">
        <v>2861291.6833000001</v>
      </c>
      <c r="E61" s="9">
        <f t="shared" si="0"/>
        <v>36.428286838919711</v>
      </c>
      <c r="F61" s="23">
        <f t="shared" si="11"/>
        <v>5.704137225931734</v>
      </c>
      <c r="G61" s="9">
        <v>6403091.8568100007</v>
      </c>
      <c r="H61" s="9">
        <v>2891863.7489399998</v>
      </c>
      <c r="I61" s="9">
        <f t="shared" si="15"/>
        <v>45.163552446375753</v>
      </c>
      <c r="J61" s="23">
        <f t="shared" si="16"/>
        <v>5.7650842655881824</v>
      </c>
      <c r="K61" s="14">
        <f t="shared" si="4"/>
        <v>98.942824825298018</v>
      </c>
    </row>
    <row r="62" spans="1:11" ht="25.5" x14ac:dyDescent="0.2">
      <c r="A62" s="4" t="s">
        <v>96</v>
      </c>
      <c r="B62" s="8" t="s">
        <v>97</v>
      </c>
      <c r="C62" s="9">
        <v>81062.8</v>
      </c>
      <c r="D62" s="9">
        <v>26529.391070000001</v>
      </c>
      <c r="E62" s="9">
        <f t="shared" si="0"/>
        <v>32.726961158509205</v>
      </c>
      <c r="F62" s="26">
        <f t="shared" si="11"/>
        <v>5.2887752782043641E-2</v>
      </c>
      <c r="G62" s="9">
        <v>69780.350000000006</v>
      </c>
      <c r="H62" s="9">
        <v>13636.007800000001</v>
      </c>
      <c r="I62" s="9">
        <f t="shared" si="15"/>
        <v>19.541329041771789</v>
      </c>
      <c r="J62" s="23">
        <f t="shared" si="16"/>
        <v>2.7184107149596133E-2</v>
      </c>
      <c r="K62" s="14">
        <f t="shared" si="4"/>
        <v>194.55394466700142</v>
      </c>
    </row>
    <row r="63" spans="1:11" x14ac:dyDescent="0.2">
      <c r="A63" s="4" t="s">
        <v>98</v>
      </c>
      <c r="B63" s="8" t="s">
        <v>99</v>
      </c>
      <c r="C63" s="9">
        <v>506064.1</v>
      </c>
      <c r="D63" s="9">
        <v>131962.27499999999</v>
      </c>
      <c r="E63" s="9">
        <f t="shared" si="0"/>
        <v>26.076197659545503</v>
      </c>
      <c r="F63" s="23">
        <f t="shared" si="11"/>
        <v>0.26307381719922973</v>
      </c>
      <c r="G63" s="9">
        <v>403155.95</v>
      </c>
      <c r="H63" s="9">
        <v>85227.760999999999</v>
      </c>
      <c r="I63" s="9">
        <f t="shared" si="15"/>
        <v>21.140147131649677</v>
      </c>
      <c r="J63" s="23">
        <f t="shared" si="16"/>
        <v>0.16990607669967525</v>
      </c>
      <c r="K63" s="14">
        <f t="shared" si="4"/>
        <v>154.8348489408281</v>
      </c>
    </row>
    <row r="64" spans="1:11" x14ac:dyDescent="0.2">
      <c r="A64" s="4" t="s">
        <v>100</v>
      </c>
      <c r="B64" s="8" t="s">
        <v>101</v>
      </c>
      <c r="C64" s="9">
        <v>129134</v>
      </c>
      <c r="D64" s="9">
        <v>14937.911820000001</v>
      </c>
      <c r="E64" s="9">
        <f t="shared" si="0"/>
        <v>11.567760481360448</v>
      </c>
      <c r="F64" s="23">
        <f t="shared" si="11"/>
        <v>2.9779522090483009E-2</v>
      </c>
      <c r="G64" s="9">
        <v>124919.7</v>
      </c>
      <c r="H64" s="9">
        <v>23542.695899999999</v>
      </c>
      <c r="I64" s="9">
        <f t="shared" si="15"/>
        <v>18.846263559710756</v>
      </c>
      <c r="J64" s="23">
        <f t="shared" si="16"/>
        <v>4.6933617032395472E-2</v>
      </c>
      <c r="K64" s="14">
        <f t="shared" si="4"/>
        <v>63.450302732746941</v>
      </c>
    </row>
    <row r="65" spans="1:11" ht="38.25" x14ac:dyDescent="0.2">
      <c r="A65" s="4" t="s">
        <v>102</v>
      </c>
      <c r="B65" s="8" t="s">
        <v>103</v>
      </c>
      <c r="C65" s="9">
        <v>373561.3</v>
      </c>
      <c r="D65" s="9">
        <v>137966.87662</v>
      </c>
      <c r="E65" s="9">
        <f t="shared" si="0"/>
        <v>36.932861251955167</v>
      </c>
      <c r="F65" s="23">
        <f t="shared" si="11"/>
        <v>0.27504431004602309</v>
      </c>
      <c r="G65" s="9">
        <v>362625.4</v>
      </c>
      <c r="H65" s="9">
        <v>142706.28883999999</v>
      </c>
      <c r="I65" s="9">
        <f t="shared" si="15"/>
        <v>39.3536384489338</v>
      </c>
      <c r="J65" s="23">
        <f t="shared" si="16"/>
        <v>0.28449258050056075</v>
      </c>
      <c r="K65" s="14">
        <f t="shared" si="4"/>
        <v>96.67890444175606</v>
      </c>
    </row>
    <row r="66" spans="1:11" x14ac:dyDescent="0.2">
      <c r="A66" s="4" t="s">
        <v>104</v>
      </c>
      <c r="B66" s="8" t="s">
        <v>105</v>
      </c>
      <c r="C66" s="9">
        <v>8381722.4970100001</v>
      </c>
      <c r="D66" s="9">
        <v>2037942.7416700001</v>
      </c>
      <c r="E66" s="9">
        <f t="shared" si="0"/>
        <v>24.314128061350068</v>
      </c>
      <c r="F66" s="23">
        <f t="shared" si="11"/>
        <v>4.0627472986851032</v>
      </c>
      <c r="G66" s="9">
        <v>7741459.3227500003</v>
      </c>
      <c r="H66" s="9">
        <v>1827270.2754300002</v>
      </c>
      <c r="I66" s="9">
        <f t="shared" si="15"/>
        <v>23.603692782576019</v>
      </c>
      <c r="J66" s="23">
        <f t="shared" si="16"/>
        <v>3.6427605269161814</v>
      </c>
      <c r="K66" s="14">
        <f t="shared" si="4"/>
        <v>111.52935441859708</v>
      </c>
    </row>
    <row r="67" spans="1:11" x14ac:dyDescent="0.2">
      <c r="A67" s="3" t="s">
        <v>106</v>
      </c>
      <c r="B67" s="10" t="s">
        <v>107</v>
      </c>
      <c r="C67" s="6">
        <v>45048423.273359999</v>
      </c>
      <c r="D67" s="6">
        <v>13935526.18616</v>
      </c>
      <c r="E67" s="6">
        <f t="shared" si="0"/>
        <v>30.93454814521991</v>
      </c>
      <c r="F67" s="25">
        <f t="shared" si="11"/>
        <v>27.781212990401499</v>
      </c>
      <c r="G67" s="6">
        <v>41064382.898029998</v>
      </c>
      <c r="H67" s="6">
        <v>11443129.361579999</v>
      </c>
      <c r="I67" s="6">
        <f t="shared" si="15"/>
        <v>27.866312736259253</v>
      </c>
      <c r="J67" s="25">
        <f t="shared" si="16"/>
        <v>22.812487294989687</v>
      </c>
      <c r="K67" s="6">
        <f t="shared" si="4"/>
        <v>121.78072750753091</v>
      </c>
    </row>
    <row r="68" spans="1:11" x14ac:dyDescent="0.2">
      <c r="A68" s="4" t="s">
        <v>108</v>
      </c>
      <c r="B68" s="8" t="s">
        <v>109</v>
      </c>
      <c r="C68" s="9">
        <v>597480.5</v>
      </c>
      <c r="D68" s="9">
        <v>152049.69908000002</v>
      </c>
      <c r="E68" s="9">
        <f t="shared" si="0"/>
        <v>25.448478917722007</v>
      </c>
      <c r="F68" s="23">
        <f t="shared" si="11"/>
        <v>0.30311916599626537</v>
      </c>
      <c r="G68" s="9">
        <v>528790.5</v>
      </c>
      <c r="H68" s="9">
        <v>115305.47229000001</v>
      </c>
      <c r="I68" s="9">
        <f t="shared" si="15"/>
        <v>21.805511311190347</v>
      </c>
      <c r="J68" s="23">
        <f t="shared" si="16"/>
        <v>0.22986759465377743</v>
      </c>
      <c r="K68" s="9">
        <f t="shared" si="4"/>
        <v>131.86685424399124</v>
      </c>
    </row>
    <row r="69" spans="1:11" x14ac:dyDescent="0.2">
      <c r="A69" s="4" t="s">
        <v>110</v>
      </c>
      <c r="B69" s="8" t="s">
        <v>111</v>
      </c>
      <c r="C69" s="9">
        <v>6847143.8509999998</v>
      </c>
      <c r="D69" s="9">
        <v>2173848.37207</v>
      </c>
      <c r="E69" s="9">
        <f t="shared" si="0"/>
        <v>31.748250356278373</v>
      </c>
      <c r="F69" s="23">
        <f t="shared" si="11"/>
        <v>4.3336824047083633</v>
      </c>
      <c r="G69" s="9">
        <v>4953013.9495999999</v>
      </c>
      <c r="H69" s="9">
        <v>1573228.30296</v>
      </c>
      <c r="I69" s="9">
        <f t="shared" si="15"/>
        <v>31.763050113901905</v>
      </c>
      <c r="J69" s="23">
        <f t="shared" si="16"/>
        <v>3.1363143366962527</v>
      </c>
      <c r="K69" s="9">
        <f t="shared" si="4"/>
        <v>138.17755299596024</v>
      </c>
    </row>
    <row r="70" spans="1:11" x14ac:dyDescent="0.2">
      <c r="A70" s="4" t="s">
        <v>112</v>
      </c>
      <c r="B70" s="8" t="s">
        <v>113</v>
      </c>
      <c r="C70" s="9">
        <v>27366712.37356</v>
      </c>
      <c r="D70" s="9">
        <v>7723207.3834300004</v>
      </c>
      <c r="E70" s="9">
        <f t="shared" si="0"/>
        <v>28.221173511845283</v>
      </c>
      <c r="F70" s="23">
        <f t="shared" si="11"/>
        <v>15.396624886773171</v>
      </c>
      <c r="G70" s="9">
        <v>25608603.771430001</v>
      </c>
      <c r="H70" s="9">
        <v>7008248.43879</v>
      </c>
      <c r="I70" s="9">
        <f t="shared" si="15"/>
        <v>27.366772907036374</v>
      </c>
      <c r="J70" s="23">
        <f t="shared" si="16"/>
        <v>13.971316186182966</v>
      </c>
      <c r="K70" s="9">
        <f t="shared" si="4"/>
        <v>110.20167807811679</v>
      </c>
    </row>
    <row r="71" spans="1:11" x14ac:dyDescent="0.2">
      <c r="A71" s="4" t="s">
        <v>114</v>
      </c>
      <c r="B71" s="8" t="s">
        <v>115</v>
      </c>
      <c r="C71" s="9">
        <v>8349613.0698999995</v>
      </c>
      <c r="D71" s="9">
        <v>3406639.8837100002</v>
      </c>
      <c r="E71" s="9">
        <f t="shared" si="0"/>
        <v>40.799973066905245</v>
      </c>
      <c r="F71" s="23">
        <f t="shared" si="11"/>
        <v>6.7913178825594649</v>
      </c>
      <c r="G71" s="9">
        <v>8666243.6539999992</v>
      </c>
      <c r="H71" s="9">
        <v>2490432.9900500001</v>
      </c>
      <c r="I71" s="9">
        <f t="shared" si="15"/>
        <v>28.737167906657156</v>
      </c>
      <c r="J71" s="23">
        <f t="shared" si="16"/>
        <v>4.9648106867765422</v>
      </c>
      <c r="K71" s="9">
        <f t="shared" si="4"/>
        <v>136.78906026865656</v>
      </c>
    </row>
    <row r="72" spans="1:11" x14ac:dyDescent="0.2">
      <c r="A72" s="4" t="s">
        <v>116</v>
      </c>
      <c r="B72" s="8" t="s">
        <v>117</v>
      </c>
      <c r="C72" s="9">
        <v>1887473.4789</v>
      </c>
      <c r="D72" s="9">
        <v>479780.84787</v>
      </c>
      <c r="E72" s="9">
        <f t="shared" si="0"/>
        <v>25.419210030416494</v>
      </c>
      <c r="F72" s="23">
        <f t="shared" si="11"/>
        <v>0.95646865036423356</v>
      </c>
      <c r="G72" s="9">
        <v>1307731.023</v>
      </c>
      <c r="H72" s="9">
        <v>255914.15749000001</v>
      </c>
      <c r="I72" s="9">
        <f t="shared" si="15"/>
        <v>19.569326794964319</v>
      </c>
      <c r="J72" s="23">
        <f t="shared" si="16"/>
        <v>0.51017849068015197</v>
      </c>
      <c r="K72" s="9">
        <f t="shared" si="4"/>
        <v>187.47725900578504</v>
      </c>
    </row>
    <row r="73" spans="1:11" x14ac:dyDescent="0.2">
      <c r="A73" s="3" t="s">
        <v>118</v>
      </c>
      <c r="B73" s="10" t="s">
        <v>119</v>
      </c>
      <c r="C73" s="6">
        <v>2362302.0158299999</v>
      </c>
      <c r="D73" s="6">
        <v>273699.18056000001</v>
      </c>
      <c r="E73" s="6">
        <f t="shared" ref="E73:E86" si="17">D73/C73*100</f>
        <v>11.586121449582526</v>
      </c>
      <c r="F73" s="25">
        <f t="shared" si="11"/>
        <v>0.54563388054821282</v>
      </c>
      <c r="G73" s="6">
        <v>2501766.7612899998</v>
      </c>
      <c r="H73" s="6">
        <v>260865.78873</v>
      </c>
      <c r="I73" s="6">
        <f t="shared" si="15"/>
        <v>10.427262555662397</v>
      </c>
      <c r="J73" s="25">
        <f t="shared" si="16"/>
        <v>0.52004983104367442</v>
      </c>
      <c r="K73" s="6">
        <f t="shared" ref="K73:K86" si="18">D73/H73*100</f>
        <v>104.91953808603196</v>
      </c>
    </row>
    <row r="74" spans="1:11" x14ac:dyDescent="0.2">
      <c r="A74" s="4" t="s">
        <v>120</v>
      </c>
      <c r="B74" s="8" t="s">
        <v>121</v>
      </c>
      <c r="C74" s="9">
        <v>25762.1</v>
      </c>
      <c r="D74" s="9">
        <v>0</v>
      </c>
      <c r="E74" s="9">
        <f t="shared" si="17"/>
        <v>0</v>
      </c>
      <c r="F74" s="23">
        <f t="shared" si="11"/>
        <v>0</v>
      </c>
      <c r="G74" s="9">
        <v>1507.89</v>
      </c>
      <c r="H74" s="9">
        <v>316.97250000000003</v>
      </c>
      <c r="I74" s="9">
        <f t="shared" si="15"/>
        <v>21.020929908680341</v>
      </c>
      <c r="J74" s="23">
        <f t="shared" si="16"/>
        <v>6.3190154551505612E-4</v>
      </c>
      <c r="K74" s="9">
        <f t="shared" si="18"/>
        <v>0</v>
      </c>
    </row>
    <row r="75" spans="1:11" x14ac:dyDescent="0.2">
      <c r="A75" s="4" t="s">
        <v>122</v>
      </c>
      <c r="B75" s="8" t="s">
        <v>123</v>
      </c>
      <c r="C75" s="9">
        <v>1287464.26902</v>
      </c>
      <c r="D75" s="9">
        <v>11911.105750000001</v>
      </c>
      <c r="E75" s="9">
        <f t="shared" si="17"/>
        <v>0.92516010242882851</v>
      </c>
      <c r="F75" s="23">
        <f t="shared" si="11"/>
        <v>2.3745423127300543E-2</v>
      </c>
      <c r="G75" s="9">
        <v>1640628.2912899998</v>
      </c>
      <c r="H75" s="9">
        <v>34756.34607</v>
      </c>
      <c r="I75" s="9">
        <f t="shared" si="15"/>
        <v>2.1184777962515593</v>
      </c>
      <c r="J75" s="23">
        <f t="shared" si="16"/>
        <v>6.928862534790603E-2</v>
      </c>
      <c r="K75" s="9">
        <f t="shared" si="18"/>
        <v>34.27030484162745</v>
      </c>
    </row>
    <row r="76" spans="1:11" x14ac:dyDescent="0.2">
      <c r="A76" s="4" t="s">
        <v>124</v>
      </c>
      <c r="B76" s="8" t="s">
        <v>125</v>
      </c>
      <c r="C76" s="9">
        <v>758003.54680999997</v>
      </c>
      <c r="D76" s="9">
        <v>203322.94980999999</v>
      </c>
      <c r="E76" s="9">
        <f t="shared" si="17"/>
        <v>26.823482642748719</v>
      </c>
      <c r="F76" s="23">
        <f t="shared" si="11"/>
        <v>0.40533511968268277</v>
      </c>
      <c r="G76" s="9">
        <v>572138.10600000003</v>
      </c>
      <c r="H76" s="9">
        <v>152410.63435000001</v>
      </c>
      <c r="I76" s="9">
        <f t="shared" si="15"/>
        <v>26.638784019395484</v>
      </c>
      <c r="J76" s="23">
        <f t="shared" si="16"/>
        <v>0.30383870966312571</v>
      </c>
      <c r="K76" s="9">
        <f t="shared" si="18"/>
        <v>133.40470018849442</v>
      </c>
    </row>
    <row r="77" spans="1:11" ht="25.5" x14ac:dyDescent="0.2">
      <c r="A77" s="4" t="s">
        <v>172</v>
      </c>
      <c r="B77" s="8" t="s">
        <v>173</v>
      </c>
      <c r="C77" s="9">
        <v>291072.09999999998</v>
      </c>
      <c r="D77" s="9">
        <v>58465.125</v>
      </c>
      <c r="E77" s="9">
        <f t="shared" si="17"/>
        <v>20.086131580457213</v>
      </c>
      <c r="F77" s="23">
        <f t="shared" si="11"/>
        <v>0.11655333773822947</v>
      </c>
      <c r="G77" s="9">
        <v>287492.47399999999</v>
      </c>
      <c r="H77" s="9">
        <v>73381.835810000004</v>
      </c>
      <c r="I77" s="9">
        <f t="shared" si="15"/>
        <v>25.524784975762532</v>
      </c>
      <c r="J77" s="23">
        <f t="shared" si="16"/>
        <v>0.14629059448712772</v>
      </c>
      <c r="K77" s="9">
        <f t="shared" si="18"/>
        <v>79.672475285815551</v>
      </c>
    </row>
    <row r="78" spans="1:11" x14ac:dyDescent="0.2">
      <c r="A78" s="3" t="s">
        <v>126</v>
      </c>
      <c r="B78" s="10" t="s">
        <v>127</v>
      </c>
      <c r="C78" s="6">
        <v>520084.31675</v>
      </c>
      <c r="D78" s="6">
        <v>287211.72854000004</v>
      </c>
      <c r="E78" s="6">
        <f t="shared" si="17"/>
        <v>55.224070268986821</v>
      </c>
      <c r="F78" s="25">
        <f t="shared" si="11"/>
        <v>0.57257186397708559</v>
      </c>
      <c r="G78" s="6">
        <v>440674.951</v>
      </c>
      <c r="H78" s="6">
        <v>202304.5575</v>
      </c>
      <c r="I78" s="6">
        <f t="shared" si="15"/>
        <v>45.907886763457086</v>
      </c>
      <c r="J78" s="25">
        <f t="shared" si="16"/>
        <v>0.4033049004219279</v>
      </c>
      <c r="K78" s="6">
        <f t="shared" si="18"/>
        <v>141.96997442333947</v>
      </c>
    </row>
    <row r="79" spans="1:11" ht="18" customHeight="1" x14ac:dyDescent="0.2">
      <c r="A79" s="4" t="s">
        <v>128</v>
      </c>
      <c r="B79" s="8" t="s">
        <v>129</v>
      </c>
      <c r="C79" s="9">
        <v>420445.04810000001</v>
      </c>
      <c r="D79" s="9">
        <v>220903.78924000001</v>
      </c>
      <c r="E79" s="9">
        <f t="shared" si="17"/>
        <v>52.540466402986283</v>
      </c>
      <c r="F79" s="23">
        <f t="shared" si="11"/>
        <v>0.44038345859936812</v>
      </c>
      <c r="G79" s="9">
        <v>361567.50449999998</v>
      </c>
      <c r="H79" s="9">
        <v>148602.9</v>
      </c>
      <c r="I79" s="9">
        <f t="shared" si="15"/>
        <v>41.099628188517144</v>
      </c>
      <c r="J79" s="23">
        <f t="shared" si="16"/>
        <v>0.29624778861894746</v>
      </c>
      <c r="K79" s="9">
        <f t="shared" si="18"/>
        <v>148.65375389040187</v>
      </c>
    </row>
    <row r="80" spans="1:11" ht="18" customHeight="1" x14ac:dyDescent="0.2">
      <c r="A80" s="4" t="s">
        <v>130</v>
      </c>
      <c r="B80" s="8" t="s">
        <v>131</v>
      </c>
      <c r="C80" s="9">
        <v>99639.268650000013</v>
      </c>
      <c r="D80" s="9">
        <v>66307.939299999998</v>
      </c>
      <c r="E80" s="9">
        <f t="shared" si="17"/>
        <v>66.5479987944492</v>
      </c>
      <c r="F80" s="23">
        <f t="shared" si="11"/>
        <v>0.13218840537771739</v>
      </c>
      <c r="G80" s="9">
        <v>79107.446500000005</v>
      </c>
      <c r="H80" s="9">
        <v>53701.657500000001</v>
      </c>
      <c r="I80" s="9">
        <f t="shared" si="15"/>
        <v>67.884453203782783</v>
      </c>
      <c r="J80" s="23">
        <f t="shared" si="16"/>
        <v>0.1070571118029804</v>
      </c>
      <c r="K80" s="9">
        <f t="shared" si="18"/>
        <v>123.47466053538476</v>
      </c>
    </row>
    <row r="81" spans="1:11" ht="42.75" customHeight="1" x14ac:dyDescent="0.2">
      <c r="A81" s="3" t="s">
        <v>132</v>
      </c>
      <c r="B81" s="10" t="s">
        <v>169</v>
      </c>
      <c r="C81" s="6">
        <v>1530849.1</v>
      </c>
      <c r="D81" s="6">
        <v>293.08211999999997</v>
      </c>
      <c r="E81" s="6">
        <f t="shared" si="17"/>
        <v>1.9145069229880331E-2</v>
      </c>
      <c r="F81" s="25">
        <f t="shared" si="11"/>
        <v>5.8427480172831749E-4</v>
      </c>
      <c r="G81" s="6">
        <v>773657.3</v>
      </c>
      <c r="H81" s="6">
        <v>0</v>
      </c>
      <c r="I81" s="6">
        <f t="shared" si="15"/>
        <v>0</v>
      </c>
      <c r="J81" s="25">
        <f t="shared" si="16"/>
        <v>0</v>
      </c>
      <c r="K81" s="13"/>
    </row>
    <row r="82" spans="1:11" ht="27.75" customHeight="1" x14ac:dyDescent="0.2">
      <c r="A82" s="4" t="s">
        <v>133</v>
      </c>
      <c r="B82" s="8" t="s">
        <v>170</v>
      </c>
      <c r="C82" s="9">
        <v>1530849.1</v>
      </c>
      <c r="D82" s="9">
        <v>293.08211999999997</v>
      </c>
      <c r="E82" s="9">
        <f t="shared" si="17"/>
        <v>1.9145069229880331E-2</v>
      </c>
      <c r="F82" s="23">
        <f>D82/$D$8*100</f>
        <v>5.8427480172831749E-4</v>
      </c>
      <c r="G82" s="9">
        <v>773657.3</v>
      </c>
      <c r="H82" s="9">
        <v>0</v>
      </c>
      <c r="I82" s="9">
        <f t="shared" si="15"/>
        <v>0</v>
      </c>
      <c r="J82" s="23">
        <f>H82/$D$8*100</f>
        <v>0</v>
      </c>
      <c r="K82" s="14"/>
    </row>
    <row r="83" spans="1:11" ht="55.5" customHeight="1" x14ac:dyDescent="0.2">
      <c r="A83" s="3" t="s">
        <v>134</v>
      </c>
      <c r="B83" s="10" t="s">
        <v>171</v>
      </c>
      <c r="C83" s="6">
        <v>8964836</v>
      </c>
      <c r="D83" s="6">
        <v>2151872.75122</v>
      </c>
      <c r="E83" s="6">
        <f t="shared" si="17"/>
        <v>24.003481505071591</v>
      </c>
      <c r="F83" s="25">
        <f t="shared" ref="F83:F86" si="19">D83/$D$8*100</f>
        <v>4.2898728351754611</v>
      </c>
      <c r="G83" s="6">
        <v>7567255.6114499997</v>
      </c>
      <c r="H83" s="6">
        <v>1883951.9414600001</v>
      </c>
      <c r="I83" s="6">
        <f t="shared" si="15"/>
        <v>24.896105512933858</v>
      </c>
      <c r="J83" s="25">
        <f t="shared" ref="J83:J86" si="20">H83/$D$8*100</f>
        <v>3.7557584442961596</v>
      </c>
      <c r="K83" s="6">
        <f t="shared" si="18"/>
        <v>114.22121254071746</v>
      </c>
    </row>
    <row r="84" spans="1:11" ht="42.75" customHeight="1" x14ac:dyDescent="0.2">
      <c r="A84" s="4" t="s">
        <v>135</v>
      </c>
      <c r="B84" s="8" t="s">
        <v>136</v>
      </c>
      <c r="C84" s="9">
        <v>3957209.4</v>
      </c>
      <c r="D84" s="9">
        <v>1187162.82</v>
      </c>
      <c r="E84" s="9">
        <f t="shared" si="17"/>
        <v>30.000000000000004</v>
      </c>
      <c r="F84" s="23">
        <f t="shared" si="19"/>
        <v>2.3666722530693116</v>
      </c>
      <c r="G84" s="9">
        <v>3568815.5</v>
      </c>
      <c r="H84" s="9">
        <v>1070644.6499999999</v>
      </c>
      <c r="I84" s="9">
        <f t="shared" si="15"/>
        <v>30</v>
      </c>
      <c r="J84" s="23">
        <f t="shared" si="20"/>
        <v>2.1343870810004848</v>
      </c>
      <c r="K84" s="9">
        <f t="shared" si="18"/>
        <v>110.88299184981685</v>
      </c>
    </row>
    <row r="85" spans="1:11" ht="15.75" customHeight="1" x14ac:dyDescent="0.2">
      <c r="A85" s="4" t="s">
        <v>137</v>
      </c>
      <c r="B85" s="8" t="s">
        <v>138</v>
      </c>
      <c r="C85" s="9">
        <v>806675</v>
      </c>
      <c r="D85" s="9">
        <v>42017.8</v>
      </c>
      <c r="E85" s="9">
        <f t="shared" si="17"/>
        <v>5.2087643722688819</v>
      </c>
      <c r="F85" s="23">
        <f t="shared" si="19"/>
        <v>8.3764720154406225E-2</v>
      </c>
      <c r="G85" s="9">
        <v>156000</v>
      </c>
      <c r="H85" s="9">
        <v>0</v>
      </c>
      <c r="I85" s="9">
        <f t="shared" si="15"/>
        <v>0</v>
      </c>
      <c r="J85" s="23">
        <f t="shared" si="20"/>
        <v>0</v>
      </c>
      <c r="K85" s="9"/>
    </row>
    <row r="86" spans="1:11" ht="25.5" x14ac:dyDescent="0.2">
      <c r="A86" s="4" t="s">
        <v>139</v>
      </c>
      <c r="B86" s="8" t="s">
        <v>140</v>
      </c>
      <c r="C86" s="9">
        <v>4200951.5999999996</v>
      </c>
      <c r="D86" s="9">
        <v>922692.13121999998</v>
      </c>
      <c r="E86" s="9">
        <f t="shared" si="17"/>
        <v>21.963883878595507</v>
      </c>
      <c r="F86" s="23">
        <f t="shared" si="19"/>
        <v>1.8394358619517432</v>
      </c>
      <c r="G86" s="9">
        <v>3842440.1114499997</v>
      </c>
      <c r="H86" s="9">
        <v>813307.29146000009</v>
      </c>
      <c r="I86" s="9">
        <f t="shared" si="15"/>
        <v>21.166427266789253</v>
      </c>
      <c r="J86" s="23">
        <f t="shared" si="20"/>
        <v>1.6213713632956748</v>
      </c>
      <c r="K86" s="9">
        <f t="shared" si="18"/>
        <v>113.44938634001902</v>
      </c>
    </row>
    <row r="87" spans="1:11" hidden="1" x14ac:dyDescent="0.2">
      <c r="C87" s="1">
        <v>4200951.5999999996</v>
      </c>
      <c r="D87" s="1">
        <v>922692.13121999998</v>
      </c>
      <c r="F87" s="25">
        <f>F83+F81+F78+F73+F67+F59+F55+F46+F43+F38+F26+F22+F20+F9</f>
        <v>100.00000000000001</v>
      </c>
      <c r="G87" s="1">
        <v>3049325.9</v>
      </c>
      <c r="H87" s="1">
        <v>810022.2</v>
      </c>
      <c r="J87" s="6">
        <f>J83+J81+J78+J73+J67+J59+J55+J46+J43+J38+J26+J22+J20+J9</f>
        <v>91.684419689518165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88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01.04.2024</vt:lpstr>
      <vt:lpstr>'на 01.04.2024'!APPT</vt:lpstr>
      <vt:lpstr>'на 01.04.2024'!FIO</vt:lpstr>
      <vt:lpstr>'на 01.04.2024'!SIGN</vt:lpstr>
      <vt:lpstr>'на 01.04.2024'!Заголовки_для_печати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Федотова Елена Рифовна</cp:lastModifiedBy>
  <cp:lastPrinted>2024-04-24T06:31:44Z</cp:lastPrinted>
  <dcterms:created xsi:type="dcterms:W3CDTF">2002-03-11T10:22:12Z</dcterms:created>
  <dcterms:modified xsi:type="dcterms:W3CDTF">2024-06-03T10:54:04Z</dcterms:modified>
</cp:coreProperties>
</file>