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30" yWindow="975" windowWidth="15450" windowHeight="9600"/>
  </bookViews>
  <sheets>
    <sheet name="2023 год" sheetId="3" r:id="rId1"/>
    <sheet name="Лист1" sheetId="4" r:id="rId2"/>
  </sheets>
  <definedNames>
    <definedName name="_xlnm._FilterDatabase" localSheetId="0" hidden="1">'2023 год'!$B$5:$K$85</definedName>
    <definedName name="APPT" localSheetId="0">'2023 год'!#REF!</definedName>
    <definedName name="FIO" localSheetId="0">'2023 год'!#REF!</definedName>
    <definedName name="SIGN" localSheetId="0">'2023 год'!#REF!</definedName>
    <definedName name="_xlnm.Print_Titles" localSheetId="0">'2023 год'!$5:$5</definedName>
  </definedNames>
  <calcPr calcId="145621"/>
</workbook>
</file>

<file path=xl/calcChain.xml><?xml version="1.0" encoding="utf-8"?>
<calcChain xmlns="http://schemas.openxmlformats.org/spreadsheetml/2006/main">
  <c r="G6" i="3" l="1"/>
  <c r="E6" i="3"/>
  <c r="D6" i="3"/>
  <c r="H15" i="3" l="1"/>
  <c r="I24" i="3"/>
  <c r="H24" i="3"/>
  <c r="I14" i="3"/>
  <c r="I6" i="3"/>
  <c r="H6" i="3"/>
  <c r="H17" i="3" l="1"/>
  <c r="H56" i="3" l="1"/>
  <c r="I44" i="3" l="1"/>
  <c r="I8" i="3" l="1"/>
  <c r="I36" i="3" l="1"/>
  <c r="I69" i="3"/>
  <c r="I83" i="3"/>
  <c r="H83" i="3"/>
  <c r="H13" i="3"/>
  <c r="I15" i="3" l="1"/>
  <c r="I13" i="3"/>
  <c r="I56" i="3" l="1"/>
  <c r="I17" i="3" l="1"/>
  <c r="H59" i="3" l="1"/>
  <c r="I59" i="3"/>
  <c r="I58" i="3" l="1"/>
  <c r="H7" i="3" l="1"/>
  <c r="I32" i="3" l="1"/>
  <c r="I81" i="3" l="1"/>
  <c r="I80" i="3"/>
  <c r="I78" i="3"/>
  <c r="I77" i="3"/>
  <c r="I76" i="3"/>
  <c r="I74" i="3"/>
  <c r="I73" i="3"/>
  <c r="I72" i="3"/>
  <c r="I71" i="3"/>
  <c r="I70" i="3"/>
  <c r="I66" i="3"/>
  <c r="I65" i="3"/>
  <c r="I64" i="3"/>
  <c r="I63" i="3"/>
  <c r="I60" i="3"/>
  <c r="I55" i="3"/>
  <c r="I54" i="3"/>
  <c r="I53" i="3"/>
  <c r="I52" i="3"/>
  <c r="I51" i="3"/>
  <c r="I50" i="3"/>
  <c r="I49" i="3"/>
  <c r="I48" i="3"/>
  <c r="I46" i="3"/>
  <c r="I45" i="3"/>
  <c r="I42" i="3"/>
  <c r="I41" i="3"/>
  <c r="I40" i="3"/>
  <c r="I39" i="3"/>
  <c r="I38" i="3"/>
  <c r="I35" i="3"/>
  <c r="I34" i="3"/>
  <c r="I33" i="3"/>
  <c r="I31" i="3"/>
  <c r="I30" i="3"/>
  <c r="I29" i="3"/>
  <c r="I28" i="3"/>
  <c r="I27" i="3"/>
  <c r="I25" i="3"/>
  <c r="I23" i="3"/>
  <c r="I22" i="3"/>
  <c r="I20" i="3"/>
  <c r="I18" i="3"/>
  <c r="I16" i="3"/>
  <c r="I12" i="3"/>
  <c r="I11" i="3"/>
  <c r="I10" i="3"/>
  <c r="I9" i="3"/>
  <c r="I68" i="3"/>
  <c r="I67" i="3"/>
  <c r="I62" i="3"/>
  <c r="H40" i="3" l="1"/>
  <c r="H16" i="3" l="1"/>
  <c r="H9" i="3" l="1"/>
  <c r="H10" i="3"/>
  <c r="H11" i="3"/>
  <c r="H12" i="3"/>
  <c r="H18" i="3"/>
  <c r="H20" i="3"/>
  <c r="H22" i="3"/>
  <c r="H23" i="3"/>
  <c r="H25" i="3"/>
  <c r="H27" i="3"/>
  <c r="H28" i="3"/>
  <c r="H29" i="3"/>
  <c r="H30" i="3"/>
  <c r="H31" i="3"/>
  <c r="H32" i="3"/>
  <c r="H33" i="3"/>
  <c r="H34" i="3"/>
  <c r="H35" i="3"/>
  <c r="H36" i="3"/>
  <c r="H38" i="3"/>
  <c r="H39" i="3"/>
  <c r="H41" i="3"/>
  <c r="H42" i="3"/>
  <c r="H44" i="3"/>
  <c r="H45" i="3"/>
  <c r="H46" i="3"/>
  <c r="H48" i="3"/>
  <c r="H49" i="3"/>
  <c r="H50" i="3"/>
  <c r="H51" i="3"/>
  <c r="H52" i="3"/>
  <c r="H53" i="3"/>
  <c r="H54" i="3"/>
  <c r="H55" i="3"/>
  <c r="H58" i="3"/>
  <c r="H60" i="3"/>
  <c r="H62" i="3"/>
  <c r="H63" i="3"/>
  <c r="H64" i="3"/>
  <c r="H65" i="3"/>
  <c r="H66" i="3"/>
  <c r="H67" i="3"/>
  <c r="H68" i="3"/>
  <c r="H70" i="3"/>
  <c r="H71" i="3"/>
  <c r="H72" i="3"/>
  <c r="H73" i="3"/>
  <c r="H74" i="3"/>
  <c r="H76" i="3"/>
  <c r="H77" i="3"/>
  <c r="H78" i="3"/>
  <c r="H80" i="3"/>
  <c r="H81" i="3"/>
  <c r="H8" i="3"/>
  <c r="I82" i="3"/>
  <c r="I79" i="3"/>
  <c r="I75" i="3"/>
  <c r="I61" i="3"/>
  <c r="I57" i="3"/>
  <c r="I47" i="3"/>
  <c r="I43" i="3"/>
  <c r="I37" i="3"/>
  <c r="I26" i="3"/>
  <c r="I21" i="3"/>
  <c r="I19" i="3"/>
  <c r="I7" i="3" l="1"/>
  <c r="H82" i="3"/>
  <c r="H79" i="3"/>
  <c r="H75" i="3"/>
  <c r="H69" i="3"/>
  <c r="H61" i="3"/>
  <c r="H57" i="3"/>
  <c r="H47" i="3"/>
  <c r="H43" i="3"/>
  <c r="H37" i="3"/>
  <c r="H26" i="3"/>
  <c r="H21" i="3"/>
  <c r="H19" i="3" l="1"/>
</calcChain>
</file>

<file path=xl/sharedStrings.xml><?xml version="1.0" encoding="utf-8"?>
<sst xmlns="http://schemas.openxmlformats.org/spreadsheetml/2006/main" count="299" uniqueCount="228">
  <si>
    <t>тыс. руб.</t>
  </si>
  <si>
    <t>2</t>
  </si>
  <si>
    <t>3</t>
  </si>
  <si>
    <t xml:space="preserve">Код </t>
  </si>
  <si>
    <t>6=5/3*100</t>
  </si>
  <si>
    <t>7=5/4*100</t>
  </si>
  <si>
    <t>Пояснения отклонений
 от первоначальных плановых значений 
( при наличии отклонений 5% и более ) 
к графе 6</t>
  </si>
  <si>
    <t>Наименование раздела, подраздела</t>
  </si>
  <si>
    <t>4</t>
  </si>
  <si>
    <t>План
 (для нас)</t>
  </si>
  <si>
    <t>Приложение 7</t>
  </si>
  <si>
    <t>0100</t>
  </si>
  <si>
    <t>ОБЩЕГОСУДАРСТВЕННЫЕ ВОПРОСЫ</t>
  </si>
  <si>
    <t>0102</t>
  </si>
  <si>
    <t>0103</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</si>
  <si>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</si>
  <si>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</si>
  <si>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</si>
  <si>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Судебная система</t>
  </si>
  <si>
    <t>0106</t>
  </si>
  <si>
    <t>0107</t>
  </si>
  <si>
    <t>Обеспечение проведения выборов и референдумов</t>
  </si>
  <si>
    <t>0111</t>
  </si>
  <si>
    <t>Резервные фонды</t>
  </si>
  <si>
    <t>0112</t>
  </si>
  <si>
    <t>Прикладные научные исследования в области общегосударственных вопросов</t>
  </si>
  <si>
    <t>0113</t>
  </si>
  <si>
    <t>Другие общегосударственные вопросы</t>
  </si>
  <si>
    <t>0200</t>
  </si>
  <si>
    <t>НАЦИОНАЛЬНАЯ ОБОРОНА</t>
  </si>
  <si>
    <t>0203</t>
  </si>
  <si>
    <t>Мобилизационная и вневойсковая подготовка</t>
  </si>
  <si>
    <t>0300</t>
  </si>
  <si>
    <t>0309</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</si>
  <si>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</si>
  <si>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</si>
  <si>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</si>
  <si>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0314</t>
  </si>
  <si>
    <t>0400</t>
  </si>
  <si>
    <t>НАЦИОНАЛЬНАЯ ЭКОНОМИКА</t>
  </si>
  <si>
    <t>0401</t>
  </si>
  <si>
    <t>Общеэкономические вопросы</t>
  </si>
  <si>
    <t>0404</t>
  </si>
  <si>
    <t>Воспроизводство минерально-сырьевой базы</t>
  </si>
  <si>
    <t>0405</t>
  </si>
  <si>
    <t>Сельское хозяйство и рыболовство</t>
  </si>
  <si>
    <t>0406</t>
  </si>
  <si>
    <t>Водное хозяйство</t>
  </si>
  <si>
    <t>0407</t>
  </si>
  <si>
    <t>Лесное хозяйство</t>
  </si>
  <si>
    <t>0408</t>
  </si>
  <si>
    <t>Транспорт</t>
  </si>
  <si>
    <t>0409</t>
  </si>
  <si>
    <t>Дорожное хозяйство (дорожные фонды)</t>
  </si>
  <si>
    <t>0410</t>
  </si>
  <si>
    <t>Связь и информатика</t>
  </si>
  <si>
    <t>0411</t>
  </si>
  <si>
    <t>Прикладные научные исследования в области национальной экономики</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</si>
  <si>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</si>
  <si>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</si>
  <si>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</si>
  <si>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</si>
  <si>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</si>
  <si>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</si>
  <si>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</si>
  <si>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</si>
  <si>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</si>
  <si>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</si>
  <si>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0505</t>
  </si>
  <si>
    <t>Другие вопросы в области жилищно-коммунального хозяйства</t>
  </si>
  <si>
    <t>0600</t>
  </si>
  <si>
    <t>ОХРАНА ОКРУЖАЮЩЕЙ СРЕДЫ</t>
  </si>
  <si>
    <t>0603</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</si>
  <si>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</si>
  <si>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</si>
  <si>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</si>
  <si>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</si>
  <si>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</si>
  <si>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</si>
  <si>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</si>
  <si>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</si>
  <si>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</si>
  <si>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</si>
  <si>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</si>
  <si>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</si>
  <si>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</si>
  <si>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</si>
  <si>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0706</t>
  </si>
  <si>
    <t>Высшее образование</t>
  </si>
  <si>
    <t>0707</t>
  </si>
  <si>
    <t>Молодежная политика</t>
  </si>
  <si>
    <t>0709</t>
  </si>
  <si>
    <t>Другие вопросы в области образования</t>
  </si>
  <si>
    <t>0800</t>
  </si>
  <si>
    <t>КУЛЬТУРА, КИНЕМАТОГРАФИЯ</t>
  </si>
  <si>
    <t>0801</t>
  </si>
  <si>
    <t>Культура</t>
  </si>
  <si>
    <t>0802</t>
  </si>
  <si>
    <t>Кинематография</t>
  </si>
  <si>
    <t>0804</t>
  </si>
  <si>
    <t>Другие вопросы в области культуры, кинематографии</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</si>
  <si>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</si>
  <si>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</si>
  <si>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</si>
  <si>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</si>
  <si>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</si>
  <si>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</si>
  <si>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</si>
  <si>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</si>
  <si>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</si>
  <si>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</si>
  <si>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0905</t>
  </si>
  <si>
    <t>Санаторно-оздоровительная помощь</t>
  </si>
  <si>
    <t>0906</t>
  </si>
  <si>
    <t>Заготовка, переработка, хранение и обеспечение безопасности донорской крови и ее компонентов</t>
  </si>
  <si>
    <t>0909</t>
  </si>
  <si>
    <t>Другие вопросы в области здравоохранения</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</si>
  <si>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</si>
  <si>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</si>
  <si>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</si>
  <si>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</si>
  <si>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</si>
  <si>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</si>
  <si>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</si>
  <si>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</si>
  <si>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</si>
  <si>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</si>
  <si>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</si>
  <si>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</si>
  <si>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</si>
  <si>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1101</t>
  </si>
  <si>
    <t>Физическая культура</t>
  </si>
  <si>
    <t>1102</t>
  </si>
  <si>
    <t>Массовый спорт</t>
  </si>
  <si>
    <t>1103</t>
  </si>
  <si>
    <t>Спорт высших достижений</t>
  </si>
  <si>
    <t>1105</t>
  </si>
  <si>
    <t>Другие вопросы в области физической культуры и спорта</t>
  </si>
  <si>
    <t>1200</t>
  </si>
  <si>
    <t>СРЕДСТВА МАССОВОЙ ИНФОРМАЦИИ</t>
  </si>
  <si>
    <t>1201</t>
  </si>
  <si>
    <t>Телевидение и радиовещание</t>
  </si>
  <si>
    <t>1202</t>
  </si>
  <si>
    <t>1300</t>
  </si>
  <si>
    <t>1301</t>
  </si>
  <si>
    <t>1400</t>
  </si>
  <si>
    <t>МЕЖБЮДЖЕТНЫЕ ТРАНСФЕРТЫ ОБЩЕГО ХАРАКТЕРА БЮДЖЕТАМ БЮДЖЕТНОЙ СИСТЕМЫ РОССИЙСКОЙ ФЕДЕРАЦИИ</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</si>
  <si>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</si>
  <si>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</si>
  <si>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</si>
  <si>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</si>
  <si>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1403</t>
  </si>
  <si>
    <t>Прочие межбюджетные трансферты общего характера</t>
  </si>
  <si>
    <t>0108</t>
  </si>
  <si>
    <t>Международные отношения и международное сотрудничество</t>
  </si>
  <si>
    <t>Пояснения отклонений 
от  закона в последней редакции
 ( при наличии отклонений 5% и более ) 
к графе 7</t>
  </si>
  <si>
    <t>% исполнения от закона в последней редакции</t>
  </si>
  <si>
    <t>% исполнения от первоначально утвержденного бюджета</t>
  </si>
  <si>
    <t>Аналитические данные об исполнении расходов областного бюджета Ленинградской области по разделам и подразделам классификации расходов за 2023 год</t>
  </si>
  <si>
    <t>Первоначально утвержденный бюджет 
от 19.12.2022      №151-оз</t>
  </si>
  <si>
    <t>План по закону 
о бюджете 
в редакции
 от 03.11.2023 
№118-оз</t>
  </si>
  <si>
    <t>Факт по состоянию на 01.01.2024 г.</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</si>
  <si>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</si>
  <si>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</si>
  <si>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(финансово-бюджетного) надзора</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</si>
  <si>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</si>
  <si>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</si>
  <si>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Охрана объектов растительного и животного мира и среды их обитания</t>
  </si>
  <si>
    <t>ФИЗИЧЕСКАЯ КУЛЬТУРА И СПОРТ</t>
  </si>
  <si>
    <t>Периодическая печать и издательства</t>
  </si>
  <si>
    <t>ОБСЛУЖИВАНИЕ ГОСУДАРСТВЕННОГО (МУНИЦИПАЛЬНОГО) ДОЛГА</t>
  </si>
  <si>
    <t>Обслуживание государственного (муниципального) внутреннего долга</t>
  </si>
  <si>
    <t>ВСЕГО</t>
  </si>
  <si>
    <t>Отклонение составило менее 5%, пояснение не требуется</t>
  </si>
  <si>
    <t>Увеличение в течение 2023 года расходов на развитие технологической инфраструктуры электронного правительства, в том числе для оказания государственных и муниципальных услуг в электронном виде в Ленинградской области</t>
  </si>
  <si>
    <t>Увеличение бюджетных ассигнований на командировочные расходы</t>
  </si>
  <si>
    <t>Увеличение бюджетных ассигнований на фонд оплаты труда работникам аппаратов мировых судей Ленинградской области  в соответствии с правовыми актами Ленинградской области.</t>
  </si>
  <si>
    <t>В случае принятия решения об использовании средств резервных фондов Правительства Ленинградской области расходы отражаются по соответствующим разделам классификации расходов, исходя из их отраслевой и ведомственной принадлежности</t>
  </si>
  <si>
    <r>
      <t>Увеличение бюджетных ассигнований</t>
    </r>
    <r>
      <rPr>
        <b/>
        <sz val="14"/>
        <rFont val="Times New Roman"/>
        <family val="1"/>
        <charset val="204"/>
      </rPr>
      <t xml:space="preserve"> </t>
    </r>
    <r>
      <rPr>
        <sz val="14"/>
        <rFont val="Times New Roman"/>
        <family val="1"/>
        <charset val="204"/>
      </rPr>
      <t>в связи с необходисмотью исполнения постановления Правительства РФ от 03.10.2022 № 1745 "О специальной мере в сфере экономики и внесении изменения в постановление Правительства Российской Федерации от 30 апреля 2020 г. № 616".</t>
    </r>
  </si>
  <si>
    <r>
      <t xml:space="preserve">Увеличение бюджетных ассигнований </t>
    </r>
    <r>
      <rPr>
        <sz val="14"/>
        <rFont val="Times New Roman"/>
        <family val="1"/>
        <charset val="204"/>
      </rPr>
      <t>в связи с необходисмотью исполнения постановления Правительства РФ от 03.10.2022 № 1745 "О специальной мере в сфере экономики и внесении изменения в постановление Правительства Российской Федерации от 30 апреля 2020 г. № 616".</t>
    </r>
  </si>
  <si>
    <t>Увеличение контингента учащихся в общеобразовательных организациях</t>
  </si>
  <si>
    <t>Увеличение бюджетных ассигнований комитету по культуре и туризму на предоставление 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</si>
  <si>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Неисполнение бюджетных ассигнований обусловлено экономией по результатам проведения конкурсных процедур ГКУ ЛО "Дирекция по сохранению объектов культурного наследия"  </t>
  </si>
  <si>
    <t>Увеличение бюджетных ассигнований комитету общего и профессионального образования Ленинградской области:
- на мероприятия по сохранению и развитию материально-технической базы государственных учреждений</t>
  </si>
  <si>
    <t>Увеличение бюджетных ассигнований комитету общего и профессионального образования Ленинградской области:
- на мероприятия по сохранению и развитию материально-технической базы государственных учреждений;
- на обеспечение деятельности (услуги, работы) государственных учреждений.</t>
  </si>
  <si>
    <t>Увеличение бюджетных ассигнований комитету по молодежной политике Ленинградской области:
- на мероприятия по сохранению материально-технической базы подведомственных учреждений</t>
  </si>
  <si>
    <t>Увеличение бюджетных ассигнований комитету общего и профессионального образования ЛО за счет средств  областного бюджета:
- на ежемесячные стипендии Губернатора Ленинградской области детям участников специальной военной операции, обучающимся по программам среднего профессионального и высшего образования;
- на мероприятия по сохранению и развитию материально-технической базы государственных учреждений;
- на мероприятия в рамках реализации специального инфраструктурного проекта (за счет средств областного бюджета Ленинградской области).</t>
  </si>
  <si>
    <t>Отклонение от плановых значений по комитету по здравоохранению ЛО связано со сроком начала апробации  государственной услуги по санаторно-курортному лечению в рамках государственного социального заказа с 01.10.2023 г.</t>
  </si>
  <si>
    <t xml:space="preserve">Увеличение  бюджетных ассигнований:
- на дотации на поддержку мер по обеспечению сбалансированности бюджетов муниципальных образований Ленинградской области в соответствии с предполагаемой потребностью в дотациях:
- в целях, установленных распоряжениями Правительства Ленинградской области, на  420 053,8 тыс.руб.  ;
-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 на 400 000,0 тыс.руб.                                                            Уменьшение бюджетных ассигнований:
- на  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  на 50 000,0 тыс.руб. в связи с необходимостью перераспределения бюджетных ассигнований на другие расходы областного бюджета путем внесения изменений в сводную бюджетную роспись областного бюджета Ленинградской области на 2023 год.                                                                                                                                                                             </t>
  </si>
  <si>
    <t xml:space="preserve">Увеличение бюджетных ассигнований на фонд оплаты труда работникам Избирательной комиссии Ленинградской области  в соответствии с правовыми актами Ленинградской области и на 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 </t>
  </si>
  <si>
    <t>Уменьшение бюджетных ассигнований комитету ЛО по обращению с отходами на сумму 57,7  млн.руб. (перенос мероприятия по ликвидации свалки в г.Светогорск с 2023 на 2024 год, сокращение субсидии на ликвидацию несанкционированных свалок в МО "Виллозское городское поселение" в связи с уточнением объема свалочных масс, подлежащих вывозу)</t>
  </si>
  <si>
    <r>
      <t>Увеличение бюджетных ассигнований</t>
    </r>
    <r>
      <rPr>
        <sz val="14"/>
        <rFont val="Times New Roman"/>
        <family val="1"/>
        <charset val="204"/>
      </rPr>
      <t>:
- на гранты в форме субсидий из областного бюджета Ленинградской области юридическим лицам и индивидуальным предпринимателям на реализацию медиапроектов;
- на финансовое обеспечение затрат в связи с производством продукции районными телерадиокомпаниями Ленинградской области;
- на финансовое обеспечение затрат в связи с производством продукции и вещанием региональных телеканалов Ленинградской области;
- на финансовое обеспечение затрат в связи с производством продукции сетевыми средствами массовой информации Ленинградской области.</t>
    </r>
  </si>
  <si>
    <r>
      <t>Увеличение бюджетных ассигнований</t>
    </r>
    <r>
      <rPr>
        <sz val="14"/>
        <rFont val="Times New Roman"/>
        <family val="1"/>
        <charset val="204"/>
      </rPr>
      <t>:
- на гранты в форме субсидий из областного бюджета Ленинградской области юридическим лицам и индивидуальным предпринимателям на реализацию медиапроектов;
 - на финансовое обеспечение затрат в связи с производством региональных периодических печатных изданий Ленинградской области;
- на финансовое обеспечение затрат в связи с производством районных периодических печатных изданий Ленинградской области.</t>
    </r>
  </si>
  <si>
    <r>
      <t>Увеличение бюджетных ассигнований:
- на зарезервированные средства для финансового обеспечения восстановления прав граждан - участников долевого строительства;
- на зарезервированные средства для финансового обеспечения реализации региональной программы модернизации коммунальной инфраструктуры;
- на обеспечение функционирования государственной информационной системы "Официальный интернет-портал Администрации Ленинградской области";
- на организацию мероприятий в сфере социальной рекламы;
- на средства резервного фонда Правительства Ленинградской области.
- на расходы</t>
    </r>
    <r>
      <rPr>
        <b/>
        <sz val="14"/>
        <rFont val="Times New Roman"/>
        <family val="1"/>
        <charset val="204"/>
      </rPr>
      <t xml:space="preserve"> </t>
    </r>
    <r>
      <rPr>
        <sz val="14"/>
        <rFont val="Times New Roman"/>
        <family val="1"/>
        <charset val="204"/>
      </rPr>
      <t>в части оплаты труда в связи с увеличением штатной численности Государственного казенного учреждения Ленинградской области "Центр материально-технического обеспечения судебных участков мировых судей Ленинградской области" в соответствии с распоряжением Правительства Ленинградской области от 23.11.2022 № 856-р.</t>
    </r>
  </si>
  <si>
    <t xml:space="preserve">Внесение изменений в сводную бюджетную роспись областного бюджета Ленинградской области в части:
- уменьшение зарезервированных бюджетных ассигнований на сумму 7 000,0 млн.руб.на основании распоряжения Правительства Ленинградской области от 28.11.2023 № 826-р "О распределении зарезервированных бюджетных ассигнований для финансового обеспечения восстановления прав граждан – участников долевого строительства на 2023 год" ;
-  уменьшение зарезервированных средств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2012 - 2017 годы", от 28 декабря 2012 года № 1688 "О некоторых мерах по реализации государственной политики в сфере защиты детей-сирот и детей, оставшихся без попечения родителей";
- уменьшение зарезервированных средств  для финансового обеспечения реализации региональной программы модернизации коммунальной инфраструктуры;
-  уменьшение бюджетных ассигнований, предусмотренных на исполнение судебных актов Российской Федерации и мировых соглашений по возмещению вреда;
- уменьшение зарезервированных средств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Не полное освоение бюджетных ассигнований:
- на содержание ГКУ "Управление строительства Ленинграддкой области" связано с отстутвием оплаты по договору за хранение резерва мат. ресурсов, экономии бюджетных ассигнований по содержанию объектов незавершенного строительства в связи с тем, что они не введены в эксплуатацию; 
-на предоставление субсидии АО "Почта России" на финансовое обеспечение затрат по ремонту помещений, находящихся в государственной (муниципальной) собственности, ввиду отсутствия у АО «Почта России» собственного финансирования для проведения в 2023 году ремонта помещений на паритетных основаниях.
</t>
  </si>
  <si>
    <t xml:space="preserve">Уменьшение бюджетных ассигнований комитету по природным ресурсам ЛО на 0,5 млн. руб. с целью оптимизации расходов комитета для увеличения ассигнований на создание автоматизированной сети мониторинга атмосферного воздуха ЛО </t>
  </si>
  <si>
    <t>В ходе исполнения бюджета увеличены бюджетные ассигнования комитету по природным ресурсам ЛО на сумму 11,9 млн. руб. на мероприятия по приведению гидротехнических сооружений в технически безопасное состояние (в т.ч.  10,6 млн. руб. на исполнение 3-х ГК за счет остатков по ГК 2022 года)</t>
  </si>
  <si>
    <t>Уменьшение бюджетных ассигнований на разработку региональной программы газификации Ленинградской области и формирование фактического и прогнозного топливно-энергетического баланса Ленинградской области</t>
  </si>
  <si>
    <t>Увеличение бюджетных ассигнований на мероприятия в рамках реализации специального инфраструктурного проекта</t>
  </si>
  <si>
    <t>Увеличение бюджетных ассигнований:
- на поддержку агро-промышленного комплекса  за счет средств областного бюджета на  субсидии на приобретение кормов, приобретение техники, создание и модернизацию объектов АПК и  за счет средств федерального бюджета на поддержку производителей зерновых культур, создание и модернизацию объектов АПК, развитие сельского туризма, мелиоративные мероприятия;
 - на субсидии на госзадание и иные цели (развитие материально-технической базы ГБУ); 
-  на субвенцию на осуществление переданных полномочий в сфере деятельности по обращению с животными без владельцев.</t>
  </si>
  <si>
    <t xml:space="preserve">Неисполнение бюджетных ассигнований обусловлено:
-  подписанием соглашений с Минэнерго Российской Федерации по  уменьшению объема выделенных субсидий из Федерального бюджета на развитие заправочной инфраструктуры компримированного природного газа и поддержку переоборудования автомобильной техники на использование природного газа в качестве топлива и внесением изменений в сводную бюджетную роспись областного бюджета Ленинградской области;
- необходимостью проведения дополнительных работ для  реализации  мероприятий по развитию информационных систем на общественном транспорте , а также экономией по результатам проведения конкурсных процедур;
- экономией по государственным контрактам, заключенным Государственным казенным учреждением "Леноблтранс"; 
-  подписанием соглашения с публично-правовой компанией "Фонд развития территорий" по уменьшению ассигнований  по мероприятиям в рамках реализации специального инфраструктурного проекта и внесением изменений в сводную бюджетную роспись областного бюджета Ленинградской области.  </t>
  </si>
  <si>
    <t xml:space="preserve">Увеличение бюджетных ассигнований на обеспечение  деятельности ГКУ «Леноблпожспас» на проведение текущего ремонта пожарных частей, на разработку ПСД для осуществления капитального ремонта пожарных частей,  на оплату коммунальных услуг,  на закупку горюче=смазочных материалов, на обслуживание и ремонт пожарных автомобилей, на закупку автомобильных шин и аккумуляторных батарей для пожарных машин.
</t>
  </si>
  <si>
    <t xml:space="preserve"> Увеличение бюджетных ассигнований на предоставление иных межбюджетных трансфертов из областного бюджета Ленинградской области бюджетам муниципальных образований Ленинградской области, расположенных полностью или частично на приграничных территориях Российской Федерации, на оказание мер поддержки гражданам, участвующим на добровольных началах в защите Государственной границы Российской Федерации в составе добровольных народных дружин, на индексацию з/платы  ответственного секретаря административной комиссии.</t>
  </si>
  <si>
    <t xml:space="preserve">Увеличение бюджетных ассигнований:
- на 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 (погашение задолженности перед медицинскими организациями, в том числе по счетам 2022 года, предъявленными на оплату в 2023 году, в целях исполнения показателя «Доля граждан, ежегодно проходящих профилактический медицинский осмотр и (или) диспансеризацию, от общего числа населения» регионального проекта «Развитие системы оказания первичной медико-санитарной помощи (Ленинградская область)», превышение выполнения объемов по базовой программе ОМС в связи с увеличением числа госпитализаций);
- в связи с получением ГКУЗ "Бюро судебно-медицинской экспертизы" в оперативное управление нового здания морга и включением указанного объекта недвижимости в налогооблагаемую базу для уплаты налога на имущество. </t>
  </si>
  <si>
    <t xml:space="preserve">Увеличение  бюджетных ассигнований за счет средств федерального бюджета и областного бюджета:  
- на создание системы долговременного ухода за гражданами пожилого возраста и инвалидами;                                                                                                                                                                                                                                                                                                                                                                                                                   
- на возмещение затрат в связи с предоставлением социальных услуг в Ленинградской области;
- на апробацию методик и технологий по организации социального обслуживания граждан; 
- на обеспечение деятельности учреждений социального обслуживания;
- на ремонты  и укрепление материально-технической базы учреждений социального обслуживания.
</t>
  </si>
  <si>
    <t>Увеличение  бюджетных ассигнований за счет средств областного бюджета:                                                                                                                                                                                                                                                                                                                                                                                                                                 
- на обеспечение деятельности учреждений социального обслуживания.</t>
  </si>
  <si>
    <r>
      <t xml:space="preserve">Отклонение от плановых значений </t>
    </r>
    <r>
      <rPr>
        <sz val="14"/>
        <rFont val="Times New Roman"/>
        <family val="1"/>
        <charset val="204"/>
      </rPr>
      <t xml:space="preserve"> связано со сроком начала апробации  государственной услуги по санаторно-курортному лечению в рамках государственного социального заказа с 01.10.2023 г.</t>
    </r>
  </si>
  <si>
    <t>Умеьшение бюджетных ассигнований  по подразделу связано снепривлечением рыночных заимствований в 2023 году</t>
  </si>
  <si>
    <t>Финанасирование произведено в 2023 году в соответствии с условиями государственного контракта.</t>
  </si>
  <si>
    <t>Увеличение  бюджетных ассигнований за счет средств областного бюджета:                                                                                                                                                                                                                                                                                                                                                                                                                                 
- на обеспечение деятельности (услуги, работы) государственных учреждений;
- на организацию и проведение мероприятий, направленных на обеспечение участия в спортивных мероприятиях;
-на мероприятия по сохранению и развитию материально-технической базы государственных учреждений</t>
  </si>
  <si>
    <t>Увеличение бюджетных ассигнований в рамках адресной инвестиционной программы в связи с неисполненными остатками в 2022 году и удорожанием стоимости выполнения работ в 2023 году.</t>
  </si>
  <si>
    <t>Низкое исполнение связано с корректировкой проектно-сметной документации, длительным получением положительного заключения госэкспертизы, медленной работой подрядной организации,с поздними сроками заключения ГК на проектирование объекта и необходимостью получения заключения государственной историко-культурной экспертизы, с непредставлением концессионером банковской гарантии и разрешения на строительство объекта. 
Расходы не производились в связи с поздней поставкой оборудования для "умных" спортивных площадок</t>
  </si>
  <si>
    <t>Увеличение  бюджетных ассигнований за счет средств областного бюджета:                                                                                                                                                                                                                                                                                                                                                                                                                                 
- на предоставление 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
- на  обеспечение однократно благоустроенным жилым помещением специализированного жилищного фонда по договорам найма специализированных жилых помещений детей-сирот, рассчитанного исходя из уточненной численности детей-сирот, нуждающихся в жилье в 2023 году и уточненной средней рыночной стоимостью квадратного метра площади жилья</t>
  </si>
  <si>
    <t>Увеличение  бюджетных ассигнований  за счет средств федерального бюджета и областного бюджета: 
-  на оплату жилищно-коммунальных услуг отдельным категориям граждан; 
-  на выплату региональных социальных доплат к пенсии; 
- на оказание государственной социальной помощи на основании социального контракта отдельным категориям граждан;   
- на транспортное обслуживание маломобильных групп населения;                                                                                                                                                                                                                                                                                                                                                                                                     
- на социальные выплаты и меры стимулирующего характера, связанные с профессиональной деятельностью;  
- на социальную поддержку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       
- на социальные выплаты семьям с детьми, направленные на стимулирование роста рождаемости;
- на меры социальной поддержки в виде земельного капитала в Ленинградской области;                                                                                                                       
-на предоставление медработникам мер соцподдержки в виде компенсации расходов, связанных с наймом (поднаймом) жилых помещений;  
-на дополнительную потребность на выплату именной стипендии;
-на обеспечение медицинскими изделиями детей, страдающих заболеванием сахарный диабет 1 типа (непрерывный мониторинг уровня глюкозы); 
-на возмещение Акционерному обществу "Северо-западная пригородная пассажирская компания" части потерь в доходах в результате установления льгот на проезд для отдельных категорий граждан-жителей Ленинградской области и обучающихся;
- на возмещение недополученных доходов автотранспортным предприятиям в связи с предоставлением льготного (бесплатного) проезда отдельным категориям граждан - жителям Ленинградской области;
- на субсидии Санкт-Петербургу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
- на субсидии юридическим лицам на закупку автобусов;
- единовременные выплат на обзаведение имуществом и социальные выплаты на приобретение жилых помещений на основании выдаваемых государственных жилищных сертификатов жителям города Херсона и Херсонской области,  покинувшим место постоянного проживания и прибывшим в массовом порядке на иные территории на постоянное место жительства;
- на предоставление социальных выплат молодым гражданам (молодым семьям) на приобретение (строительство) жилья и дополнительных социальных выплат в случае рождения (усыновления) детей.</t>
  </si>
  <si>
    <t>Увеличение бюджетных ассигнований:
 -  на социальные выплаты и меры стимулирующего характера, связанные с профессиональной деятельностью;
 - на социальные выплаты семьям с детьми, направленные на стимулирование роста рождаемости; 
 - транспортное обслуживание маломобильных групп населения;
-  на единовременные выплат на обзаведение имуществом и социальные выплаты на приобретение жилых помещений на основании выдаваемых государственных жилищных сертификатов жителям города Херсона и Херсонской области,  покинувшим место постоянного проживания и прибывшим в массовом порядке на иные территории на постоянное место жительства</t>
  </si>
  <si>
    <t xml:space="preserve">Увеличение  бюджетных ассигнований:
- на  развитие  ГБУЗ Ленинградская областная клиническая больница; 
-  на ремонтные работы по устранению нарушений требований пожарной безопасности (по предписаниям об устранении нарушений обязательных требований пожарной безопасности); 
- на укрепление материально-технической базы подведомственных учреждений  здравоохранения населения;
- в рамках адресной инвестиционной программы в связи с воостановлением остатков 2022 года                             </t>
  </si>
  <si>
    <t xml:space="preserve">Увеличение  бюджетных ассигнований:                                                     
 - на лекарственное обеспечение пациентов страдающих жизнеугрожающими и хроническими прогрессирующими редкими (орфанными) заболеваниями; 
 - на 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 ( обеспечение пациентов с диагнозом "сахарный диабет", обеспечение льготных категорий с онкологическими и онкогематологическими заболеваниями);
- на укрепление материально-технической базы подведомственных учреждений  здравоохранения населения;
- в рамках адресной инвестиционной программы в связи с дополнительной потребностью на проведение СМР по объектам.                           </t>
  </si>
  <si>
    <t>Увеличение бюджетных ассигнований:
 - на текущий ремонт и содержание Дворца искусств ЛО, содержание и благоустройство природно-исторического парка Александра Невского на месте молитвы перед Невской битвой  
- в связи с дополнительной потребностью на проведение СМР по объектам, а также увеличение ассигнований областного бюджета  в размере остатков средств на начало текущего финансового года в целях финансового обеспечения выполнения условий по действующим контрактам по мероприятиям строительства и реконструкции объектов культуры.</t>
  </si>
  <si>
    <t>Неисполнение бюджетных ассигнований комитетом по культуре Ленинградской области в результате экономии по конкурсным процедурам, отменой работ по вине заказчика в части реставраци и мониторинга состояния объектов культурного наследия, а так же по субсидии на строительство и реконструкцию объектов культуры Ленинградской области.
По мероприятиям строительства и реконструкции объектов культуры неисполнение ассигнований связано с необходимостью корректировки ПСД, поздними сроками заключения дополнительных соглашений, низкими темпами работ подрядных организаций.</t>
  </si>
  <si>
    <t>Увеличение бюджетных ассигнований комитету общего и профессионального образования Ленинградской области:
- на мероприятия в рамках реализации специального инфраструктурного проекта (за счет средств областного бюджета Ленинградской области);
- на мероприятия по сохранению и развитию материально-технической базы государственных учреждений;
- на проведение организационных мероприятий в сфере патриотического и трудового воспитания обучающихся и студентов;
- на организацию и проведение мероприятий, направленных на развитие кадрового потенциала;
- на выплату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
- на областные праздники и конкурсы для учителей и школ Ленинградской области;
- на организацию и проведение конкурсов, конференций, семинаров, прочих мероприятий, участие в выставках, салонах;
- на осуществление мероприятий, направленных на создание некапитальных объектов (быстровозводимых конструкций) отдыха детей и их оздоровления, за счет средств резервного фонда Правительства Российской Федерации;
- в связи с дополнительной потребностью на проведение СМР по объектам, на приобретение объектов (в том числе за счет средств федерального бюджета),  а также увеличение ассигнований областного бюджета  в размере остатков средств на начало текущего финансового года в целях финансового обеспечения выполнения условий по действующим контрактам по мероприятиям строительства и реконструкции объектов  общего образования.</t>
  </si>
  <si>
    <t>Увеличение контингента воспитанников в дошкольных образовательных организациях;
Увеличение ассигнований областного бюджета в связи с дополнительной потребностью на проведение СМР по объектам,  на приобретение объектов, а также увеличение ассигнований областного бюджета  в размере остатков средств на начало текущего финансового года в целях финансового обеспечения выполнения условий по действующим контрактам по мероприятиям строительства  объектов дошкольного образования.</t>
  </si>
  <si>
    <t xml:space="preserve">Увеличение объема бюджетных ассигнований:
- на выплату материально-технических ресурсов, холодное водоснабжение  и водоотведение;
- возмещение части затрат газоснабжающим организациям в связи с реализацией сжиженных углеводородных газов населению;
- на реализацию мероприятий по обеспечению устойчивого функционирования объектов теплоснабжения в сумме 53,04 млн.руб.  
- на субсидии ресурсо-снабжающим организациям, эксплуатирующим объекты в собственности Ленингрдской области, на капитальному ремонту объектов водоснабжения и водоотведения за счет средств специального казначейского кредита;
 - на субсидии ресурсо-снабжающим организациям, эксплуатирующим объекты в собственностиЛенингрдской области, выполнение работ по капитальному ремонту объектов водоснабжения и водоотведения ;  
- на субсидии ресурсо-снабжающим организациям, эксплуатирующим объекты в собственности Ленингрдской области,  на исполнение обязательств по кредитным договорам;
- на субсидии ресурсо-снабжающим организациям, эксплуатирующим объекты в собственности Ленингрдской области, на приобретение и монтаж модульных очистных сооружений;
 - на реализации мероприятий в рамках специального инфраструтктурного проекта;
- в рамках адресной инвестиционной программы в связи с неисполненными в 2022 году бюджетными обязательствами, и подтверждением остатков на теже цели в 2023 году.
</t>
  </si>
  <si>
    <r>
      <t>Увеличение бюджетных ассигнований</t>
    </r>
    <r>
      <rPr>
        <b/>
        <sz val="14"/>
        <rFont val="Times New Roman"/>
        <family val="1"/>
        <charset val="204"/>
      </rPr>
      <t xml:space="preserve">:
</t>
    </r>
    <r>
      <rPr>
        <sz val="14"/>
        <rFont val="Times New Roman"/>
        <family val="1"/>
        <charset val="204"/>
      </rPr>
      <t xml:space="preserve">- на обеспечение мероприятий по капитальному ремонту  многоквартирных домов при возникновении неотложной необходимости;
- на обеспечение мероприятий по капитальному ремонту многоквартирных домов;
- на мероприятия в рамках реализации специального инфраструктурного проекта за счет средств областного бюджета Ленинградской области;
- на мероприятия в рамках реализации специального инфраструктурного проекта за счет средств публично-правовой компанией "Фонд развития территорий";
</t>
    </r>
    <r>
      <rPr>
        <sz val="14"/>
        <color theme="1"/>
        <rFont val="Times New Roman"/>
        <family val="1"/>
        <charset val="204"/>
      </rPr>
      <t>- на иные межбюджетные трансферты за счет резервного фонда Правительства Ленинградской области;
- в рамках адресной инвестиционной программы в связи с неисполненными в 2022 году средствами за счет ППК "Фонд развития территорий" и внесения изменений в РАП "Переселение граждани из аварийного жилищного фонда на территории Ленинградской области в 2019-2025 годах", предоставлением субсидии на переселение граждан из аварийного жилищного фонда и средств резервного фонда на финансирование комплекса аварийно-восстановительных работ подъезда в многоквартирном жилом доме.</t>
    </r>
  </si>
  <si>
    <t xml:space="preserve">Увеличение бюджетных ассигнований:
- на приобретение автотранспорта;
- в связи с дополнительной потребностью на проведение строительно-монтажных работ по объектам и на вновьначинаемый объект инвестиций; 
- для восстановления прав пострадавших граждан – участников долевого строительства в Ленинградской области;
</t>
  </si>
  <si>
    <t xml:space="preserve">Увеличение ассигнований областного бюджета:
- для восстановления прав пострадавших граждан – участников долевого строительства в Ленинградской области;
- на мероприятия по субсидированию субъектов малого и среднего предпринимательства.
</t>
  </si>
  <si>
    <t>Увеличение бюджетных ассигнований:
- на поддержку приобретения подвижного состава автотранспортными предприятиями за счет средств специального казначейского кредита;
- на мероприятия в рамках реализации специального инфраструктурного проекта;
- на выполнение работ, связанных с организацией транспортного обслуживания населения.
- в связи с корректировкой ПСД и дополнительной потребностью  на СМР.</t>
  </si>
  <si>
    <t xml:space="preserve">Увеличение ассигнований областного бюджета:
- на материально-техническое обеспечение  деятельности ГКУ «Объект № 58», на услуги связи по использованию вновь созданных услуг связи;
- на вновьначинаемый объект инвестиций.
</t>
  </si>
  <si>
    <t xml:space="preserve">Уменьшение бюджетных ассигнований:
- на 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  на 121 326,7 тыс.руб.  в связи с необходимостью перераспределения бюджетных ассигнований на другие расходы областного бюджета путем внесения изменений в сводную бюджетную роспись областного бюджета Ленинградской области на 2023 год.  
Перечисление межбюджетных трансфертов в пределах сумм, необходимых для оплаты денежных обязательств по расходам получателей средств соответствующего бюджета.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</si>
</sst>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0"/>
      <name val="Arial"/>
      <charset val="204"/>
    </font>
    <font>
      <sz val="10"/>
      <name val="Arial"/>
      <family val="2"/>
      <charset val="204"/>
    </font>
    <font>
      <sz val="10"/>
      <name val="Times New Roman"/>
      <family val="1"/>
      <charset val="204"/>
    </font>
    <font>
      <sz val="14"/>
      <name val="Times New Roman"/>
      <family val="1"/>
      <charset val="204"/>
    </font>
    <font>
      <sz val="12"/>
      <name val="Times New Roman"/>
      <family val="1"/>
      <charset val="204"/>
    </font>
    <font>
      <b/>
      <sz val="16"/>
      <name val="Times New Roman"/>
      <family val="1"/>
      <charset val="204"/>
    </font>
    <font>
      <b/>
      <sz val="18"/>
      <name val="Times New Roman"/>
      <family val="1"/>
      <charset val="204"/>
    </font>
    <font>
      <b/>
      <sz val="14"/>
      <name val="Times New Roman"/>
      <family val="1"/>
      <charset val="204"/>
    </font>
    <font>
      <b/>
      <sz val="13.5"/>
      <name val="Times New Roman"/>
      <family val="1"/>
      <charset val="204"/>
    </font>
    <font>
      <b/>
      <sz val="10"/>
      <name val="Times New Roman"/>
      <family val="1"/>
      <charset val="204"/>
    </font>
    <font>
      <b/>
      <sz val="12"/>
      <name val="Times New Roman"/>
      <family val="1"/>
      <charset val="204"/>
    </font>
    <font>
      <b/>
      <sz val="14"/>
      <color rgb="FFFF0000"/>
      <name val="Times New Roman"/>
      <family val="1"/>
      <charset val="204"/>
    </font>
    <font>
      <sz val="14"/>
      <color rgb="FFFF0000"/>
      <name val="Times New Roman"/>
      <family val="1"/>
      <charset val="204"/>
    </font>
    <font>
      <b/>
      <sz val="18"/>
      <color rgb="FFFF0000"/>
      <name val="Times New Roman"/>
      <family val="1"/>
      <charset val="204"/>
    </font>
    <font>
      <sz val="10"/>
      <color rgb="FFFF0000"/>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applyAlignment="1">
      <alignment horizontal="right" vertical="center"/>
    </xf>
    <xf numFmtId="0" fontId="2" fillId="2" borderId="0" xfId="0" applyFont="1" applyFill="1" applyAlignment="1">
      <alignment wrapText="1"/>
    </xf>
    <xf numFmtId="0" fontId="3" fillId="2" borderId="0" xfId="0" applyFont="1" applyFill="1" applyAlignment="1">
      <alignment wrapText="1"/>
    </xf>
    <xf numFmtId="0" fontId="3" fillId="2" borderId="0" xfId="0" applyFont="1" applyFill="1" applyAlignment="1">
      <alignment horizontal="right"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0" xfId="0" applyFont="1" applyFill="1"/>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64" fontId="3" fillId="2" borderId="0" xfId="0" applyNumberFormat="1" applyFont="1" applyFill="1"/>
    <xf numFmtId="0" fontId="7" fillId="2" borderId="2" xfId="0" applyFont="1" applyFill="1" applyBorder="1" applyAlignment="1">
      <alignment horizontal="center" vertical="center" wrapText="1"/>
    </xf>
    <xf numFmtId="0" fontId="12" fillId="2" borderId="0" xfId="0" applyFont="1" applyFill="1"/>
    <xf numFmtId="0" fontId="11" fillId="2" borderId="2" xfId="0"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164" fontId="12" fillId="2" borderId="0" xfId="0" applyNumberFormat="1" applyFont="1" applyFill="1"/>
    <xf numFmtId="164" fontId="3" fillId="2" borderId="1" xfId="0"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164" fontId="3" fillId="2" borderId="2" xfId="0" applyNumberFormat="1" applyFont="1" applyFill="1" applyBorder="1" applyAlignment="1">
      <alignment horizontal="center" vertical="top" wrapText="1"/>
    </xf>
    <xf numFmtId="164" fontId="12" fillId="2" borderId="2" xfId="0" applyNumberFormat="1" applyFont="1" applyFill="1" applyBorder="1" applyAlignment="1">
      <alignment horizontal="center" vertical="top" wrapText="1"/>
    </xf>
    <xf numFmtId="165" fontId="3" fillId="2" borderId="2" xfId="0" applyNumberFormat="1" applyFont="1" applyFill="1" applyBorder="1" applyAlignment="1">
      <alignment horizontal="center" vertical="top"/>
    </xf>
    <xf numFmtId="164" fontId="3" fillId="2" borderId="1" xfId="0" applyNumberFormat="1" applyFont="1" applyFill="1" applyBorder="1" applyAlignment="1">
      <alignment horizontal="center" vertical="top"/>
    </xf>
    <xf numFmtId="165" fontId="3" fillId="2" borderId="1" xfId="0" applyNumberFormat="1" applyFont="1" applyFill="1" applyBorder="1" applyAlignment="1">
      <alignment horizontal="center" vertical="top"/>
    </xf>
    <xf numFmtId="165" fontId="3" fillId="2" borderId="1" xfId="1" applyNumberFormat="1" applyFont="1" applyFill="1" applyBorder="1" applyAlignment="1">
      <alignment vertical="top" wrapText="1"/>
    </xf>
    <xf numFmtId="0" fontId="3" fillId="2" borderId="1" xfId="1" applyFont="1" applyFill="1" applyBorder="1" applyAlignment="1">
      <alignment horizontal="left" vertical="top" wrapText="1"/>
    </xf>
    <xf numFmtId="165" fontId="3" fillId="2" borderId="1" xfId="0" applyNumberFormat="1" applyFont="1" applyFill="1" applyBorder="1" applyAlignment="1">
      <alignment horizontal="left" vertical="top" wrapText="1"/>
    </xf>
    <xf numFmtId="164" fontId="3" fillId="2" borderId="1" xfId="0" applyNumberFormat="1" applyFont="1" applyFill="1" applyBorder="1" applyAlignment="1">
      <alignment horizontal="left" vertical="top" wrapText="1"/>
    </xf>
    <xf numFmtId="49" fontId="4" fillId="2" borderId="3" xfId="0" applyNumberFormat="1" applyFont="1" applyFill="1" applyBorder="1" applyAlignment="1">
      <alignment horizontal="center" vertical="top" wrapText="1"/>
    </xf>
    <xf numFmtId="49" fontId="4" fillId="2" borderId="4" xfId="0" applyNumberFormat="1" applyFont="1" applyFill="1" applyBorder="1" applyAlignment="1">
      <alignment horizontal="center" vertical="top" wrapText="1"/>
    </xf>
    <xf numFmtId="164" fontId="7" fillId="2" borderId="5" xfId="0" applyNumberFormat="1" applyFont="1" applyFill="1" applyBorder="1" applyAlignment="1">
      <alignment horizontal="center" vertical="top" wrapText="1"/>
    </xf>
    <xf numFmtId="164" fontId="3" fillId="2" borderId="5"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0" fontId="15" fillId="0" borderId="1" xfId="0" applyFont="1" applyBorder="1" applyAlignment="1">
      <alignment vertical="top" wrapText="1"/>
    </xf>
    <xf numFmtId="49" fontId="14"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xf>
    <xf numFmtId="0" fontId="16" fillId="0" borderId="1" xfId="0" applyFont="1" applyBorder="1" applyAlignment="1">
      <alignment vertical="top" wrapText="1"/>
    </xf>
    <xf numFmtId="49" fontId="10" fillId="3" borderId="3" xfId="0" applyNumberFormat="1" applyFont="1" applyFill="1" applyBorder="1" applyAlignment="1">
      <alignment horizontal="center" vertical="top" wrapText="1"/>
    </xf>
    <xf numFmtId="0" fontId="15" fillId="3" borderId="1" xfId="0" applyFont="1" applyFill="1" applyBorder="1" applyAlignment="1">
      <alignment vertical="top" wrapText="1"/>
    </xf>
    <xf numFmtId="164" fontId="7" fillId="3" borderId="5" xfId="0" applyNumberFormat="1" applyFont="1" applyFill="1" applyBorder="1" applyAlignment="1">
      <alignment horizontal="center" vertical="top" wrapText="1"/>
    </xf>
    <xf numFmtId="164" fontId="7" fillId="3" borderId="1" xfId="0" applyNumberFormat="1" applyFont="1" applyFill="1" applyBorder="1" applyAlignment="1">
      <alignment horizontal="center" vertical="top" wrapText="1"/>
    </xf>
    <xf numFmtId="165" fontId="7" fillId="3" borderId="1" xfId="0" applyNumberFormat="1" applyFont="1" applyFill="1" applyBorder="1" applyAlignment="1">
      <alignment horizontal="center" vertical="top"/>
    </xf>
    <xf numFmtId="164" fontId="7" fillId="3" borderId="1" xfId="0" applyNumberFormat="1" applyFont="1" applyFill="1" applyBorder="1" applyAlignment="1">
      <alignment horizontal="center" vertical="top"/>
    </xf>
    <xf numFmtId="164" fontId="4" fillId="3" borderId="1" xfId="0" applyNumberFormat="1" applyFont="1" applyFill="1" applyBorder="1" applyAlignment="1">
      <alignment horizontal="center" vertical="top"/>
    </xf>
    <xf numFmtId="49" fontId="4" fillId="3" borderId="1" xfId="0" applyNumberFormat="1" applyFont="1" applyFill="1" applyBorder="1" applyAlignment="1">
      <alignment horizontal="left" vertical="top" wrapText="1"/>
    </xf>
    <xf numFmtId="165" fontId="3" fillId="3" borderId="1" xfId="1" applyNumberFormat="1" applyFont="1" applyFill="1" applyBorder="1" applyAlignment="1">
      <alignment vertical="top" wrapText="1"/>
    </xf>
    <xf numFmtId="0" fontId="3" fillId="3" borderId="1" xfId="1" applyFont="1" applyFill="1" applyBorder="1" applyAlignment="1">
      <alignment horizontal="left" vertical="top" wrapText="1"/>
    </xf>
    <xf numFmtId="164" fontId="7" fillId="3" borderId="2" xfId="0" applyNumberFormat="1" applyFont="1" applyFill="1" applyBorder="1" applyAlignment="1">
      <alignment horizontal="center" vertical="top" wrapText="1"/>
    </xf>
    <xf numFmtId="165" fontId="3" fillId="3" borderId="1" xfId="1" applyNumberFormat="1" applyFont="1" applyFill="1" applyBorder="1" applyAlignment="1">
      <alignment horizontal="left" vertical="top" wrapText="1"/>
    </xf>
    <xf numFmtId="165" fontId="3" fillId="3" borderId="1" xfId="0" applyNumberFormat="1" applyFont="1" applyFill="1" applyBorder="1" applyAlignment="1">
      <alignment horizontal="left" vertical="top" wrapText="1"/>
    </xf>
    <xf numFmtId="0" fontId="3" fillId="0" borderId="1" xfId="1" applyFont="1" applyFill="1" applyBorder="1" applyAlignment="1">
      <alignment horizontal="left" vertical="top" wrapText="1"/>
    </xf>
    <xf numFmtId="165" fontId="3" fillId="0" borderId="1" xfId="1" applyNumberFormat="1" applyFont="1" applyFill="1" applyBorder="1" applyAlignment="1">
      <alignment vertical="top" wrapText="1"/>
    </xf>
    <xf numFmtId="165" fontId="3" fillId="0" borderId="1" xfId="0" applyNumberFormat="1" applyFont="1" applyFill="1" applyBorder="1" applyAlignment="1">
      <alignment horizontal="left" vertical="top" wrapText="1"/>
    </xf>
    <xf numFmtId="165" fontId="3" fillId="2" borderId="1" xfId="0" applyNumberFormat="1" applyFont="1" applyFill="1" applyBorder="1" applyAlignment="1">
      <alignment horizontal="left" vertical="center" wrapText="1"/>
    </xf>
    <xf numFmtId="0" fontId="6" fillId="2" borderId="0" xfId="0" applyFont="1" applyFill="1" applyAlignment="1">
      <alignment horizontal="center" vertical="top" wrapText="1"/>
    </xf>
    <xf numFmtId="0" fontId="13" fillId="2" borderId="0" xfId="0" applyFont="1" applyFill="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K85"/>
  <sheetViews>
    <sheetView showGridLines="0" tabSelected="1" zoomScale="50" zoomScaleNormal="50" workbookViewId="0">
      <selection activeCell="J56" sqref="J56"/>
    </sheetView>
  </sheetViews>
  <sheetFormatPr defaultColWidth="9.140625" defaultRowHeight="18.75" x14ac:dyDescent="0.3"/>
  <cols>
    <col min="1" max="1" width="9.140625" style="1"/>
    <col min="2" max="2" width="7.140625" style="1" bestFit="1" customWidth="1"/>
    <col min="3" max="3" width="40.28515625" style="1" customWidth="1"/>
    <col min="4" max="4" width="22.7109375" style="2" customWidth="1"/>
    <col min="5" max="5" width="24" style="2" customWidth="1"/>
    <col min="6" max="6" width="22.7109375" style="17" hidden="1" customWidth="1"/>
    <col min="7" max="7" width="22.7109375" style="2" customWidth="1"/>
    <col min="8" max="9" width="19.42578125" style="2" customWidth="1"/>
    <col min="10" max="10" width="139.5703125" style="3" customWidth="1"/>
    <col min="11" max="11" width="182.85546875" style="3" customWidth="1"/>
    <col min="12" max="16384" width="9.140625" style="1"/>
  </cols>
  <sheetData>
    <row r="1" spans="2:11" ht="20.25" x14ac:dyDescent="0.3">
      <c r="K1" s="4" t="s">
        <v>10</v>
      </c>
    </row>
    <row r="2" spans="2:11" ht="22.5" x14ac:dyDescent="0.2">
      <c r="B2" s="58" t="s">
        <v>158</v>
      </c>
      <c r="C2" s="58"/>
      <c r="D2" s="58"/>
      <c r="E2" s="58"/>
      <c r="F2" s="59"/>
      <c r="G2" s="58"/>
      <c r="H2" s="58"/>
      <c r="I2" s="58"/>
      <c r="J2" s="58"/>
      <c r="K2" s="58"/>
    </row>
    <row r="3" spans="2:11" x14ac:dyDescent="0.3">
      <c r="C3" s="5"/>
      <c r="D3" s="6"/>
      <c r="K3" s="7" t="s">
        <v>0</v>
      </c>
    </row>
    <row r="4" spans="2:11" s="11" customFormat="1" ht="102" customHeight="1" x14ac:dyDescent="0.2">
      <c r="B4" s="8" t="s">
        <v>3</v>
      </c>
      <c r="C4" s="8" t="s">
        <v>7</v>
      </c>
      <c r="D4" s="16" t="s">
        <v>159</v>
      </c>
      <c r="E4" s="16" t="s">
        <v>160</v>
      </c>
      <c r="F4" s="18" t="s">
        <v>9</v>
      </c>
      <c r="G4" s="9" t="s">
        <v>161</v>
      </c>
      <c r="H4" s="10" t="s">
        <v>157</v>
      </c>
      <c r="I4" s="10" t="s">
        <v>156</v>
      </c>
      <c r="J4" s="16" t="s">
        <v>6</v>
      </c>
      <c r="K4" s="16" t="s">
        <v>155</v>
      </c>
    </row>
    <row r="5" spans="2:11" s="11" customFormat="1" ht="12.75" x14ac:dyDescent="0.2">
      <c r="B5" s="12">
        <v>1</v>
      </c>
      <c r="C5" s="12" t="s">
        <v>1</v>
      </c>
      <c r="D5" s="12" t="s">
        <v>2</v>
      </c>
      <c r="E5" s="12" t="s">
        <v>8</v>
      </c>
      <c r="F5" s="19"/>
      <c r="G5" s="13">
        <v>5</v>
      </c>
      <c r="H5" s="13" t="s">
        <v>4</v>
      </c>
      <c r="I5" s="13" t="s">
        <v>5</v>
      </c>
      <c r="J5" s="14">
        <v>8</v>
      </c>
      <c r="K5" s="14">
        <v>9</v>
      </c>
    </row>
    <row r="6" spans="2:11" s="11" customFormat="1" x14ac:dyDescent="0.2">
      <c r="B6" s="36"/>
      <c r="C6" s="37" t="s">
        <v>172</v>
      </c>
      <c r="D6" s="34">
        <f>D7+D18+D20+D24+D35+D40+D43+D52+D56+D64+D70+D75+D78+D80</f>
        <v>182703136.80000001</v>
      </c>
      <c r="E6" s="34">
        <f>E7+E18+E20+E24+E35+E40+E43+E52+E56+E64+E70+E75+E78+E80</f>
        <v>223620795.49999997</v>
      </c>
      <c r="F6" s="38"/>
      <c r="G6" s="34">
        <f>G7+G18+G20+G24+G35+G40+G43+G52+G56+G64+G70+G75+G78+G80</f>
        <v>215318586.39999998</v>
      </c>
      <c r="H6" s="34">
        <f>G6/D6*100</f>
        <v>117.85160899328355</v>
      </c>
      <c r="I6" s="34">
        <f t="shared" ref="I6" si="0">G6/E6*100</f>
        <v>96.287371627742914</v>
      </c>
      <c r="J6" s="39"/>
      <c r="K6" s="39"/>
    </row>
    <row r="7" spans="2:11" ht="31.5" x14ac:dyDescent="0.2">
      <c r="B7" s="41" t="s">
        <v>11</v>
      </c>
      <c r="C7" s="42" t="s">
        <v>12</v>
      </c>
      <c r="D7" s="43">
        <v>14363883</v>
      </c>
      <c r="E7" s="44">
        <v>19442622.800000001</v>
      </c>
      <c r="F7" s="22"/>
      <c r="G7" s="44">
        <v>10226081.5</v>
      </c>
      <c r="H7" s="45">
        <f>G7/D7*100</f>
        <v>71.193015843974777</v>
      </c>
      <c r="I7" s="46">
        <f t="shared" ref="I7:I73" si="1">G7/E7*100</f>
        <v>52.596203738520295</v>
      </c>
      <c r="J7" s="47"/>
      <c r="K7" s="48"/>
    </row>
    <row r="8" spans="2:11" ht="76.5" customHeight="1" x14ac:dyDescent="0.2">
      <c r="B8" s="32" t="s">
        <v>13</v>
      </c>
      <c r="C8" s="40" t="s">
        <v>162</v>
      </c>
      <c r="D8" s="35">
        <v>7715.3</v>
      </c>
      <c r="E8" s="21">
        <v>8115.3</v>
      </c>
      <c r="F8" s="22"/>
      <c r="G8" s="21">
        <v>8502.6</v>
      </c>
      <c r="H8" s="27">
        <f>G8/D8*100</f>
        <v>110.20439905123587</v>
      </c>
      <c r="I8" s="27">
        <f>G8/E8*100</f>
        <v>104.77246682192896</v>
      </c>
      <c r="J8" s="28" t="s">
        <v>175</v>
      </c>
      <c r="K8" s="28" t="s">
        <v>173</v>
      </c>
    </row>
    <row r="9" spans="2:11" ht="96.75" customHeight="1" x14ac:dyDescent="0.2">
      <c r="B9" s="32" t="s">
        <v>14</v>
      </c>
      <c r="C9" s="40" t="s">
        <v>163</v>
      </c>
      <c r="D9" s="35">
        <v>695693.1</v>
      </c>
      <c r="E9" s="21">
        <v>722670.9</v>
      </c>
      <c r="F9" s="22"/>
      <c r="G9" s="21">
        <v>701984.6</v>
      </c>
      <c r="H9" s="27">
        <f t="shared" ref="H9:H75" si="2">G9/D9*100</f>
        <v>100.90434992096371</v>
      </c>
      <c r="I9" s="27">
        <f t="shared" si="1"/>
        <v>97.137521380755743</v>
      </c>
      <c r="J9" s="28" t="s">
        <v>173</v>
      </c>
      <c r="K9" s="28" t="s">
        <v>173</v>
      </c>
    </row>
    <row r="10" spans="2:11" ht="105" customHeight="1" x14ac:dyDescent="0.2">
      <c r="B10" s="32" t="s">
        <v>15</v>
      </c>
      <c r="C10" s="40" t="s">
        <v>16</v>
      </c>
      <c r="D10" s="35">
        <v>4274866.4000000004</v>
      </c>
      <c r="E10" s="21">
        <v>4428768.5999999996</v>
      </c>
      <c r="F10" s="22"/>
      <c r="G10" s="21">
        <v>4455316</v>
      </c>
      <c r="H10" s="27">
        <f t="shared" si="2"/>
        <v>104.22117519274987</v>
      </c>
      <c r="I10" s="27">
        <f t="shared" si="1"/>
        <v>100.59943073115178</v>
      </c>
      <c r="J10" s="28" t="s">
        <v>173</v>
      </c>
      <c r="K10" s="28" t="s">
        <v>173</v>
      </c>
    </row>
    <row r="11" spans="2:11" ht="78.75" customHeight="1" x14ac:dyDescent="0.2">
      <c r="B11" s="32" t="s">
        <v>17</v>
      </c>
      <c r="C11" s="40" t="s">
        <v>18</v>
      </c>
      <c r="D11" s="35">
        <v>515346</v>
      </c>
      <c r="E11" s="21">
        <v>577293.5</v>
      </c>
      <c r="F11" s="22"/>
      <c r="G11" s="21">
        <v>577170.30000000005</v>
      </c>
      <c r="H11" s="27">
        <f t="shared" si="2"/>
        <v>111.99665855561119</v>
      </c>
      <c r="I11" s="27">
        <f t="shared" si="1"/>
        <v>99.978659035655184</v>
      </c>
      <c r="J11" s="28" t="s">
        <v>176</v>
      </c>
      <c r="K11" s="28" t="s">
        <v>173</v>
      </c>
    </row>
    <row r="12" spans="2:11" ht="63" x14ac:dyDescent="0.2">
      <c r="B12" s="32" t="s">
        <v>19</v>
      </c>
      <c r="C12" s="40" t="s">
        <v>164</v>
      </c>
      <c r="D12" s="35">
        <v>119044.9</v>
      </c>
      <c r="E12" s="21">
        <v>120129.4</v>
      </c>
      <c r="F12" s="22"/>
      <c r="G12" s="21">
        <v>117724.2</v>
      </c>
      <c r="H12" s="27">
        <f t="shared" si="2"/>
        <v>98.890586660999332</v>
      </c>
      <c r="I12" s="27">
        <f t="shared" si="1"/>
        <v>97.997825677977247</v>
      </c>
      <c r="J12" s="28" t="s">
        <v>173</v>
      </c>
      <c r="K12" s="28" t="s">
        <v>173</v>
      </c>
    </row>
    <row r="13" spans="2:11" ht="97.5" customHeight="1" x14ac:dyDescent="0.2">
      <c r="B13" s="32" t="s">
        <v>20</v>
      </c>
      <c r="C13" s="40" t="s">
        <v>21</v>
      </c>
      <c r="D13" s="35">
        <v>119760</v>
      </c>
      <c r="E13" s="21">
        <v>135256.9</v>
      </c>
      <c r="F13" s="22"/>
      <c r="G13" s="21">
        <v>132443.70000000001</v>
      </c>
      <c r="H13" s="27">
        <f t="shared" si="2"/>
        <v>110.59093186372746</v>
      </c>
      <c r="I13" s="27">
        <f>G13/E13*100</f>
        <v>97.920106109189263</v>
      </c>
      <c r="J13" s="28" t="s">
        <v>189</v>
      </c>
      <c r="K13" s="28" t="s">
        <v>173</v>
      </c>
    </row>
    <row r="14" spans="2:11" ht="54" customHeight="1" x14ac:dyDescent="0.2">
      <c r="B14" s="32" t="s">
        <v>153</v>
      </c>
      <c r="C14" s="40" t="s">
        <v>154</v>
      </c>
      <c r="D14" s="35">
        <v>0</v>
      </c>
      <c r="E14" s="21">
        <v>4620.1000000000004</v>
      </c>
      <c r="F14" s="22"/>
      <c r="G14" s="21">
        <v>4520.1000000000004</v>
      </c>
      <c r="H14" s="27"/>
      <c r="I14" s="26">
        <f t="shared" ref="I14" si="3">G14/E14*100</f>
        <v>97.835544685179983</v>
      </c>
      <c r="J14" s="28" t="s">
        <v>198</v>
      </c>
      <c r="K14" s="28" t="s">
        <v>173</v>
      </c>
    </row>
    <row r="15" spans="2:11" ht="88.5" customHeight="1" x14ac:dyDescent="0.2">
      <c r="B15" s="32" t="s">
        <v>22</v>
      </c>
      <c r="C15" s="40" t="s">
        <v>23</v>
      </c>
      <c r="D15" s="35">
        <v>600000</v>
      </c>
      <c r="E15" s="21">
        <v>1414875.2</v>
      </c>
      <c r="F15" s="21"/>
      <c r="G15" s="21">
        <v>0</v>
      </c>
      <c r="H15" s="27">
        <f t="shared" si="2"/>
        <v>0</v>
      </c>
      <c r="I15" s="27">
        <f>G15/E15*100</f>
        <v>0</v>
      </c>
      <c r="J15" s="28" t="s">
        <v>177</v>
      </c>
      <c r="K15" s="28" t="s">
        <v>177</v>
      </c>
    </row>
    <row r="16" spans="2:11" ht="47.25" x14ac:dyDescent="0.2">
      <c r="B16" s="32" t="s">
        <v>24</v>
      </c>
      <c r="C16" s="40" t="s">
        <v>25</v>
      </c>
      <c r="D16" s="35">
        <v>12549.1</v>
      </c>
      <c r="E16" s="21">
        <v>12467.8</v>
      </c>
      <c r="F16" s="22"/>
      <c r="G16" s="21">
        <v>12467.8</v>
      </c>
      <c r="H16" s="27">
        <f t="shared" si="2"/>
        <v>99.352144775322529</v>
      </c>
      <c r="I16" s="27">
        <f t="shared" si="1"/>
        <v>100</v>
      </c>
      <c r="J16" s="28" t="s">
        <v>173</v>
      </c>
      <c r="K16" s="28" t="s">
        <v>173</v>
      </c>
    </row>
    <row r="17" spans="2:11" ht="409.5" customHeight="1" x14ac:dyDescent="0.2">
      <c r="B17" s="32" t="s">
        <v>26</v>
      </c>
      <c r="C17" s="40" t="s">
        <v>27</v>
      </c>
      <c r="D17" s="35">
        <v>8018908.2000000002</v>
      </c>
      <c r="E17" s="21">
        <v>12018425.1</v>
      </c>
      <c r="F17" s="22"/>
      <c r="G17" s="21">
        <v>4215952.2</v>
      </c>
      <c r="H17" s="27">
        <f t="shared" si="2"/>
        <v>52.575139842603512</v>
      </c>
      <c r="I17" s="27">
        <f t="shared" ref="I17" si="4">G17/E17*100</f>
        <v>35.079073713243844</v>
      </c>
      <c r="J17" s="28" t="s">
        <v>193</v>
      </c>
      <c r="K17" s="29" t="s">
        <v>194</v>
      </c>
    </row>
    <row r="18" spans="2:11" x14ac:dyDescent="0.2">
      <c r="B18" s="41" t="s">
        <v>28</v>
      </c>
      <c r="C18" s="42" t="s">
        <v>29</v>
      </c>
      <c r="D18" s="43">
        <v>84979.4</v>
      </c>
      <c r="E18" s="44">
        <v>114979.4</v>
      </c>
      <c r="F18" s="22"/>
      <c r="G18" s="44">
        <v>146815.1</v>
      </c>
      <c r="H18" s="45">
        <f t="shared" si="2"/>
        <v>172.76551729007267</v>
      </c>
      <c r="I18" s="45">
        <f t="shared" si="1"/>
        <v>127.68817718652213</v>
      </c>
      <c r="J18" s="49"/>
      <c r="K18" s="50"/>
    </row>
    <row r="19" spans="2:11" ht="82.5" customHeight="1" x14ac:dyDescent="0.2">
      <c r="B19" s="32" t="s">
        <v>30</v>
      </c>
      <c r="C19" s="40" t="s">
        <v>31</v>
      </c>
      <c r="D19" s="35">
        <v>84979.4</v>
      </c>
      <c r="E19" s="21">
        <v>114979.4</v>
      </c>
      <c r="F19" s="22"/>
      <c r="G19" s="21">
        <v>146815.1</v>
      </c>
      <c r="H19" s="27">
        <f t="shared" si="2"/>
        <v>172.76551729007267</v>
      </c>
      <c r="I19" s="27">
        <f t="shared" si="1"/>
        <v>127.68817718652213</v>
      </c>
      <c r="J19" s="31" t="s">
        <v>178</v>
      </c>
      <c r="K19" s="31" t="s">
        <v>179</v>
      </c>
    </row>
    <row r="20" spans="2:11" ht="84" customHeight="1" x14ac:dyDescent="0.2">
      <c r="B20" s="41" t="s">
        <v>32</v>
      </c>
      <c r="C20" s="42" t="s">
        <v>165</v>
      </c>
      <c r="D20" s="43">
        <v>3060560</v>
      </c>
      <c r="E20" s="44">
        <v>3666630.9</v>
      </c>
      <c r="F20" s="22"/>
      <c r="G20" s="44">
        <v>3654564.8</v>
      </c>
      <c r="H20" s="45">
        <f t="shared" si="2"/>
        <v>119.40836971011841</v>
      </c>
      <c r="I20" s="45">
        <f t="shared" si="1"/>
        <v>99.670921335441747</v>
      </c>
      <c r="J20" s="49"/>
      <c r="K20" s="49"/>
    </row>
    <row r="21" spans="2:11" ht="93.75" x14ac:dyDescent="0.2">
      <c r="B21" s="32" t="s">
        <v>33</v>
      </c>
      <c r="C21" s="40" t="s">
        <v>34</v>
      </c>
      <c r="D21" s="35">
        <v>506808.5</v>
      </c>
      <c r="E21" s="21">
        <v>821691.7</v>
      </c>
      <c r="F21" s="22"/>
      <c r="G21" s="21">
        <v>840747.2</v>
      </c>
      <c r="H21" s="27">
        <f t="shared" si="2"/>
        <v>165.89050893976719</v>
      </c>
      <c r="I21" s="27">
        <f t="shared" si="1"/>
        <v>102.31905713541953</v>
      </c>
      <c r="J21" s="31" t="s">
        <v>226</v>
      </c>
      <c r="K21" s="28" t="s">
        <v>173</v>
      </c>
    </row>
    <row r="22" spans="2:11" ht="93.75" x14ac:dyDescent="0.2">
      <c r="B22" s="32" t="s">
        <v>35</v>
      </c>
      <c r="C22" s="40" t="s">
        <v>36</v>
      </c>
      <c r="D22" s="35">
        <v>2042420.9</v>
      </c>
      <c r="E22" s="21">
        <v>2210408.2000000002</v>
      </c>
      <c r="F22" s="22"/>
      <c r="G22" s="21">
        <v>2205287.1</v>
      </c>
      <c r="H22" s="27">
        <f t="shared" si="2"/>
        <v>107.97417417732066</v>
      </c>
      <c r="I22" s="27">
        <f t="shared" si="1"/>
        <v>99.768318810977988</v>
      </c>
      <c r="J22" s="31" t="s">
        <v>201</v>
      </c>
      <c r="K22" s="28" t="s">
        <v>173</v>
      </c>
    </row>
    <row r="23" spans="2:11" ht="112.5" x14ac:dyDescent="0.2">
      <c r="B23" s="32" t="s">
        <v>37</v>
      </c>
      <c r="C23" s="40" t="s">
        <v>166</v>
      </c>
      <c r="D23" s="35">
        <v>511330.6</v>
      </c>
      <c r="E23" s="21">
        <v>634531</v>
      </c>
      <c r="F23" s="22"/>
      <c r="G23" s="21">
        <v>608530.4</v>
      </c>
      <c r="H23" s="27">
        <f t="shared" si="2"/>
        <v>119.00918896698145</v>
      </c>
      <c r="I23" s="27">
        <f t="shared" si="1"/>
        <v>95.902390899735394</v>
      </c>
      <c r="J23" s="29" t="s">
        <v>202</v>
      </c>
      <c r="K23" s="28" t="s">
        <v>173</v>
      </c>
    </row>
    <row r="24" spans="2:11" x14ac:dyDescent="0.2">
      <c r="B24" s="41" t="s">
        <v>38</v>
      </c>
      <c r="C24" s="42" t="s">
        <v>39</v>
      </c>
      <c r="D24" s="43">
        <v>35748842.299999997</v>
      </c>
      <c r="E24" s="44">
        <v>41988353.899999999</v>
      </c>
      <c r="F24" s="22"/>
      <c r="G24" s="44">
        <v>43776219.799999997</v>
      </c>
      <c r="H24" s="45">
        <f t="shared" ref="H24" si="5">G24/D24*100</f>
        <v>122.45492996006755</v>
      </c>
      <c r="I24" s="45">
        <f t="shared" ref="I24" si="6">G24/E24*100</f>
        <v>104.25800426532081</v>
      </c>
      <c r="J24" s="50"/>
      <c r="K24" s="49"/>
    </row>
    <row r="25" spans="2:11" x14ac:dyDescent="0.2">
      <c r="B25" s="32" t="s">
        <v>40</v>
      </c>
      <c r="C25" s="40" t="s">
        <v>41</v>
      </c>
      <c r="D25" s="35">
        <v>529514.9</v>
      </c>
      <c r="E25" s="21">
        <v>525182.69999999995</v>
      </c>
      <c r="F25" s="22"/>
      <c r="G25" s="21">
        <v>519796.6</v>
      </c>
      <c r="H25" s="27">
        <f t="shared" si="2"/>
        <v>98.16467865210214</v>
      </c>
      <c r="I25" s="27">
        <f t="shared" si="1"/>
        <v>98.974433087761653</v>
      </c>
      <c r="J25" s="28" t="s">
        <v>173</v>
      </c>
      <c r="K25" s="28" t="s">
        <v>173</v>
      </c>
    </row>
    <row r="26" spans="2:11" ht="56.25" x14ac:dyDescent="0.2">
      <c r="B26" s="32" t="s">
        <v>42</v>
      </c>
      <c r="C26" s="40" t="s">
        <v>43</v>
      </c>
      <c r="D26" s="35">
        <v>5645.6</v>
      </c>
      <c r="E26" s="21">
        <v>5145.6000000000004</v>
      </c>
      <c r="F26" s="22"/>
      <c r="G26" s="21">
        <v>5145.6000000000004</v>
      </c>
      <c r="H26" s="27">
        <f t="shared" si="2"/>
        <v>91.143545415899112</v>
      </c>
      <c r="I26" s="27">
        <f t="shared" si="1"/>
        <v>100</v>
      </c>
      <c r="J26" s="29" t="s">
        <v>195</v>
      </c>
      <c r="K26" s="28" t="s">
        <v>173</v>
      </c>
    </row>
    <row r="27" spans="2:11" ht="162" customHeight="1" x14ac:dyDescent="0.2">
      <c r="B27" s="32" t="s">
        <v>44</v>
      </c>
      <c r="C27" s="40" t="s">
        <v>45</v>
      </c>
      <c r="D27" s="35">
        <v>5569857.2999999998</v>
      </c>
      <c r="E27" s="21">
        <v>6286119</v>
      </c>
      <c r="F27" s="22"/>
      <c r="G27" s="21">
        <v>6377986.0999999996</v>
      </c>
      <c r="H27" s="27">
        <f t="shared" si="2"/>
        <v>114.50896776116689</v>
      </c>
      <c r="I27" s="27">
        <f t="shared" si="1"/>
        <v>101.46142794942317</v>
      </c>
      <c r="J27" s="29" t="s">
        <v>199</v>
      </c>
      <c r="K27" s="28" t="s">
        <v>173</v>
      </c>
    </row>
    <row r="28" spans="2:11" ht="75.75" customHeight="1" x14ac:dyDescent="0.2">
      <c r="B28" s="32" t="s">
        <v>46</v>
      </c>
      <c r="C28" s="40" t="s">
        <v>47</v>
      </c>
      <c r="D28" s="35">
        <v>76526.5</v>
      </c>
      <c r="E28" s="21">
        <v>88488.7</v>
      </c>
      <c r="F28" s="22"/>
      <c r="G28" s="21">
        <v>86473.3</v>
      </c>
      <c r="H28" s="27">
        <f t="shared" si="2"/>
        <v>112.99785041782913</v>
      </c>
      <c r="I28" s="27">
        <f t="shared" si="1"/>
        <v>97.722421054891768</v>
      </c>
      <c r="J28" s="55" t="s">
        <v>196</v>
      </c>
      <c r="K28" s="28" t="s">
        <v>173</v>
      </c>
    </row>
    <row r="29" spans="2:11" ht="41.25" customHeight="1" x14ac:dyDescent="0.2">
      <c r="B29" s="32" t="s">
        <v>48</v>
      </c>
      <c r="C29" s="40" t="s">
        <v>49</v>
      </c>
      <c r="D29" s="35">
        <v>1736011.5</v>
      </c>
      <c r="E29" s="21">
        <v>1736057.1</v>
      </c>
      <c r="F29" s="22"/>
      <c r="G29" s="21">
        <v>1725559.6</v>
      </c>
      <c r="H29" s="27">
        <f t="shared" si="2"/>
        <v>99.397936015976867</v>
      </c>
      <c r="I29" s="27">
        <f t="shared" si="1"/>
        <v>99.395325188324733</v>
      </c>
      <c r="J29" s="28" t="s">
        <v>173</v>
      </c>
      <c r="K29" s="28" t="s">
        <v>173</v>
      </c>
    </row>
    <row r="30" spans="2:11" ht="181.5" customHeight="1" x14ac:dyDescent="0.2">
      <c r="B30" s="32" t="s">
        <v>50</v>
      </c>
      <c r="C30" s="40" t="s">
        <v>51</v>
      </c>
      <c r="D30" s="35">
        <v>743098.2</v>
      </c>
      <c r="E30" s="21">
        <v>1575760.6</v>
      </c>
      <c r="F30" s="22"/>
      <c r="G30" s="21">
        <v>1364713.3</v>
      </c>
      <c r="H30" s="27">
        <f t="shared" si="2"/>
        <v>183.65181075664026</v>
      </c>
      <c r="I30" s="27">
        <f t="shared" si="1"/>
        <v>86.606639358796002</v>
      </c>
      <c r="J30" s="28" t="s">
        <v>225</v>
      </c>
      <c r="K30" s="28" t="s">
        <v>200</v>
      </c>
    </row>
    <row r="31" spans="2:11" ht="31.5" x14ac:dyDescent="0.2">
      <c r="B31" s="32" t="s">
        <v>52</v>
      </c>
      <c r="C31" s="40" t="s">
        <v>53</v>
      </c>
      <c r="D31" s="35">
        <v>20515190</v>
      </c>
      <c r="E31" s="21">
        <v>21605801.800000001</v>
      </c>
      <c r="F31" s="22"/>
      <c r="G31" s="21">
        <v>20720970.5</v>
      </c>
      <c r="H31" s="27">
        <f t="shared" si="2"/>
        <v>101.0030640710615</v>
      </c>
      <c r="I31" s="27">
        <f t="shared" si="1"/>
        <v>95.904658812523209</v>
      </c>
      <c r="J31" s="28" t="s">
        <v>173</v>
      </c>
      <c r="K31" s="28" t="s">
        <v>173</v>
      </c>
    </row>
    <row r="32" spans="2:11" ht="49.5" customHeight="1" x14ac:dyDescent="0.2">
      <c r="B32" s="32" t="s">
        <v>54</v>
      </c>
      <c r="C32" s="40" t="s">
        <v>55</v>
      </c>
      <c r="D32" s="35">
        <v>1791135.9</v>
      </c>
      <c r="E32" s="21">
        <v>2021241.6</v>
      </c>
      <c r="F32" s="22"/>
      <c r="G32" s="21">
        <v>1939271</v>
      </c>
      <c r="H32" s="27">
        <f t="shared" si="2"/>
        <v>108.27045563656002</v>
      </c>
      <c r="I32" s="27">
        <f>G32/E32*100</f>
        <v>95.944542206137058</v>
      </c>
      <c r="J32" s="30" t="s">
        <v>174</v>
      </c>
      <c r="K32" s="28" t="s">
        <v>173</v>
      </c>
    </row>
    <row r="33" spans="2:11" ht="48" customHeight="1" x14ac:dyDescent="0.2">
      <c r="B33" s="32" t="s">
        <v>56</v>
      </c>
      <c r="C33" s="40" t="s">
        <v>57</v>
      </c>
      <c r="D33" s="35">
        <v>13092</v>
      </c>
      <c r="E33" s="21">
        <v>4442.5</v>
      </c>
      <c r="F33" s="22"/>
      <c r="G33" s="21">
        <v>683.5</v>
      </c>
      <c r="H33" s="27">
        <f t="shared" si="2"/>
        <v>5.2207454934311031</v>
      </c>
      <c r="I33" s="27">
        <f t="shared" si="1"/>
        <v>15.385481148002251</v>
      </c>
      <c r="J33" s="30" t="s">
        <v>197</v>
      </c>
      <c r="K33" s="28" t="s">
        <v>208</v>
      </c>
    </row>
    <row r="34" spans="2:11" ht="115.5" customHeight="1" x14ac:dyDescent="0.2">
      <c r="B34" s="32" t="s">
        <v>58</v>
      </c>
      <c r="C34" s="40" t="s">
        <v>59</v>
      </c>
      <c r="D34" s="35">
        <v>4768770.4000000004</v>
      </c>
      <c r="E34" s="21">
        <v>8140114.2999999998</v>
      </c>
      <c r="F34" s="22"/>
      <c r="G34" s="21">
        <v>11035620.300000001</v>
      </c>
      <c r="H34" s="27">
        <f t="shared" si="2"/>
        <v>231.41437675422577</v>
      </c>
      <c r="I34" s="27">
        <f t="shared" si="1"/>
        <v>135.57082730398517</v>
      </c>
      <c r="J34" s="28" t="s">
        <v>223</v>
      </c>
      <c r="K34" s="54" t="s">
        <v>224</v>
      </c>
    </row>
    <row r="35" spans="2:11" ht="31.5" x14ac:dyDescent="0.2">
      <c r="B35" s="41" t="s">
        <v>60</v>
      </c>
      <c r="C35" s="42" t="s">
        <v>61</v>
      </c>
      <c r="D35" s="43">
        <v>14485912.699999999</v>
      </c>
      <c r="E35" s="44">
        <v>23319193.600000001</v>
      </c>
      <c r="F35" s="21"/>
      <c r="G35" s="44">
        <v>22848990.399999999</v>
      </c>
      <c r="H35" s="45">
        <f t="shared" si="2"/>
        <v>157.73248723223355</v>
      </c>
      <c r="I35" s="45">
        <f t="shared" si="1"/>
        <v>97.983621526260663</v>
      </c>
      <c r="J35" s="49"/>
      <c r="K35" s="49"/>
    </row>
    <row r="36" spans="2:11" ht="184.5" customHeight="1" x14ac:dyDescent="0.2">
      <c r="B36" s="32" t="s">
        <v>62</v>
      </c>
      <c r="C36" s="40" t="s">
        <v>63</v>
      </c>
      <c r="D36" s="35">
        <v>3318615.3</v>
      </c>
      <c r="E36" s="21">
        <v>4474090.9000000004</v>
      </c>
      <c r="F36" s="21"/>
      <c r="G36" s="21">
        <v>4422469.5</v>
      </c>
      <c r="H36" s="27">
        <f t="shared" si="2"/>
        <v>133.26249354663074</v>
      </c>
      <c r="I36" s="27">
        <f>G36/E36*100</f>
        <v>98.846214769574743</v>
      </c>
      <c r="J36" s="28" t="s">
        <v>222</v>
      </c>
      <c r="K36" s="28" t="s">
        <v>173</v>
      </c>
    </row>
    <row r="37" spans="2:11" ht="312.75" customHeight="1" x14ac:dyDescent="0.2">
      <c r="B37" s="32" t="s">
        <v>64</v>
      </c>
      <c r="C37" s="40" t="s">
        <v>65</v>
      </c>
      <c r="D37" s="35">
        <v>8729934.4000000004</v>
      </c>
      <c r="E37" s="21">
        <v>16314127.9</v>
      </c>
      <c r="F37" s="22"/>
      <c r="G37" s="21">
        <v>15895878.5</v>
      </c>
      <c r="H37" s="27">
        <f t="shared" si="2"/>
        <v>182.0847416677037</v>
      </c>
      <c r="I37" s="27">
        <f t="shared" si="1"/>
        <v>97.43627484984961</v>
      </c>
      <c r="J37" s="28" t="s">
        <v>221</v>
      </c>
      <c r="K37" s="28" t="s">
        <v>173</v>
      </c>
    </row>
    <row r="38" spans="2:11" x14ac:dyDescent="0.2">
      <c r="B38" s="32" t="s">
        <v>66</v>
      </c>
      <c r="C38" s="40" t="s">
        <v>67</v>
      </c>
      <c r="D38" s="35">
        <v>1974763</v>
      </c>
      <c r="E38" s="21">
        <v>2068413.3</v>
      </c>
      <c r="F38" s="22"/>
      <c r="G38" s="21">
        <v>2068081</v>
      </c>
      <c r="H38" s="27">
        <f t="shared" si="2"/>
        <v>104.72552908880712</v>
      </c>
      <c r="I38" s="27">
        <f t="shared" si="1"/>
        <v>99.983934545383164</v>
      </c>
      <c r="J38" s="28" t="s">
        <v>173</v>
      </c>
      <c r="K38" s="28" t="s">
        <v>173</v>
      </c>
    </row>
    <row r="39" spans="2:11" ht="31.5" x14ac:dyDescent="0.2">
      <c r="B39" s="32" t="s">
        <v>68</v>
      </c>
      <c r="C39" s="40" t="s">
        <v>69</v>
      </c>
      <c r="D39" s="35">
        <v>462600</v>
      </c>
      <c r="E39" s="21">
        <v>462561.5</v>
      </c>
      <c r="F39" s="22"/>
      <c r="G39" s="21">
        <v>462561.5</v>
      </c>
      <c r="H39" s="27">
        <f t="shared" si="2"/>
        <v>99.991677475140506</v>
      </c>
      <c r="I39" s="27">
        <f t="shared" si="1"/>
        <v>100</v>
      </c>
      <c r="J39" s="28" t="s">
        <v>173</v>
      </c>
      <c r="K39" s="28" t="s">
        <v>173</v>
      </c>
    </row>
    <row r="40" spans="2:11" x14ac:dyDescent="0.2">
      <c r="B40" s="41" t="s">
        <v>70</v>
      </c>
      <c r="C40" s="42" t="s">
        <v>71</v>
      </c>
      <c r="D40" s="43">
        <v>662518.30000000005</v>
      </c>
      <c r="E40" s="44">
        <v>606645.9</v>
      </c>
      <c r="F40" s="22"/>
      <c r="G40" s="44">
        <v>598390.6</v>
      </c>
      <c r="H40" s="45">
        <f>G40/D40*100</f>
        <v>90.320614540005906</v>
      </c>
      <c r="I40" s="45">
        <f t="shared" si="1"/>
        <v>98.639189682152292</v>
      </c>
      <c r="J40" s="50"/>
      <c r="K40" s="49"/>
    </row>
    <row r="41" spans="2:11" ht="47.25" x14ac:dyDescent="0.2">
      <c r="B41" s="32" t="s">
        <v>72</v>
      </c>
      <c r="C41" s="40" t="s">
        <v>167</v>
      </c>
      <c r="D41" s="35">
        <v>150285.1</v>
      </c>
      <c r="E41" s="21">
        <v>152105.1</v>
      </c>
      <c r="F41" s="22"/>
      <c r="G41" s="21">
        <v>151891.4</v>
      </c>
      <c r="H41" s="27">
        <f t="shared" si="2"/>
        <v>101.06883516729201</v>
      </c>
      <c r="I41" s="27">
        <f t="shared" si="1"/>
        <v>99.859505039607484</v>
      </c>
      <c r="J41" s="28" t="s">
        <v>173</v>
      </c>
      <c r="K41" s="28" t="s">
        <v>173</v>
      </c>
    </row>
    <row r="42" spans="2:11" ht="75" x14ac:dyDescent="0.2">
      <c r="B42" s="32" t="s">
        <v>73</v>
      </c>
      <c r="C42" s="40" t="s">
        <v>74</v>
      </c>
      <c r="D42" s="35">
        <v>512233.2</v>
      </c>
      <c r="E42" s="21">
        <v>454540.79999999999</v>
      </c>
      <c r="F42" s="22"/>
      <c r="G42" s="21">
        <v>446499.2</v>
      </c>
      <c r="H42" s="27">
        <f t="shared" si="2"/>
        <v>87.167173076637752</v>
      </c>
      <c r="I42" s="27">
        <f t="shared" si="1"/>
        <v>98.230829883698007</v>
      </c>
      <c r="J42" s="55" t="s">
        <v>190</v>
      </c>
      <c r="K42" s="28" t="s">
        <v>173</v>
      </c>
    </row>
    <row r="43" spans="2:11" x14ac:dyDescent="0.2">
      <c r="B43" s="41" t="s">
        <v>75</v>
      </c>
      <c r="C43" s="42" t="s">
        <v>76</v>
      </c>
      <c r="D43" s="43">
        <v>38757094.5</v>
      </c>
      <c r="E43" s="44">
        <v>44964664.399999999</v>
      </c>
      <c r="F43" s="22"/>
      <c r="G43" s="44">
        <v>44676044.200000003</v>
      </c>
      <c r="H43" s="45">
        <f t="shared" si="2"/>
        <v>115.27191286230189</v>
      </c>
      <c r="I43" s="45">
        <f t="shared" si="1"/>
        <v>99.358117749011825</v>
      </c>
      <c r="J43" s="50"/>
      <c r="K43" s="49"/>
    </row>
    <row r="44" spans="2:11" ht="93.75" x14ac:dyDescent="0.2">
      <c r="B44" s="32" t="s">
        <v>77</v>
      </c>
      <c r="C44" s="40" t="s">
        <v>78</v>
      </c>
      <c r="D44" s="35">
        <v>13595124.9</v>
      </c>
      <c r="E44" s="21">
        <v>14690017.5</v>
      </c>
      <c r="F44" s="22"/>
      <c r="G44" s="21">
        <v>14426551.1</v>
      </c>
      <c r="H44" s="27">
        <f t="shared" si="2"/>
        <v>106.11562016616706</v>
      </c>
      <c r="I44" s="27">
        <f t="shared" si="1"/>
        <v>98.206493627390159</v>
      </c>
      <c r="J44" s="28" t="s">
        <v>220</v>
      </c>
      <c r="K44" s="28" t="s">
        <v>173</v>
      </c>
    </row>
    <row r="45" spans="2:11" x14ac:dyDescent="0.2">
      <c r="B45" s="32" t="s">
        <v>79</v>
      </c>
      <c r="C45" s="40" t="s">
        <v>80</v>
      </c>
      <c r="D45" s="35">
        <v>18739600</v>
      </c>
      <c r="E45" s="21">
        <v>23282077.300000001</v>
      </c>
      <c r="F45" s="22"/>
      <c r="G45" s="21">
        <v>23293257.699999999</v>
      </c>
      <c r="H45" s="27">
        <f t="shared" si="2"/>
        <v>124.29965260731286</v>
      </c>
      <c r="I45" s="27">
        <f t="shared" si="1"/>
        <v>100.04802148818568</v>
      </c>
      <c r="J45" s="28" t="s">
        <v>180</v>
      </c>
      <c r="K45" s="28" t="s">
        <v>173</v>
      </c>
    </row>
    <row r="46" spans="2:11" ht="56.25" x14ac:dyDescent="0.2">
      <c r="B46" s="32" t="s">
        <v>81</v>
      </c>
      <c r="C46" s="40" t="s">
        <v>82</v>
      </c>
      <c r="D46" s="35">
        <v>749988.7</v>
      </c>
      <c r="E46" s="21">
        <v>864636.4</v>
      </c>
      <c r="F46" s="22"/>
      <c r="G46" s="21">
        <v>863471</v>
      </c>
      <c r="H46" s="27">
        <f t="shared" si="2"/>
        <v>115.13120131009975</v>
      </c>
      <c r="I46" s="27">
        <f t="shared" si="1"/>
        <v>99.865215019862688</v>
      </c>
      <c r="J46" s="29" t="s">
        <v>183</v>
      </c>
      <c r="K46" s="28" t="s">
        <v>173</v>
      </c>
    </row>
    <row r="47" spans="2:11" ht="31.5" x14ac:dyDescent="0.2">
      <c r="B47" s="32" t="s">
        <v>83</v>
      </c>
      <c r="C47" s="40" t="s">
        <v>84</v>
      </c>
      <c r="D47" s="35">
        <v>3237728.9</v>
      </c>
      <c r="E47" s="21">
        <v>3490780.7</v>
      </c>
      <c r="F47" s="22"/>
      <c r="G47" s="21">
        <v>3381896.9</v>
      </c>
      <c r="H47" s="27">
        <f t="shared" si="2"/>
        <v>104.45275081554853</v>
      </c>
      <c r="I47" s="27">
        <f t="shared" si="1"/>
        <v>96.88081809321335</v>
      </c>
      <c r="J47" s="28" t="s">
        <v>173</v>
      </c>
      <c r="K47" s="28" t="s">
        <v>173</v>
      </c>
    </row>
    <row r="48" spans="2:11" ht="102" customHeight="1" x14ac:dyDescent="0.2">
      <c r="B48" s="32" t="s">
        <v>85</v>
      </c>
      <c r="C48" s="40" t="s">
        <v>86</v>
      </c>
      <c r="D48" s="35">
        <v>357127.9</v>
      </c>
      <c r="E48" s="21">
        <v>388350</v>
      </c>
      <c r="F48" s="22"/>
      <c r="G48" s="21">
        <v>388392.6</v>
      </c>
      <c r="H48" s="27">
        <f t="shared" si="2"/>
        <v>108.75448263773286</v>
      </c>
      <c r="I48" s="27">
        <f t="shared" si="1"/>
        <v>100.01096948628813</v>
      </c>
      <c r="J48" s="29" t="s">
        <v>184</v>
      </c>
      <c r="K48" s="28" t="s">
        <v>173</v>
      </c>
    </row>
    <row r="49" spans="2:11" x14ac:dyDescent="0.2">
      <c r="B49" s="32" t="s">
        <v>87</v>
      </c>
      <c r="C49" s="40" t="s">
        <v>88</v>
      </c>
      <c r="D49" s="35">
        <v>936171.9</v>
      </c>
      <c r="E49" s="21">
        <v>939706.6</v>
      </c>
      <c r="F49" s="22"/>
      <c r="G49" s="21">
        <v>936706.6</v>
      </c>
      <c r="H49" s="27">
        <f t="shared" si="2"/>
        <v>100.05711557888033</v>
      </c>
      <c r="I49" s="27">
        <f t="shared" si="1"/>
        <v>99.680751417516916</v>
      </c>
      <c r="J49" s="28" t="s">
        <v>173</v>
      </c>
      <c r="K49" s="28" t="s">
        <v>173</v>
      </c>
    </row>
    <row r="50" spans="2:11" ht="37.5" x14ac:dyDescent="0.2">
      <c r="B50" s="32" t="s">
        <v>89</v>
      </c>
      <c r="C50" s="40" t="s">
        <v>90</v>
      </c>
      <c r="D50" s="35">
        <v>318554.8</v>
      </c>
      <c r="E50" s="21">
        <v>360997.4</v>
      </c>
      <c r="F50" s="22"/>
      <c r="G50" s="21">
        <v>377586.9</v>
      </c>
      <c r="H50" s="27">
        <f t="shared" si="2"/>
        <v>118.531222885356</v>
      </c>
      <c r="I50" s="27">
        <f t="shared" si="1"/>
        <v>104.59546246039446</v>
      </c>
      <c r="J50" s="29" t="s">
        <v>185</v>
      </c>
      <c r="K50" s="28" t="s">
        <v>173</v>
      </c>
    </row>
    <row r="51" spans="2:11" ht="262.5" customHeight="1" x14ac:dyDescent="0.2">
      <c r="B51" s="32" t="s">
        <v>91</v>
      </c>
      <c r="C51" s="40" t="s">
        <v>92</v>
      </c>
      <c r="D51" s="35">
        <v>822797.4</v>
      </c>
      <c r="E51" s="21">
        <v>948098.5</v>
      </c>
      <c r="F51" s="22"/>
      <c r="G51" s="21">
        <v>1008181.4</v>
      </c>
      <c r="H51" s="27">
        <f t="shared" si="2"/>
        <v>122.53094139577981</v>
      </c>
      <c r="I51" s="27">
        <f t="shared" si="1"/>
        <v>106.33720019597119</v>
      </c>
      <c r="J51" s="29" t="s">
        <v>219</v>
      </c>
      <c r="K51" s="29" t="s">
        <v>186</v>
      </c>
    </row>
    <row r="52" spans="2:11" x14ac:dyDescent="0.2">
      <c r="B52" s="41" t="s">
        <v>93</v>
      </c>
      <c r="C52" s="42" t="s">
        <v>94</v>
      </c>
      <c r="D52" s="43">
        <v>3648703.9</v>
      </c>
      <c r="E52" s="44">
        <v>4815411.4000000004</v>
      </c>
      <c r="F52" s="22"/>
      <c r="G52" s="44">
        <v>4461763.8</v>
      </c>
      <c r="H52" s="45">
        <f t="shared" si="2"/>
        <v>122.28352648730964</v>
      </c>
      <c r="I52" s="45">
        <f t="shared" si="1"/>
        <v>92.655921361153062</v>
      </c>
      <c r="J52" s="50"/>
      <c r="K52" s="49"/>
    </row>
    <row r="53" spans="2:11" ht="131.25" x14ac:dyDescent="0.2">
      <c r="B53" s="32" t="s">
        <v>95</v>
      </c>
      <c r="C53" s="40" t="s">
        <v>96</v>
      </c>
      <c r="D53" s="35">
        <v>3600265.4</v>
      </c>
      <c r="E53" s="21">
        <v>4761191.2</v>
      </c>
      <c r="F53" s="22"/>
      <c r="G53" s="21">
        <v>4409509.9000000004</v>
      </c>
      <c r="H53" s="27">
        <f t="shared" si="2"/>
        <v>122.47735680819531</v>
      </c>
      <c r="I53" s="27">
        <f t="shared" si="1"/>
        <v>92.613585860614052</v>
      </c>
      <c r="J53" s="29" t="s">
        <v>217</v>
      </c>
      <c r="K53" s="28" t="s">
        <v>218</v>
      </c>
    </row>
    <row r="54" spans="2:11" ht="70.5" customHeight="1" x14ac:dyDescent="0.2">
      <c r="B54" s="32" t="s">
        <v>97</v>
      </c>
      <c r="C54" s="40" t="s">
        <v>98</v>
      </c>
      <c r="D54" s="35">
        <v>14400</v>
      </c>
      <c r="E54" s="21">
        <v>20000</v>
      </c>
      <c r="F54" s="22"/>
      <c r="G54" s="21">
        <v>20000</v>
      </c>
      <c r="H54" s="27">
        <f t="shared" si="2"/>
        <v>138.88888888888889</v>
      </c>
      <c r="I54" s="27">
        <f t="shared" si="1"/>
        <v>100</v>
      </c>
      <c r="J54" s="30" t="s">
        <v>181</v>
      </c>
      <c r="K54" s="28" t="s">
        <v>173</v>
      </c>
    </row>
    <row r="55" spans="2:11" ht="54.75" customHeight="1" x14ac:dyDescent="0.2">
      <c r="B55" s="32" t="s">
        <v>99</v>
      </c>
      <c r="C55" s="40" t="s">
        <v>100</v>
      </c>
      <c r="D55" s="35">
        <v>34038.5</v>
      </c>
      <c r="E55" s="21">
        <v>34220.199999999997</v>
      </c>
      <c r="F55" s="22"/>
      <c r="G55" s="21">
        <v>32253.9</v>
      </c>
      <c r="H55" s="27">
        <f t="shared" si="2"/>
        <v>94.757113268798562</v>
      </c>
      <c r="I55" s="27">
        <f t="shared" si="1"/>
        <v>94.253978644192628</v>
      </c>
      <c r="J55" s="28" t="s">
        <v>182</v>
      </c>
      <c r="K55" s="28" t="s">
        <v>182</v>
      </c>
    </row>
    <row r="56" spans="2:11" x14ac:dyDescent="0.2">
      <c r="B56" s="41" t="s">
        <v>101</v>
      </c>
      <c r="C56" s="42" t="s">
        <v>102</v>
      </c>
      <c r="D56" s="43">
        <v>19960196.899999999</v>
      </c>
      <c r="E56" s="44">
        <v>23702967.699999999</v>
      </c>
      <c r="F56" s="22"/>
      <c r="G56" s="44">
        <v>23413253.199999999</v>
      </c>
      <c r="H56" s="45">
        <f t="shared" si="2"/>
        <v>117.29971060556022</v>
      </c>
      <c r="I56" s="45">
        <f t="shared" si="1"/>
        <v>98.777729001419516</v>
      </c>
      <c r="J56" s="50"/>
      <c r="K56" s="49"/>
    </row>
    <row r="57" spans="2:11" ht="120" customHeight="1" x14ac:dyDescent="0.2">
      <c r="B57" s="33" t="s">
        <v>103</v>
      </c>
      <c r="C57" s="40" t="s">
        <v>104</v>
      </c>
      <c r="D57" s="35">
        <v>4902147.5</v>
      </c>
      <c r="E57" s="21">
        <v>5481196.5</v>
      </c>
      <c r="F57" s="22"/>
      <c r="G57" s="21">
        <v>5472097.7000000002</v>
      </c>
      <c r="H57" s="27">
        <f t="shared" si="2"/>
        <v>111.62654122504475</v>
      </c>
      <c r="I57" s="27">
        <f t="shared" si="1"/>
        <v>99.833999748047717</v>
      </c>
      <c r="J57" s="55" t="s">
        <v>215</v>
      </c>
      <c r="K57" s="28" t="s">
        <v>173</v>
      </c>
    </row>
    <row r="58" spans="2:11" ht="187.5" x14ac:dyDescent="0.2">
      <c r="B58" s="33" t="s">
        <v>105</v>
      </c>
      <c r="C58" s="40" t="s">
        <v>106</v>
      </c>
      <c r="D58" s="35">
        <v>6362361.9000000004</v>
      </c>
      <c r="E58" s="21">
        <v>7714282.5999999996</v>
      </c>
      <c r="F58" s="22"/>
      <c r="G58" s="21">
        <v>7425354.5</v>
      </c>
      <c r="H58" s="27">
        <f t="shared" si="2"/>
        <v>116.70751549043446</v>
      </c>
      <c r="I58" s="27">
        <f t="shared" si="1"/>
        <v>96.254634228722708</v>
      </c>
      <c r="J58" s="56" t="s">
        <v>216</v>
      </c>
      <c r="K58" s="28" t="s">
        <v>173</v>
      </c>
    </row>
    <row r="59" spans="2:11" ht="31.5" x14ac:dyDescent="0.2">
      <c r="B59" s="32" t="s">
        <v>107</v>
      </c>
      <c r="C59" s="40" t="s">
        <v>108</v>
      </c>
      <c r="D59" s="35">
        <v>69780.3</v>
      </c>
      <c r="E59" s="23">
        <v>71501.2</v>
      </c>
      <c r="F59" s="24"/>
      <c r="G59" s="23">
        <v>71465.3</v>
      </c>
      <c r="H59" s="25">
        <f t="shared" si="2"/>
        <v>102.41472163346961</v>
      </c>
      <c r="I59" s="25">
        <f t="shared" si="1"/>
        <v>99.949791052457869</v>
      </c>
      <c r="J59" s="55" t="s">
        <v>173</v>
      </c>
      <c r="K59" s="28" t="s">
        <v>173</v>
      </c>
    </row>
    <row r="60" spans="2:11" x14ac:dyDescent="0.2">
      <c r="B60" s="32" t="s">
        <v>109</v>
      </c>
      <c r="C60" s="40" t="s">
        <v>110</v>
      </c>
      <c r="D60" s="35">
        <v>396902.8</v>
      </c>
      <c r="E60" s="21">
        <v>408598.7</v>
      </c>
      <c r="F60" s="24"/>
      <c r="G60" s="21">
        <v>408595.3</v>
      </c>
      <c r="H60" s="25">
        <f t="shared" si="2"/>
        <v>102.94593537762897</v>
      </c>
      <c r="I60" s="25">
        <f t="shared" si="1"/>
        <v>99.999167887709874</v>
      </c>
      <c r="J60" s="55" t="s">
        <v>173</v>
      </c>
      <c r="K60" s="28" t="s">
        <v>173</v>
      </c>
    </row>
    <row r="61" spans="2:11" ht="37.5" x14ac:dyDescent="0.2">
      <c r="B61" s="32" t="s">
        <v>111</v>
      </c>
      <c r="C61" s="40" t="s">
        <v>112</v>
      </c>
      <c r="D61" s="35">
        <v>124919.7</v>
      </c>
      <c r="E61" s="21">
        <v>123468.2</v>
      </c>
      <c r="F61" s="24"/>
      <c r="G61" s="21">
        <v>93727.3</v>
      </c>
      <c r="H61" s="27">
        <f t="shared" si="2"/>
        <v>75.030039297244556</v>
      </c>
      <c r="I61" s="27">
        <f t="shared" si="1"/>
        <v>75.912097203976415</v>
      </c>
      <c r="J61" s="55" t="s">
        <v>206</v>
      </c>
      <c r="K61" s="29" t="s">
        <v>187</v>
      </c>
    </row>
    <row r="62" spans="2:11" ht="47.25" x14ac:dyDescent="0.2">
      <c r="B62" s="32" t="s">
        <v>113</v>
      </c>
      <c r="C62" s="40" t="s">
        <v>114</v>
      </c>
      <c r="D62" s="35">
        <v>362625.4</v>
      </c>
      <c r="E62" s="21">
        <v>363525.4</v>
      </c>
      <c r="F62" s="22"/>
      <c r="G62" s="21">
        <v>363497.3</v>
      </c>
      <c r="H62" s="27">
        <f t="shared" si="2"/>
        <v>100.24044096194034</v>
      </c>
      <c r="I62" s="27">
        <f t="shared" si="1"/>
        <v>99.99227014123359</v>
      </c>
      <c r="J62" s="55" t="s">
        <v>173</v>
      </c>
      <c r="K62" s="28" t="s">
        <v>173</v>
      </c>
    </row>
    <row r="63" spans="2:11" ht="225" x14ac:dyDescent="0.2">
      <c r="B63" s="32" t="s">
        <v>115</v>
      </c>
      <c r="C63" s="40" t="s">
        <v>116</v>
      </c>
      <c r="D63" s="35">
        <v>7741459.2999999998</v>
      </c>
      <c r="E63" s="21">
        <v>9540395.0999999996</v>
      </c>
      <c r="F63" s="22"/>
      <c r="G63" s="21">
        <v>9578515.8000000007</v>
      </c>
      <c r="H63" s="27">
        <f t="shared" si="2"/>
        <v>123.73010602794233</v>
      </c>
      <c r="I63" s="27">
        <f t="shared" si="1"/>
        <v>100.39957150202304</v>
      </c>
      <c r="J63" s="56" t="s">
        <v>203</v>
      </c>
      <c r="K63" s="28" t="s">
        <v>173</v>
      </c>
    </row>
    <row r="64" spans="2:11" x14ac:dyDescent="0.2">
      <c r="B64" s="41" t="s">
        <v>117</v>
      </c>
      <c r="C64" s="42" t="s">
        <v>118</v>
      </c>
      <c r="D64" s="43">
        <v>40647135.100000001</v>
      </c>
      <c r="E64" s="51">
        <v>48705355.600000001</v>
      </c>
      <c r="F64" s="22"/>
      <c r="G64" s="51">
        <v>50676502.799999997</v>
      </c>
      <c r="H64" s="45">
        <f t="shared" si="2"/>
        <v>124.67423023867677</v>
      </c>
      <c r="I64" s="45">
        <f t="shared" si="1"/>
        <v>104.04708512178482</v>
      </c>
      <c r="J64" s="50"/>
      <c r="K64" s="49"/>
    </row>
    <row r="65" spans="2:11" x14ac:dyDescent="0.2">
      <c r="B65" s="32" t="s">
        <v>119</v>
      </c>
      <c r="C65" s="40" t="s">
        <v>120</v>
      </c>
      <c r="D65" s="35">
        <v>528790.5</v>
      </c>
      <c r="E65" s="23">
        <v>549546.69999999995</v>
      </c>
      <c r="F65" s="22"/>
      <c r="G65" s="23">
        <v>549712.9</v>
      </c>
      <c r="H65" s="27">
        <f t="shared" si="2"/>
        <v>103.95665202003441</v>
      </c>
      <c r="I65" s="27">
        <f t="shared" si="1"/>
        <v>100.03024310763765</v>
      </c>
      <c r="J65" s="28" t="s">
        <v>173</v>
      </c>
      <c r="K65" s="28" t="s">
        <v>173</v>
      </c>
    </row>
    <row r="66" spans="2:11" ht="131.25" x14ac:dyDescent="0.2">
      <c r="B66" s="32" t="s">
        <v>121</v>
      </c>
      <c r="C66" s="40" t="s">
        <v>122</v>
      </c>
      <c r="D66" s="35">
        <v>4947638.9000000004</v>
      </c>
      <c r="E66" s="21">
        <v>5782496</v>
      </c>
      <c r="F66" s="22"/>
      <c r="G66" s="21">
        <v>5935794.9000000004</v>
      </c>
      <c r="H66" s="27">
        <f t="shared" si="2"/>
        <v>119.97227404772811</v>
      </c>
      <c r="I66" s="27">
        <f t="shared" si="1"/>
        <v>102.65108527528596</v>
      </c>
      <c r="J66" s="30" t="s">
        <v>204</v>
      </c>
      <c r="K66" s="28" t="s">
        <v>173</v>
      </c>
    </row>
    <row r="67" spans="2:11" ht="409.5" x14ac:dyDescent="0.2">
      <c r="B67" s="32" t="s">
        <v>123</v>
      </c>
      <c r="C67" s="40" t="s">
        <v>124</v>
      </c>
      <c r="D67" s="35">
        <v>25203079.699999999</v>
      </c>
      <c r="E67" s="21">
        <v>30420655.5</v>
      </c>
      <c r="F67" s="22"/>
      <c r="G67" s="21">
        <v>32104363.100000001</v>
      </c>
      <c r="H67" s="27">
        <f t="shared" si="2"/>
        <v>127.38269878978323</v>
      </c>
      <c r="I67" s="27">
        <f t="shared" si="1"/>
        <v>105.53475121533789</v>
      </c>
      <c r="J67" s="57" t="s">
        <v>213</v>
      </c>
      <c r="K67" s="29" t="s">
        <v>214</v>
      </c>
    </row>
    <row r="68" spans="2:11" ht="68.25" customHeight="1" x14ac:dyDescent="0.2">
      <c r="B68" s="32" t="s">
        <v>125</v>
      </c>
      <c r="C68" s="40" t="s">
        <v>126</v>
      </c>
      <c r="D68" s="35">
        <v>8666243.6999999993</v>
      </c>
      <c r="E68" s="21">
        <v>10449141.300000001</v>
      </c>
      <c r="F68" s="22"/>
      <c r="G68" s="21">
        <v>10615729.800000001</v>
      </c>
      <c r="H68" s="27">
        <f t="shared" si="2"/>
        <v>122.49516823534516</v>
      </c>
      <c r="I68" s="27">
        <f t="shared" si="1"/>
        <v>101.5942793308767</v>
      </c>
      <c r="J68" s="30" t="s">
        <v>212</v>
      </c>
      <c r="K68" s="28" t="s">
        <v>173</v>
      </c>
    </row>
    <row r="69" spans="2:11" ht="69" customHeight="1" x14ac:dyDescent="0.2">
      <c r="B69" s="32" t="s">
        <v>127</v>
      </c>
      <c r="C69" s="40" t="s">
        <v>128</v>
      </c>
      <c r="D69" s="35">
        <v>1301382.3</v>
      </c>
      <c r="E69" s="21">
        <v>1503516.1</v>
      </c>
      <c r="F69" s="22"/>
      <c r="G69" s="21">
        <v>1470902.1</v>
      </c>
      <c r="H69" s="27">
        <f t="shared" si="2"/>
        <v>113.02613382708525</v>
      </c>
      <c r="I69" s="27">
        <f>G69/E69*100</f>
        <v>97.830818040458638</v>
      </c>
      <c r="J69" s="30" t="s">
        <v>205</v>
      </c>
      <c r="K69" s="28" t="s">
        <v>173</v>
      </c>
    </row>
    <row r="70" spans="2:11" ht="31.5" x14ac:dyDescent="0.2">
      <c r="B70" s="41" t="s">
        <v>129</v>
      </c>
      <c r="C70" s="42" t="s">
        <v>168</v>
      </c>
      <c r="D70" s="43">
        <v>2501722.7999999998</v>
      </c>
      <c r="E70" s="44">
        <v>3246867.1</v>
      </c>
      <c r="F70" s="22"/>
      <c r="G70" s="44">
        <v>1942221.7</v>
      </c>
      <c r="H70" s="45">
        <f t="shared" si="2"/>
        <v>77.635367915262236</v>
      </c>
      <c r="I70" s="45">
        <f t="shared" si="1"/>
        <v>59.818330722560219</v>
      </c>
      <c r="J70" s="52"/>
      <c r="K70" s="49"/>
    </row>
    <row r="71" spans="2:11" x14ac:dyDescent="0.2">
      <c r="B71" s="32" t="s">
        <v>130</v>
      </c>
      <c r="C71" s="40" t="s">
        <v>131</v>
      </c>
      <c r="D71" s="35">
        <v>1507.9</v>
      </c>
      <c r="E71" s="21">
        <v>1507.9</v>
      </c>
      <c r="F71" s="22"/>
      <c r="G71" s="21">
        <v>1457.9</v>
      </c>
      <c r="H71" s="27">
        <f t="shared" si="2"/>
        <v>96.684130247363882</v>
      </c>
      <c r="I71" s="27">
        <f t="shared" si="1"/>
        <v>96.684130247363882</v>
      </c>
      <c r="J71" s="28" t="s">
        <v>173</v>
      </c>
      <c r="K71" s="28" t="s">
        <v>173</v>
      </c>
    </row>
    <row r="72" spans="2:11" ht="93.75" x14ac:dyDescent="0.2">
      <c r="B72" s="32" t="s">
        <v>132</v>
      </c>
      <c r="C72" s="40" t="s">
        <v>133</v>
      </c>
      <c r="D72" s="35">
        <v>1640584.3</v>
      </c>
      <c r="E72" s="21">
        <v>2318811.1</v>
      </c>
      <c r="F72" s="22"/>
      <c r="G72" s="21">
        <v>1018219.2</v>
      </c>
      <c r="H72" s="27">
        <f t="shared" si="2"/>
        <v>62.064424242021573</v>
      </c>
      <c r="I72" s="27">
        <f t="shared" si="1"/>
        <v>43.911261249353167</v>
      </c>
      <c r="J72" s="30" t="s">
        <v>210</v>
      </c>
      <c r="K72" s="28" t="s">
        <v>211</v>
      </c>
    </row>
    <row r="73" spans="2:11" ht="111.75" customHeight="1" x14ac:dyDescent="0.2">
      <c r="B73" s="32" t="s">
        <v>134</v>
      </c>
      <c r="C73" s="40" t="s">
        <v>135</v>
      </c>
      <c r="D73" s="35">
        <v>572138.1</v>
      </c>
      <c r="E73" s="21">
        <v>652799</v>
      </c>
      <c r="F73" s="22"/>
      <c r="G73" s="21">
        <v>648795.6</v>
      </c>
      <c r="H73" s="27">
        <f t="shared" si="2"/>
        <v>113.39842600938479</v>
      </c>
      <c r="I73" s="27">
        <f t="shared" si="1"/>
        <v>99.38673312918678</v>
      </c>
      <c r="J73" s="29" t="s">
        <v>209</v>
      </c>
      <c r="K73" s="28" t="s">
        <v>173</v>
      </c>
    </row>
    <row r="74" spans="2:11" ht="31.5" x14ac:dyDescent="0.2">
      <c r="B74" s="32" t="s">
        <v>136</v>
      </c>
      <c r="C74" s="40" t="s">
        <v>137</v>
      </c>
      <c r="D74" s="35">
        <v>287492.5</v>
      </c>
      <c r="E74" s="21">
        <v>273749.09999999998</v>
      </c>
      <c r="F74" s="22"/>
      <c r="G74" s="21">
        <v>273749</v>
      </c>
      <c r="H74" s="27">
        <f t="shared" si="2"/>
        <v>95.219527465933893</v>
      </c>
      <c r="I74" s="27">
        <f t="shared" ref="I74:I82" si="7">G74/E74*100</f>
        <v>99.999963470199546</v>
      </c>
      <c r="J74" s="28" t="s">
        <v>173</v>
      </c>
      <c r="K74" s="28" t="s">
        <v>173</v>
      </c>
    </row>
    <row r="75" spans="2:11" ht="31.5" x14ac:dyDescent="0.2">
      <c r="B75" s="41" t="s">
        <v>138</v>
      </c>
      <c r="C75" s="42" t="s">
        <v>139</v>
      </c>
      <c r="D75" s="43">
        <v>440675</v>
      </c>
      <c r="E75" s="44">
        <v>515545.5</v>
      </c>
      <c r="F75" s="22"/>
      <c r="G75" s="44">
        <v>515545.5</v>
      </c>
      <c r="H75" s="45">
        <f t="shared" si="2"/>
        <v>116.98995858625972</v>
      </c>
      <c r="I75" s="45">
        <f t="shared" si="7"/>
        <v>100</v>
      </c>
      <c r="J75" s="50"/>
      <c r="K75" s="49"/>
    </row>
    <row r="76" spans="2:11" ht="195" customHeight="1" x14ac:dyDescent="0.2">
      <c r="B76" s="32" t="s">
        <v>140</v>
      </c>
      <c r="C76" s="40" t="s">
        <v>141</v>
      </c>
      <c r="D76" s="35">
        <v>365522.8</v>
      </c>
      <c r="E76" s="21">
        <v>415906.2</v>
      </c>
      <c r="F76" s="22"/>
      <c r="G76" s="21">
        <v>415906.2</v>
      </c>
      <c r="H76" s="27">
        <f t="shared" ref="H76:H82" si="8">G76/D76*100</f>
        <v>113.78392811611204</v>
      </c>
      <c r="I76" s="27">
        <f t="shared" si="7"/>
        <v>100</v>
      </c>
      <c r="J76" s="29" t="s">
        <v>191</v>
      </c>
      <c r="K76" s="28" t="s">
        <v>173</v>
      </c>
    </row>
    <row r="77" spans="2:11" ht="167.25" customHeight="1" x14ac:dyDescent="0.2">
      <c r="B77" s="32" t="s">
        <v>142</v>
      </c>
      <c r="C77" s="40" t="s">
        <v>169</v>
      </c>
      <c r="D77" s="35">
        <v>75152.2</v>
      </c>
      <c r="E77" s="21">
        <v>99639.3</v>
      </c>
      <c r="F77" s="22"/>
      <c r="G77" s="21">
        <v>99639.3</v>
      </c>
      <c r="H77" s="27">
        <f t="shared" si="8"/>
        <v>132.58334420016979</v>
      </c>
      <c r="I77" s="27">
        <f t="shared" si="7"/>
        <v>100</v>
      </c>
      <c r="J77" s="30" t="s">
        <v>192</v>
      </c>
      <c r="K77" s="28" t="s">
        <v>173</v>
      </c>
    </row>
    <row r="78" spans="2:11" ht="47.25" x14ac:dyDescent="0.2">
      <c r="B78" s="41" t="s">
        <v>143</v>
      </c>
      <c r="C78" s="42" t="s">
        <v>170</v>
      </c>
      <c r="D78" s="43">
        <v>773657.3</v>
      </c>
      <c r="E78" s="44">
        <v>148018.1</v>
      </c>
      <c r="F78" s="22"/>
      <c r="G78" s="44">
        <v>142932.20000000001</v>
      </c>
      <c r="H78" s="45">
        <f t="shared" si="8"/>
        <v>18.474872530770408</v>
      </c>
      <c r="I78" s="45">
        <f t="shared" si="7"/>
        <v>96.564001294436295</v>
      </c>
      <c r="J78" s="49"/>
      <c r="K78" s="49"/>
    </row>
    <row r="79" spans="2:11" ht="37.5" x14ac:dyDescent="0.2">
      <c r="B79" s="32" t="s">
        <v>144</v>
      </c>
      <c r="C79" s="40" t="s">
        <v>171</v>
      </c>
      <c r="D79" s="35">
        <v>773657.3</v>
      </c>
      <c r="E79" s="21">
        <v>148018.1</v>
      </c>
      <c r="F79" s="22"/>
      <c r="G79" s="21">
        <v>142932.20000000001</v>
      </c>
      <c r="H79" s="27">
        <f t="shared" si="8"/>
        <v>18.474872530770408</v>
      </c>
      <c r="I79" s="27">
        <f t="shared" si="7"/>
        <v>96.564001294436295</v>
      </c>
      <c r="J79" s="29" t="s">
        <v>207</v>
      </c>
      <c r="K79" s="28" t="s">
        <v>173</v>
      </c>
    </row>
    <row r="80" spans="2:11" ht="94.5" customHeight="1" x14ac:dyDescent="0.2">
      <c r="B80" s="41" t="s">
        <v>145</v>
      </c>
      <c r="C80" s="42" t="s">
        <v>146</v>
      </c>
      <c r="D80" s="43">
        <v>7567255.5999999996</v>
      </c>
      <c r="E80" s="44">
        <v>8383539.2000000002</v>
      </c>
      <c r="F80" s="22"/>
      <c r="G80" s="44">
        <v>8239260.7999999998</v>
      </c>
      <c r="H80" s="45">
        <f t="shared" si="8"/>
        <v>108.88043480386733</v>
      </c>
      <c r="I80" s="45">
        <f t="shared" si="7"/>
        <v>98.279027549605786</v>
      </c>
      <c r="J80" s="53"/>
      <c r="K80" s="49"/>
    </row>
    <row r="81" spans="2:11" ht="73.5" customHeight="1" x14ac:dyDescent="0.2">
      <c r="B81" s="32" t="s">
        <v>147</v>
      </c>
      <c r="C81" s="40" t="s">
        <v>148</v>
      </c>
      <c r="D81" s="35">
        <v>3568815.5</v>
      </c>
      <c r="E81" s="21">
        <v>3568815.5</v>
      </c>
      <c r="F81" s="22"/>
      <c r="G81" s="21">
        <v>3568815.5</v>
      </c>
      <c r="H81" s="27">
        <f t="shared" si="8"/>
        <v>100</v>
      </c>
      <c r="I81" s="27">
        <f t="shared" si="7"/>
        <v>100</v>
      </c>
      <c r="J81" s="28" t="s">
        <v>173</v>
      </c>
      <c r="K81" s="28" t="s">
        <v>173</v>
      </c>
    </row>
    <row r="82" spans="2:11" ht="219.75" customHeight="1" x14ac:dyDescent="0.2">
      <c r="B82" s="32" t="s">
        <v>149</v>
      </c>
      <c r="C82" s="40" t="s">
        <v>150</v>
      </c>
      <c r="D82" s="35">
        <v>156000</v>
      </c>
      <c r="E82" s="21">
        <v>926053.8</v>
      </c>
      <c r="F82" s="22"/>
      <c r="G82" s="21">
        <v>793785.3</v>
      </c>
      <c r="H82" s="27">
        <f t="shared" si="8"/>
        <v>508.83673076923077</v>
      </c>
      <c r="I82" s="27">
        <f t="shared" si="7"/>
        <v>85.716974542947725</v>
      </c>
      <c r="J82" s="28" t="s">
        <v>188</v>
      </c>
      <c r="K82" s="28" t="s">
        <v>227</v>
      </c>
    </row>
    <row r="83" spans="2:11" ht="31.5" x14ac:dyDescent="0.2">
      <c r="B83" s="32" t="s">
        <v>151</v>
      </c>
      <c r="C83" s="40" t="s">
        <v>152</v>
      </c>
      <c r="D83" s="35">
        <v>3842440.1</v>
      </c>
      <c r="E83" s="21">
        <v>3888669.9</v>
      </c>
      <c r="F83" s="22"/>
      <c r="G83" s="21">
        <v>3876660</v>
      </c>
      <c r="H83" s="27">
        <f t="shared" ref="H83" si="9">G83/D83*100</f>
        <v>100.89057731830353</v>
      </c>
      <c r="I83" s="27">
        <f t="shared" ref="I83" si="10">G83/E83*100</f>
        <v>99.691156608587434</v>
      </c>
      <c r="J83" s="28" t="s">
        <v>173</v>
      </c>
      <c r="K83" s="28" t="s">
        <v>173</v>
      </c>
    </row>
    <row r="84" spans="2:11" x14ac:dyDescent="0.3">
      <c r="D84" s="15"/>
      <c r="E84" s="15"/>
      <c r="F84" s="20"/>
    </row>
    <row r="85" spans="2:11" x14ac:dyDescent="0.3">
      <c r="D85" s="15"/>
    </row>
  </sheetData>
  <autoFilter ref="B5:K85"/>
  <mergeCells count="1">
    <mergeCell ref="B2:K2"/>
  </mergeCells>
  <pageMargins left="0.78740157480314965" right="0.39370078740157483" top="0.78740157480314965" bottom="0.86614173228346458" header="0.31496062992125984" footer="0.31496062992125984"/>
  <pageSetup paperSize="9" scale="28" fitToHeight="7"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 sqref="B4"/>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2023 год</vt:lpstr>
      <vt:lpstr>Лист1</vt:lpstr>
      <vt:lpstr>'2023 год'!Заголовки_для_печати</vt:lpstr>
    </vt:vector>
  </TitlesOfParts>
  <Company>BSS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Васютина Ольга Валерьевна</cp:lastModifiedBy>
  <cp:lastPrinted>2024-04-27T14:00:53Z</cp:lastPrinted>
  <dcterms:created xsi:type="dcterms:W3CDTF">2002-03-11T10:22:12Z</dcterms:created>
  <dcterms:modified xsi:type="dcterms:W3CDTF">2024-04-27T14:01:22Z</dcterms:modified>
</cp:coreProperties>
</file>