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ЧБ" sheetId="1" r:id="rId1"/>
  </sheets>
  <definedNames>
    <definedName name="_xlnm._FilterDatabase" localSheetId="0" hidden="1">ДЧБ!$A$5:$M$118</definedName>
    <definedName name="APPT" localSheetId="0">ДЧБ!$A$12</definedName>
    <definedName name="FIO" localSheetId="0">ДЧБ!$L$12</definedName>
    <definedName name="LAST_CELL" localSheetId="0">ДЧБ!$P$123</definedName>
    <definedName name="SIGN" localSheetId="0">ДЧБ!$A$12:$N$13</definedName>
    <definedName name="_xlnm.Print_Titles" localSheetId="0">ДЧБ!$4:$5</definedName>
  </definedNames>
  <calcPr calcId="145621"/>
</workbook>
</file>

<file path=xl/calcChain.xml><?xml version="1.0" encoding="utf-8"?>
<calcChain xmlns="http://schemas.openxmlformats.org/spreadsheetml/2006/main">
  <c r="E111" i="1" l="1"/>
  <c r="E110" i="1" s="1"/>
  <c r="E107" i="1"/>
  <c r="E106" i="1" s="1"/>
  <c r="E115" i="1"/>
  <c r="E114" i="1" s="1"/>
  <c r="E96" i="1"/>
  <c r="E78" i="1"/>
  <c r="E8" i="1"/>
  <c r="E7" i="1" l="1"/>
  <c r="E6" i="1" s="1"/>
</calcChain>
</file>

<file path=xl/sharedStrings.xml><?xml version="1.0" encoding="utf-8"?>
<sst xmlns="http://schemas.openxmlformats.org/spreadsheetml/2006/main" count="237" uniqueCount="234">
  <si>
    <t>Наименование КВД</t>
  </si>
  <si>
    <t>2 00 00 00 0 00 0 000 000</t>
  </si>
  <si>
    <t>БЕЗВОЗМЕЗДНЫЕ ПОСТУПЛЕНИЯ</t>
  </si>
  <si>
    <t>2 02 00 00 0 00 0 000 000</t>
  </si>
  <si>
    <t>БЕЗВОЗМЕЗДНЫЕ ПОСТУПЛЕНИЯ ОТ ДРУГИХ БЮДЖЕТОВ БЮДЖЕТНОЙ СИСТЕМЫ РОССИЙСКОЙ ФЕДЕРАЦИИ</t>
  </si>
  <si>
    <t>2 02 20 00 0 00 0 000 150</t>
  </si>
  <si>
    <t>Субсидии бюджетам бюджетной системы Российской Федерации (межбюджетные субсидии)</t>
  </si>
  <si>
    <t>2 02 25 00 7 02 0 000 150</t>
  </si>
  <si>
    <t>Субсидии бюджетам субъектов Российской Федерации на выплату региональных социальных доплат к пенсии</t>
  </si>
  <si>
    <t>2 02 25 01 4 02 0 000 150</t>
  </si>
  <si>
    <t>Субсидии бюджетам субъектов Российской Федерации на стимулирование увеличения производства картофеля и овощей</t>
  </si>
  <si>
    <t>2 02 25 06 6 02 0 000 150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</si>
  <si>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</si>
  <si>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2 02 25 08 1 02 0 000 150</t>
  </si>
  <si>
    <t>Субсидии бюджетам субъектов Российской Федерации на государственную поддержку организаций, входящих в систему спортивной подготовки</t>
  </si>
  <si>
    <t>2 02 25 08 2 02 0 000 150</t>
  </si>
  <si>
    <t>Субсидии бюджетам субъектов Российской Федерации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</si>
  <si>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2 02 25 08 4 02 0 000 150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</si>
  <si>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</si>
  <si>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2 02 25 08 6 02 0 000 150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</si>
  <si>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</si>
  <si>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2 02 25 09 8 02 0 000 150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</si>
  <si>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</si>
  <si>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2 02 25 10 6 02 0 000 150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</si>
  <si>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</si>
  <si>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2 02 25 10 7 02 0 000 150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</si>
  <si>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</si>
  <si>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2 02 25 11 4 02 0 000 150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</si>
  <si>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</si>
  <si>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2 02 25 11 6 02 0 000 150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</si>
  <si>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</si>
  <si>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2 02 25 13 8 02 0 000 150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</si>
  <si>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</si>
  <si>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2 02 25 16 3 02 0 000 150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</si>
  <si>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</si>
  <si>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2 02 25 17 1 02 0 000 150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</si>
  <si>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</si>
  <si>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2 02 25 17 2 02 0 000 150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</si>
  <si>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</si>
  <si>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2 02 25 17 9 02 0 000 150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</si>
  <si>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</si>
  <si>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2 02 25 19 0 02 0 000 150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</si>
  <si>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</si>
  <si>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2 02 25 19 2 02 0 000 150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</si>
  <si>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</si>
  <si>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2 02 25 20 1 02 0 000 150</t>
  </si>
  <si>
    <t>Субсидии бюджетам субъектов Российской Федерации на развитие паллиативной медицинской помощи</t>
  </si>
  <si>
    <t>2 02 25 20 2 02 0 000 150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</si>
  <si>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</si>
  <si>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2 02 25 21 3 02 0 000 150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</si>
  <si>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</si>
  <si>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2 02 25 22 9 02 0 000 150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</si>
  <si>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</si>
  <si>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2 02 25 24 2 02 0 000 150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</si>
  <si>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</si>
  <si>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2 02 25 24 3 02 0 000 150</t>
  </si>
  <si>
    <t>Субсидии бюджетам субъектов Российской Федерации на строительство и реконструкцию (модернизацию) объектов питьевого водоснабжения</t>
  </si>
  <si>
    <t>2 02 25 25 6 02 0 000 150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</si>
  <si>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</si>
  <si>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2 02 25 27 6 02 0 000 150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</si>
  <si>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</si>
  <si>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2 02 25 28 9 02 0 000 150</t>
  </si>
  <si>
    <t>Субсидии бюджетам субъектов Российской Федерации в целях достижения результатов национального проекта "Производительность труда"</t>
  </si>
  <si>
    <t>2 02 25 29 2 02 0 000 150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</si>
  <si>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</si>
  <si>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2 02 25 29 9 02 0 000 150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</si>
  <si>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</si>
  <si>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2 02 25 30 4 02 0 000 150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</si>
  <si>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</si>
  <si>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2 02 25 30 5 02 0 000 150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</si>
  <si>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</si>
  <si>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2 02 25 33 2 02 0 000 150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</si>
  <si>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</si>
  <si>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2 02 25 34 1 02 0 000 150</t>
  </si>
  <si>
    <t>Субсидии бюджетам субъектов Российской Федерации на развитие сельского туризма</t>
  </si>
  <si>
    <t>2 02 25 35 8 02 0 000 150</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</si>
  <si>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</si>
  <si>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2 02 25 36 5 02 0 000 150</t>
  </si>
  <si>
    <t>Субсидии бюджетам субъектов Российской Федерации на реализацию региональных проектов модернизации первичного звена здравоохранения</t>
  </si>
  <si>
    <t>2 02 25 37 2 02 0 000 150</t>
  </si>
  <si>
    <t>Субсидии бюджетам субъектов Российской Федерации на развитие транспортной инфраструктуры на сельских территориях</t>
  </si>
  <si>
    <t>2 02 25 38 5 02 0 000 150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</si>
  <si>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</si>
  <si>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2 02 25 39 3 02 0 000 150</t>
  </si>
  <si>
    <t>Субсидии бюджетам субъектов Российской Федерации на финансовое обеспечение дорожной деятельности</t>
  </si>
  <si>
    <t>2 02 25 39 4 02 0 000 150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</si>
  <si>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</si>
  <si>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2 02 25 40 2 02 0 000 150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</si>
  <si>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</si>
  <si>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2 02 25 40 4 02 0 000 150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</si>
  <si>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</si>
  <si>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2 02 25 42 4 02 0 000 150</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</si>
  <si>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</si>
  <si>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2 02 25 43 6 02 0 000 150</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</si>
  <si>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</si>
  <si>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2 02 25 46 2 02 0 000 150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</si>
  <si>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</si>
  <si>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2 02 25 46 6 02 0 000 150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</si>
  <si>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</si>
  <si>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2 02 25 48 0 02 0 000 150</t>
  </si>
  <si>
    <t>Субсидии бюджетам субъектов Российской Федерации на создание системы поддержки фермеров и развитие сельской кооперации</t>
  </si>
  <si>
    <t>2 02 25 49 7 02 0 000 150</t>
  </si>
  <si>
    <t>Субсидии бюджетам субъектов Российской Федерации на реализацию мероприятий по обеспечению жильем молодых семей</t>
  </si>
  <si>
    <t>2 02 25 50 1 02 0 000 150</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</si>
  <si>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</si>
  <si>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2 02 25 51 3 02 0 000 150</t>
  </si>
  <si>
    <t>Субсидии бюджетам субъектов Российской Федерации на развитие сети учреждений культурно-досугового типа</t>
  </si>
  <si>
    <t>2 02 25 51 7 02 0 000 150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</si>
  <si>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</si>
  <si>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2 02 25 51 8 02 0 000 150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</si>
  <si>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</si>
  <si>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2 02 25 51 9 02 0 000 150</t>
  </si>
  <si>
    <t>Субсидии бюджетам субъектов Российской Федерации на поддержку отрасли культуры</t>
  </si>
  <si>
    <t>2 02 25 52 0 02 0 000 150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</si>
  <si>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</si>
  <si>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2 02 25 52 2 02 0 000 150</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</si>
  <si>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</si>
  <si>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2 02 25 52 7 02 0 000 150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</si>
  <si>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</si>
  <si>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2 02 25 55 4 02 0 000 150</t>
  </si>
  <si>
    <t>Субсидии бюджетам субъектов Российской Федерации на обеспечение закупки авиационных работ в целях оказания медицинской помощи</t>
  </si>
  <si>
    <t>2 02 25 55 5 02 0 000 150</t>
  </si>
  <si>
    <t>Субсидии бюджетам субъектов Российской Федерации на реализацию программ формирования современной городской среды</t>
  </si>
  <si>
    <t>2 02 25 57 6 02 0 000 150</t>
  </si>
  <si>
    <t>Субсидии бюджетам субъектов Российской Федерации на обеспечение комплексного развития сельских территорий</t>
  </si>
  <si>
    <t>2 02 25 58 4 02 0 000 150</t>
  </si>
  <si>
    <t>Субсидии бюджетам субъектов Российской Федерации на оснащение региональных и муниципальных театров, находящихся в городах с численностью населения более 300 тысяч человек</t>
  </si>
  <si>
    <t>2 02 25 58 6 02 0 000 150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</si>
  <si>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</si>
  <si>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2 02 25 59 0 02 0 000 150</t>
  </si>
  <si>
    <t>Субсидии бюджетам субъектов Российской Федерации на техническое оснащение региональных и муниципальных музеев</t>
  </si>
  <si>
    <t>2 02 25 59 1 02 0 000 150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</si>
  <si>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</si>
  <si>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2 02 25 59 8 02 0 000 150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</si>
  <si>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</si>
  <si>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2 02 25 75 0 02 0 000 150</t>
  </si>
  <si>
    <t>Субсидии бюджетам субъектов Российской Федерации на реализацию мероприятий по модернизации школьных систем образования</t>
  </si>
  <si>
    <t>2 02 25 75 2 02 0 000 150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</si>
  <si>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</si>
  <si>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2 02 25 76 6 02 0 000 150</t>
  </si>
  <si>
    <t>Субсидии бюджетам субъектов Российской Федерации на развитие зарядной инфраструктуры для электромобилей</t>
  </si>
  <si>
    <t>2 02 25 78 6 02 0 000 150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</si>
  <si>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</si>
  <si>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2 02 29 90 0 02 0 000 150</t>
  </si>
  <si>
    <t>Субсидии бюджетам субъектов Российской Федерации из бюджета субъекта Российской Федерации</t>
  </si>
  <si>
    <t>2 02 30 00 0 00 0 000 150</t>
  </si>
  <si>
    <t>Субвенции бюджетам бюджетной системы Российской Федерации</t>
  </si>
  <si>
    <t>2 02 35 11 8 02 0 000 150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</si>
  <si>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</si>
  <si>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2 02 35 12 0 02 0 000 150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</si>
  <si>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</si>
  <si>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2 02 35 12 7 02 0 000 150</t>
  </si>
  <si>
    <t>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</si>
  <si>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2 02 35 12 8 02 0 000 150</t>
  </si>
  <si>
    <t>Субвенции бюджетам субъектов Российской Федерации на осуществление отдельных полномочий в области водных отношений</t>
  </si>
  <si>
    <t>2 02 35 12 9 02 0 000 150</t>
  </si>
  <si>
    <t>Субвенции бюджетам субъектов Российской Федерации на осуществление отдельных полномочий в области лесных отношений</t>
  </si>
  <si>
    <t>2 02 35 13 4 02 0 000 150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</si>
  <si>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</si>
  <si>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2 02 35 13 5 02 0 000 150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</si>
  <si>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</si>
  <si>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2 02 35 17 6 02 0 000 150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</si>
  <si>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</si>
  <si>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2 02 35 22 0 02 0 000 150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</si>
  <si>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</si>
  <si>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2 02 35 24 0 02 0 000 150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</si>
  <si>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</si>
  <si>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2 02 35 25 0 02 0 000 150</t>
  </si>
  <si>
    <t>Субвенции бюджетам субъектов Российской Федерации на оплату жилищно-коммунальных услуг отдельным категориям граждан</t>
  </si>
  <si>
    <t>2 02 35 29 0 02 0 000 150</t>
  </si>
  <si>
    <t>Субвенции бюджетам субъектов Российской Федерации на социальные выплаты безработным гражданам и иным категориям граждан в соответствии с законодательством о занятости населения</t>
  </si>
  <si>
    <t>2 02 35 34 5 02 0 000 150</t>
  </si>
  <si>
    <t>Субвенции бюджетам субъектов Российской Федерации на осуществление мер пожарной безопасности и тушение лесных пожаров</t>
  </si>
  <si>
    <t>2 02 35 42 9 02 0 000 150</t>
  </si>
  <si>
    <t>Субвенции бюджетам субъектов Российской Федерации на увеличение площади лесовосстановления</t>
  </si>
  <si>
    <t>2 02 35 43 2 02 0 000 150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</si>
  <si>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</si>
  <si>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2 02 35 46 0 02 0 000 150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</si>
  <si>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</si>
  <si>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2 02 35 90 0 02 0 000 150</t>
  </si>
  <si>
    <t>Единая субвенция бюджетам субъектов Российской Федерации и бюджету г. Байконура</t>
  </si>
  <si>
    <t>2 02 40 00 0 00 0 000 150</t>
  </si>
  <si>
    <t>Иные межбюджетные трансферты</t>
  </si>
  <si>
    <t>2 02 45 14 1 02 0 000 150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</si>
  <si>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</si>
  <si>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2 02 45 14 2 02 0 000 150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</si>
  <si>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</si>
  <si>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2 02 45 16 1 02 0 000 150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</si>
  <si>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</si>
  <si>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2 02 45 25 2 02 0 000 150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</si>
  <si>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</si>
  <si>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2 02 45 30 3 02 0 000 150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</si>
  <si>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</si>
  <si>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2 02 45 36 3 02 0 000 150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</si>
  <si>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</si>
  <si>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2 02 45 46 8 02 0 000 150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</si>
  <si>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</si>
  <si>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2 02 45 47 6 02 0 000 150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</si>
  <si>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</si>
  <si>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2 02 49 99 9 02 0 000 150</t>
  </si>
  <si>
    <t>Прочие межбюджетные трансферты, передаваемые бюджетам субъектов Российской Федерации</t>
  </si>
  <si>
    <t>2 03 00 00 0 00 0 000 000</t>
  </si>
  <si>
    <t>БЕЗВОЗМЕЗДНЫЕ ПОСТУПЛЕНИЯ ОТ ГОСУДАРСТВЕННЫХ (МУНИЦИПАЛЬНЫХ) ОРГАНИЗАЦИЙ</t>
  </si>
  <si>
    <t>2 03 02 00 0 02 0 000 150</t>
  </si>
  <si>
    <t>Безвозмездные поступления от государственных (муниципальных) организаций в бюджеты субъектов Российской Федерации</t>
  </si>
  <si>
    <t>2 03 02 04 0 02 0 000 150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</si>
  <si>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</si>
  <si>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2 03 02 09 9 02 0 000 150</t>
  </si>
  <si>
    <t>Прочие безвозмездные поступления от государственных (муниципальных) организаций в бюджеты субъектов Российской Федерации</t>
  </si>
  <si>
    <t>2 07 00 00 0 00 0 000 000</t>
  </si>
  <si>
    <t>ПРОЧИЕ БЕЗВОЗМЕЗДНЫЕ ПОСТУПЛЕНИЯ</t>
  </si>
  <si>
    <t>2 07 02 00 0 02 0 000 150</t>
  </si>
  <si>
    <t>Прочие безвозмездные поступления в бюджеты субъектов Российской Федерации</t>
  </si>
  <si>
    <t>2 07 02 01 0 02 0 000 150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</si>
  <si>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</si>
  <si>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2 07 02 03 0 02 0 000 150</t>
  </si>
  <si>
    <t>2 08 00 00 0 00 0 000 000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</si>
  <si>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</si>
  <si>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2 08 02 00 0 02 0 000 150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</si>
  <si>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</si>
  <si>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2 18 00 00 0 00 0 000 000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</si>
  <si>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</si>
  <si>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2 19 00 00 0 00 0 000 000</t>
  </si>
  <si>
    <t>ВОЗВРАТ ОСТАТКОВ СУБСИДИЙ, СУБВЕНЦИЙ И ИНЫХ МЕЖБЮДЖЕТНЫХ ТРАНСФЕРТОВ, ИМЕЮЩИХ ЦЕЛЕВОЕ НАЗНАЧЕНИЕ, ПРОШЛЫХ ЛЕТ</t>
  </si>
  <si>
    <t>Приложение 6</t>
  </si>
  <si>
    <t>тыс. руб.</t>
  </si>
  <si>
    <t>Расход за счет безвозмездных поступлений</t>
  </si>
  <si>
    <t>1</t>
  </si>
  <si>
    <t>2</t>
  </si>
  <si>
    <t>3</t>
  </si>
  <si>
    <t>4</t>
  </si>
  <si>
    <t xml:space="preserve">Информация о безвозмездных поступлениях и расходах 
за счет безвозмездных поступлений за первый квартал 2024 года  </t>
  </si>
  <si>
    <t>План 2024 года</t>
  </si>
  <si>
    <t>Поступило 
за первый квартал
 2024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</si>
</sst>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 x14ac:knownFonts="1">
    <font>
      <sz val="10"/>
      <name val="Arial"/>
    </font>
    <font>
      <b/>
      <sz val="8"/>
      <name val="Arial Narrow"/>
    </font>
    <font>
      <sz val="8"/>
      <name val="Arial Narrow"/>
    </font>
    <font>
      <sz val="12"/>
      <name val="Times New Roman"/>
      <family val="1"/>
      <charset val="204"/>
    </font>
    <font>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top" wrapText="1" shrinkToFit="1"/>
    </xf>
    <xf numFmtId="49" fontId="1" fillId="0" borderId="1" xfId="0" applyNumberFormat="1" applyFont="1" applyBorder="1" applyAlignment="1" applyProtection="1">
      <alignment horizontal="left" vertical="top" wrapText="1" shrinkToFit="1"/>
    </xf>
    <xf numFmtId="49" fontId="1" fillId="0" borderId="1" xfId="0" applyNumberFormat="1" applyFont="1" applyBorder="1" applyAlignment="1" applyProtection="1">
      <alignment horizontal="center" vertical="top" wrapText="1" shrinkToFit="1"/>
    </xf>
    <xf numFmtId="49" fontId="2" fillId="0" borderId="1" xfId="0" applyNumberFormat="1" applyFont="1" applyBorder="1" applyAlignment="1" applyProtection="1">
      <alignment horizontal="center" vertical="top" wrapText="1" shrinkToFit="1"/>
    </xf>
    <xf numFmtId="49" fontId="2" fillId="0" borderId="1" xfId="0" applyNumberFormat="1" applyFont="1" applyBorder="1" applyAlignment="1" applyProtection="1">
      <alignment horizontal="left" vertical="top" wrapText="1" shrinkToFit="1"/>
    </xf>
    <xf numFmtId="164" fontId="2" fillId="0" borderId="1" xfId="0" applyNumberFormat="1" applyFont="1" applyBorder="1" applyAlignment="1" applyProtection="1">
      <alignment horizontal="left" vertical="top" wrapText="1" shrinkToFit="1"/>
    </xf>
    <xf numFmtId="164" fontId="1" fillId="0" borderId="1" xfId="0" applyNumberFormat="1" applyFont="1" applyBorder="1" applyAlignment="1" applyProtection="1">
      <alignment horizontal="left" vertical="top" wrapText="1" shrinkToFit="1"/>
    </xf>
    <xf numFmtId="0" fontId="3" fillId="0" borderId="0" xfId="0" applyFont="1" applyAlignment="1">
      <alignment vertical="top" wrapText="1" shrinkToFit="1"/>
    </xf>
    <xf numFmtId="0" fontId="3" fillId="0" borderId="0" xfId="0" applyFont="1" applyAlignment="1">
      <alignment horizontal="center" vertical="top" wrapText="1" shrinkToFit="1"/>
    </xf>
    <xf numFmtId="49" fontId="3" fillId="0" borderId="1" xfId="0" applyNumberFormat="1" applyFont="1" applyBorder="1" applyAlignment="1" applyProtection="1">
      <alignment horizontal="center" vertical="top" wrapText="1" shrinkToFit="1"/>
    </xf>
    <xf numFmtId="49" fontId="3" fillId="0" borderId="1" xfId="0" applyNumberFormat="1" applyFont="1" applyFill="1" applyBorder="1" applyAlignment="1">
      <alignment horizontal="center" vertical="top" wrapText="1" shrinkToFit="1"/>
    </xf>
    <xf numFmtId="0" fontId="4" fillId="0" borderId="0" xfId="0" applyFont="1" applyAlignment="1">
      <alignment horizontal="center" vertical="top" wrapText="1" shrinkToFit="1"/>
    </xf>
    <xf numFmtId="4" fontId="1" fillId="0" borderId="1" xfId="0" applyNumberFormat="1" applyFont="1" applyBorder="1" applyAlignment="1" applyProtection="1">
      <alignment horizontal="center" vertical="top" wrapText="1" shrinkToFit="1"/>
    </xf>
    <xf numFmtId="4" fontId="2" fillId="0" borderId="1" xfId="0" applyNumberFormat="1" applyFont="1" applyBorder="1" applyAlignment="1" applyProtection="1">
      <alignment horizontal="center" vertical="top" wrapText="1" shrinkToFit="1"/>
    </xf>
    <xf numFmtId="0" fontId="0" fillId="0" borderId="0" xfId="0" applyAlignment="1">
      <alignment horizontal="center" vertical="top" wrapText="1" shrinkToFit="1"/>
    </xf>
    <xf numFmtId="4" fontId="0" fillId="0" borderId="0" xfId="0" applyNumberFormat="1" applyAlignment="1">
      <alignment vertical="top" wrapText="1" shrinkToFit="1"/>
    </xf>
    <xf numFmtId="49" fontId="3" fillId="0" borderId="0" xfId="0" applyNumberFormat="1" applyFont="1" applyFill="1" applyBorder="1" applyAlignment="1">
      <alignment horizontal="center" vertical="top" wrapText="1" shrinkToFit="1"/>
    </xf>
    <xf numFmtId="49" fontId="3" fillId="0" borderId="0" xfId="0" applyNumberFormat="1" applyFont="1" applyBorder="1" applyAlignment="1" applyProtection="1">
      <alignment horizontal="center" vertical="top" wrapText="1" shrinkToFit="1"/>
    </xf>
    <xf numFmtId="4" fontId="1" fillId="0" borderId="0" xfId="0" applyNumberFormat="1" applyFont="1" applyBorder="1" applyAlignment="1" applyProtection="1">
      <alignment horizontal="center" vertical="top" wrapText="1" shrinkToFit="1"/>
    </xf>
    <xf numFmtId="4" fontId="2" fillId="0" borderId="0" xfId="0" applyNumberFormat="1" applyFont="1" applyBorder="1" applyAlignment="1" applyProtection="1">
      <alignment horizontal="center" vertical="top" wrapText="1" shrinkToFit="1"/>
    </xf>
    <xf numFmtId="0" fontId="3" fillId="0" borderId="0" xfId="0" applyFont="1" applyAlignment="1">
      <alignment horizontal="center" vertical="top" wrapText="1" shrinkToFit="1"/>
    </xf>
    <xf numFmtId="0" fontId="4" fillId="0" borderId="0" xfId="0" applyFont="1" applyAlignment="1">
      <alignment horizontal="center" vertical="top"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M118"/>
  <sheetViews>
    <sheetView showGridLines="0" tabSelected="1" topLeftCell="B31" workbookViewId="0">
      <selection activeCell="B38" sqref="B38"/>
    </sheetView>
  </sheetViews>
  <sheetFormatPr defaultRowHeight="12.75" customHeight="1" outlineLevelRow="3" x14ac:dyDescent="0.2"/>
  <cols>
    <col min="1" max="1" width="22.5703125" style="1" hidden="1" customWidth="1"/>
    <col min="2" max="2" width="56.5703125" style="1" customWidth="1"/>
    <col min="3" max="3" width="16.28515625" style="15" customWidth="1"/>
    <col min="4" max="4" width="17.28515625" style="15" customWidth="1"/>
    <col min="5" max="5" width="16.140625" style="15" customWidth="1"/>
    <col min="6" max="11" width="20.42578125" style="15" customWidth="1"/>
    <col min="12" max="12" width="26.28515625" style="1" customWidth="1"/>
    <col min="13" max="13" width="13.140625" style="1" customWidth="1"/>
    <col min="14" max="16" width="9.140625" style="1" customWidth="1"/>
    <col min="17" max="16384" width="9.140625" style="1"/>
  </cols>
  <sheetData>
    <row r="1" spans="1:12" ht="22.5" customHeight="1" x14ac:dyDescent="0.2">
      <c r="A1" s="8"/>
      <c r="B1" s="8"/>
      <c r="C1" s="9"/>
      <c r="D1" s="21" t="s">
        <v>224</v>
      </c>
      <c r="E1" s="21"/>
      <c r="F1" s="9"/>
      <c r="G1" s="9"/>
      <c r="H1" s="9"/>
      <c r="I1" s="9"/>
      <c r="J1" s="9"/>
      <c r="K1" s="9"/>
    </row>
    <row r="2" spans="1:12" ht="45" customHeight="1" x14ac:dyDescent="0.2">
      <c r="A2" s="8"/>
      <c r="B2" s="22" t="s">
        <v>231</v>
      </c>
      <c r="C2" s="22"/>
      <c r="D2" s="22"/>
      <c r="E2" s="22"/>
      <c r="F2" s="12"/>
      <c r="G2" s="12"/>
      <c r="H2" s="12"/>
      <c r="I2" s="12"/>
      <c r="J2" s="12"/>
      <c r="K2" s="12"/>
    </row>
    <row r="3" spans="1:12" ht="21.75" customHeight="1" x14ac:dyDescent="0.2">
      <c r="A3" s="8"/>
      <c r="B3" s="8"/>
      <c r="C3" s="9"/>
      <c r="D3" s="9"/>
      <c r="E3" s="9" t="s">
        <v>225</v>
      </c>
      <c r="F3" s="9"/>
      <c r="G3" s="9"/>
      <c r="H3" s="9"/>
      <c r="I3" s="9"/>
      <c r="J3" s="9"/>
      <c r="K3" s="9"/>
    </row>
    <row r="4" spans="1:12" ht="64.5" customHeight="1" x14ac:dyDescent="0.2">
      <c r="A4" s="8"/>
      <c r="B4" s="10" t="s">
        <v>0</v>
      </c>
      <c r="C4" s="11" t="s">
        <v>232</v>
      </c>
      <c r="D4" s="11" t="s">
        <v>233</v>
      </c>
      <c r="E4" s="11" t="s">
        <v>226</v>
      </c>
      <c r="F4" s="17"/>
      <c r="G4" s="17"/>
      <c r="H4" s="17"/>
      <c r="I4" s="17"/>
      <c r="J4" s="17"/>
      <c r="K4" s="17"/>
    </row>
    <row r="5" spans="1:12" ht="15.75" customHeight="1" x14ac:dyDescent="0.2">
      <c r="A5" s="8"/>
      <c r="B5" s="10" t="s">
        <v>227</v>
      </c>
      <c r="C5" s="10" t="s">
        <v>228</v>
      </c>
      <c r="D5" s="10" t="s">
        <v>229</v>
      </c>
      <c r="E5" s="10" t="s">
        <v>230</v>
      </c>
      <c r="F5" s="18"/>
      <c r="G5" s="18"/>
      <c r="H5" s="18"/>
      <c r="I5" s="18"/>
      <c r="J5" s="18"/>
      <c r="K5" s="18"/>
    </row>
    <row r="6" spans="1:12" x14ac:dyDescent="0.2">
      <c r="A6" s="3" t="s">
        <v>1</v>
      </c>
      <c r="B6" s="2" t="s">
        <v>2</v>
      </c>
      <c r="C6" s="13">
        <v>15715251.039999999</v>
      </c>
      <c r="D6" s="13">
        <v>5784484.7800000003</v>
      </c>
      <c r="E6" s="13">
        <f>E7+E106+E110+E114+E117+E118</f>
        <v>4633013.2100000009</v>
      </c>
      <c r="F6" s="19"/>
      <c r="G6" s="19"/>
      <c r="H6" s="19"/>
      <c r="I6" s="19"/>
      <c r="J6" s="19"/>
      <c r="K6" s="19"/>
    </row>
    <row r="7" spans="1:12" ht="25.5" outlineLevel="1" x14ac:dyDescent="0.2">
      <c r="A7" s="3" t="s">
        <v>3</v>
      </c>
      <c r="B7" s="2" t="s">
        <v>4</v>
      </c>
      <c r="C7" s="13">
        <v>15241787.75</v>
      </c>
      <c r="D7" s="13">
        <v>4449496.41</v>
      </c>
      <c r="E7" s="13">
        <f>E8+E78+E96</f>
        <v>3531789.8200000008</v>
      </c>
      <c r="F7" s="19"/>
      <c r="G7" s="19"/>
      <c r="H7" s="19"/>
      <c r="I7" s="19"/>
      <c r="J7" s="19"/>
      <c r="K7" s="19"/>
    </row>
    <row r="8" spans="1:12" ht="25.5" outlineLevel="2" x14ac:dyDescent="0.2">
      <c r="A8" s="3" t="s">
        <v>5</v>
      </c>
      <c r="B8" s="2" t="s">
        <v>6</v>
      </c>
      <c r="C8" s="13">
        <v>10778271.9</v>
      </c>
      <c r="D8" s="13">
        <v>2889075.97</v>
      </c>
      <c r="E8" s="13">
        <f>SUM(E9:E77)</f>
        <v>1996288.7600000009</v>
      </c>
      <c r="F8" s="19"/>
      <c r="G8" s="19"/>
      <c r="H8" s="19"/>
      <c r="I8" s="19"/>
      <c r="J8" s="19"/>
      <c r="K8" s="19"/>
      <c r="L8" s="16"/>
    </row>
    <row r="9" spans="1:12" ht="25.5" outlineLevel="3" x14ac:dyDescent="0.2">
      <c r="A9" s="4" t="s">
        <v>7</v>
      </c>
      <c r="B9" s="5" t="s">
        <v>8</v>
      </c>
      <c r="C9" s="14">
        <v>1249728.6000000001</v>
      </c>
      <c r="D9" s="14">
        <v>298352.2</v>
      </c>
      <c r="E9" s="14">
        <v>298352.2</v>
      </c>
      <c r="F9" s="20"/>
      <c r="G9" s="20"/>
      <c r="H9" s="20"/>
      <c r="I9" s="20"/>
      <c r="J9" s="20"/>
      <c r="K9" s="20"/>
    </row>
    <row r="10" spans="1:12" ht="25.5" outlineLevel="3" x14ac:dyDescent="0.2">
      <c r="A10" s="4" t="s">
        <v>9</v>
      </c>
      <c r="B10" s="5" t="s">
        <v>10</v>
      </c>
      <c r="C10" s="14">
        <v>43192</v>
      </c>
      <c r="D10" s="14">
        <v>0</v>
      </c>
      <c r="E10" s="14">
        <v>0</v>
      </c>
      <c r="F10" s="20"/>
      <c r="G10" s="20"/>
      <c r="H10" s="20"/>
      <c r="I10" s="20"/>
      <c r="J10" s="20"/>
      <c r="K10" s="20"/>
    </row>
    <row r="11" spans="1:12" ht="38.25" outlineLevel="3" x14ac:dyDescent="0.2">
      <c r="A11" s="4" t="s">
        <v>11</v>
      </c>
      <c r="B11" s="5" t="s">
        <v>12</v>
      </c>
      <c r="C11" s="14">
        <v>621.1</v>
      </c>
      <c r="D11" s="14">
        <v>0</v>
      </c>
      <c r="E11" s="14">
        <v>0</v>
      </c>
      <c r="F11" s="20"/>
      <c r="G11" s="20"/>
      <c r="H11" s="20"/>
      <c r="I11" s="20"/>
      <c r="J11" s="20"/>
      <c r="K11" s="20"/>
    </row>
    <row r="12" spans="1:12" ht="38.25" outlineLevel="3" x14ac:dyDescent="0.2">
      <c r="A12" s="4" t="s">
        <v>13</v>
      </c>
      <c r="B12" s="5" t="s">
        <v>14</v>
      </c>
      <c r="C12" s="14">
        <v>2228.1999999999998</v>
      </c>
      <c r="D12" s="14">
        <v>2228.1999999999998</v>
      </c>
      <c r="E12" s="14">
        <v>2228.1999999999998</v>
      </c>
      <c r="F12" s="20"/>
      <c r="G12" s="20"/>
      <c r="H12" s="20"/>
      <c r="I12" s="20"/>
      <c r="J12" s="20"/>
      <c r="K12" s="20"/>
    </row>
    <row r="13" spans="1:12" ht="51" outlineLevel="3" x14ac:dyDescent="0.2">
      <c r="A13" s="4" t="s">
        <v>15</v>
      </c>
      <c r="B13" s="5" t="s">
        <v>16</v>
      </c>
      <c r="C13" s="14">
        <v>26259.9</v>
      </c>
      <c r="D13" s="14">
        <v>264.64999999999998</v>
      </c>
      <c r="E13" s="14">
        <v>264.60000000000002</v>
      </c>
      <c r="F13" s="20"/>
      <c r="G13" s="20"/>
      <c r="H13" s="20"/>
      <c r="I13" s="20"/>
      <c r="J13" s="20"/>
      <c r="K13" s="20"/>
    </row>
    <row r="14" spans="1:12" ht="51" outlineLevel="3" x14ac:dyDescent="0.2">
      <c r="A14" s="4" t="s">
        <v>17</v>
      </c>
      <c r="B14" s="5" t="s">
        <v>18</v>
      </c>
      <c r="C14" s="14">
        <v>268547.59999999998</v>
      </c>
      <c r="D14" s="14">
        <v>71797.83</v>
      </c>
      <c r="E14" s="14">
        <v>71789.8</v>
      </c>
      <c r="F14" s="20"/>
      <c r="G14" s="20"/>
      <c r="H14" s="20"/>
      <c r="I14" s="20"/>
      <c r="J14" s="20"/>
      <c r="K14" s="20"/>
    </row>
    <row r="15" spans="1:12" ht="56.25" customHeight="1" outlineLevel="3" x14ac:dyDescent="0.2">
      <c r="A15" s="4" t="s">
        <v>19</v>
      </c>
      <c r="B15" s="6" t="s">
        <v>20</v>
      </c>
      <c r="C15" s="14">
        <v>1122</v>
      </c>
      <c r="D15" s="14">
        <v>0</v>
      </c>
      <c r="E15" s="14">
        <v>0</v>
      </c>
      <c r="F15" s="20"/>
      <c r="G15" s="20"/>
      <c r="H15" s="20"/>
      <c r="I15" s="20"/>
      <c r="J15" s="20"/>
      <c r="K15" s="20"/>
    </row>
    <row r="16" spans="1:12" ht="63.75" outlineLevel="3" x14ac:dyDescent="0.2">
      <c r="A16" s="4" t="s">
        <v>21</v>
      </c>
      <c r="B16" s="5" t="s">
        <v>22</v>
      </c>
      <c r="C16" s="14">
        <v>979</v>
      </c>
      <c r="D16" s="14">
        <v>0</v>
      </c>
      <c r="E16" s="14">
        <v>0</v>
      </c>
      <c r="F16" s="20"/>
      <c r="G16" s="20"/>
      <c r="H16" s="20"/>
      <c r="I16" s="20"/>
      <c r="J16" s="20"/>
      <c r="K16" s="20"/>
    </row>
    <row r="17" spans="1:13" ht="63.75" outlineLevel="3" x14ac:dyDescent="0.2">
      <c r="A17" s="4" t="s">
        <v>23</v>
      </c>
      <c r="B17" s="6" t="s">
        <v>24</v>
      </c>
      <c r="C17" s="14">
        <v>867.6</v>
      </c>
      <c r="D17" s="14">
        <v>0</v>
      </c>
      <c r="E17" s="14">
        <v>0</v>
      </c>
      <c r="F17" s="20"/>
      <c r="G17" s="20"/>
      <c r="H17" s="20"/>
      <c r="I17" s="20"/>
      <c r="J17" s="20"/>
      <c r="K17" s="20"/>
    </row>
    <row r="18" spans="1:13" ht="63.75" outlineLevel="3" x14ac:dyDescent="0.2">
      <c r="A18" s="4" t="s">
        <v>25</v>
      </c>
      <c r="B18" s="6" t="s">
        <v>26</v>
      </c>
      <c r="C18" s="14">
        <v>41148.199999999997</v>
      </c>
      <c r="D18" s="14">
        <v>0</v>
      </c>
      <c r="E18" s="14">
        <v>0</v>
      </c>
      <c r="F18" s="20"/>
      <c r="G18" s="20"/>
      <c r="H18" s="20"/>
      <c r="I18" s="20"/>
      <c r="J18" s="20"/>
      <c r="K18" s="20"/>
    </row>
    <row r="19" spans="1:13" ht="51" outlineLevel="3" x14ac:dyDescent="0.2">
      <c r="A19" s="4" t="s">
        <v>27</v>
      </c>
      <c r="B19" s="5" t="s">
        <v>28</v>
      </c>
      <c r="C19" s="14">
        <v>50391.1</v>
      </c>
      <c r="D19" s="14">
        <v>0</v>
      </c>
      <c r="E19" s="14">
        <v>0</v>
      </c>
      <c r="F19" s="20"/>
      <c r="G19" s="20"/>
      <c r="H19" s="20"/>
      <c r="I19" s="20"/>
      <c r="J19" s="20"/>
      <c r="K19" s="20"/>
    </row>
    <row r="20" spans="1:13" ht="38.25" outlineLevel="3" x14ac:dyDescent="0.2">
      <c r="A20" s="4" t="s">
        <v>29</v>
      </c>
      <c r="B20" s="5" t="s">
        <v>30</v>
      </c>
      <c r="C20" s="14">
        <v>64604</v>
      </c>
      <c r="D20" s="14">
        <v>64604</v>
      </c>
      <c r="E20" s="14">
        <v>64604</v>
      </c>
      <c r="F20" s="20"/>
      <c r="G20" s="20"/>
      <c r="H20" s="20"/>
      <c r="I20" s="20"/>
      <c r="J20" s="20"/>
      <c r="K20" s="20"/>
    </row>
    <row r="21" spans="1:13" ht="93.75" customHeight="1" outlineLevel="3" x14ac:dyDescent="0.2">
      <c r="A21" s="4" t="s">
        <v>31</v>
      </c>
      <c r="B21" s="6" t="s">
        <v>32</v>
      </c>
      <c r="C21" s="14">
        <v>110925.5</v>
      </c>
      <c r="D21" s="14">
        <v>1785</v>
      </c>
      <c r="E21" s="14">
        <v>1785</v>
      </c>
      <c r="F21" s="20"/>
      <c r="G21" s="20"/>
      <c r="H21" s="20"/>
      <c r="I21" s="20"/>
      <c r="J21" s="20"/>
      <c r="K21" s="20"/>
    </row>
    <row r="22" spans="1:13" ht="38.25" outlineLevel="3" x14ac:dyDescent="0.2">
      <c r="A22" s="4" t="s">
        <v>33</v>
      </c>
      <c r="B22" s="5" t="s">
        <v>34</v>
      </c>
      <c r="C22" s="14">
        <v>148486.39999999999</v>
      </c>
      <c r="D22" s="14">
        <v>48874.02</v>
      </c>
      <c r="E22" s="14">
        <v>48874</v>
      </c>
      <c r="F22" s="20"/>
      <c r="G22" s="20"/>
      <c r="H22" s="20"/>
      <c r="I22" s="20"/>
      <c r="J22" s="20"/>
      <c r="K22" s="20"/>
    </row>
    <row r="23" spans="1:13" ht="76.5" outlineLevel="3" x14ac:dyDescent="0.2">
      <c r="A23" s="4" t="s">
        <v>35</v>
      </c>
      <c r="B23" s="6" t="s">
        <v>36</v>
      </c>
      <c r="C23" s="14">
        <v>8792.4</v>
      </c>
      <c r="D23" s="14">
        <v>0</v>
      </c>
      <c r="E23" s="14">
        <v>0</v>
      </c>
      <c r="F23" s="20"/>
      <c r="G23" s="20"/>
      <c r="H23" s="20"/>
      <c r="I23" s="20"/>
      <c r="J23" s="20"/>
      <c r="K23" s="20"/>
    </row>
    <row r="24" spans="1:13" ht="76.5" outlineLevel="3" x14ac:dyDescent="0.2">
      <c r="A24" s="4" t="s">
        <v>37</v>
      </c>
      <c r="B24" s="6" t="s">
        <v>38</v>
      </c>
      <c r="C24" s="14">
        <v>135160.9</v>
      </c>
      <c r="D24" s="14">
        <v>0</v>
      </c>
      <c r="E24" s="14">
        <v>0</v>
      </c>
      <c r="F24" s="20"/>
      <c r="G24" s="20"/>
      <c r="H24" s="20"/>
      <c r="I24" s="20"/>
      <c r="J24" s="20"/>
      <c r="K24" s="20"/>
    </row>
    <row r="25" spans="1:13" ht="63.75" outlineLevel="3" x14ac:dyDescent="0.2">
      <c r="A25" s="4" t="s">
        <v>39</v>
      </c>
      <c r="B25" s="5" t="s">
        <v>40</v>
      </c>
      <c r="C25" s="14">
        <v>62185.2</v>
      </c>
      <c r="D25" s="14">
        <v>15124.19</v>
      </c>
      <c r="E25" s="14">
        <v>15124.2</v>
      </c>
      <c r="F25" s="20"/>
      <c r="G25" s="20"/>
      <c r="H25" s="20"/>
      <c r="I25" s="20"/>
      <c r="J25" s="20"/>
      <c r="K25" s="20"/>
    </row>
    <row r="26" spans="1:13" ht="38.25" outlineLevel="3" x14ac:dyDescent="0.2">
      <c r="A26" s="4" t="s">
        <v>41</v>
      </c>
      <c r="B26" s="5" t="s">
        <v>42</v>
      </c>
      <c r="C26" s="14">
        <v>19477</v>
      </c>
      <c r="D26" s="14">
        <v>19477</v>
      </c>
      <c r="E26" s="14">
        <v>19477</v>
      </c>
      <c r="F26" s="20"/>
      <c r="G26" s="20"/>
      <c r="H26" s="20"/>
      <c r="I26" s="20"/>
      <c r="J26" s="20"/>
      <c r="K26" s="20"/>
    </row>
    <row r="27" spans="1:13" ht="38.25" outlineLevel="3" x14ac:dyDescent="0.2">
      <c r="A27" s="4" t="s">
        <v>43</v>
      </c>
      <c r="B27" s="5" t="s">
        <v>44</v>
      </c>
      <c r="C27" s="14">
        <v>95112.4</v>
      </c>
      <c r="D27" s="14">
        <v>0</v>
      </c>
      <c r="E27" s="14">
        <v>0</v>
      </c>
      <c r="F27" s="20"/>
      <c r="G27" s="20"/>
      <c r="H27" s="20"/>
      <c r="I27" s="20"/>
      <c r="J27" s="20"/>
      <c r="K27" s="20"/>
    </row>
    <row r="28" spans="1:13" ht="25.5" outlineLevel="3" x14ac:dyDescent="0.2">
      <c r="A28" s="4" t="s">
        <v>45</v>
      </c>
      <c r="B28" s="5" t="s">
        <v>46</v>
      </c>
      <c r="C28" s="14">
        <v>31665.9</v>
      </c>
      <c r="D28" s="14">
        <v>31665.9</v>
      </c>
      <c r="E28" s="14">
        <v>31665.899999999998</v>
      </c>
      <c r="F28" s="20"/>
      <c r="G28" s="20"/>
      <c r="H28" s="20"/>
      <c r="I28" s="20"/>
      <c r="J28" s="20"/>
      <c r="K28" s="20"/>
      <c r="M28" s="16"/>
    </row>
    <row r="29" spans="1:13" ht="38.25" outlineLevel="3" x14ac:dyDescent="0.2">
      <c r="A29" s="4" t="s">
        <v>47</v>
      </c>
      <c r="B29" s="5" t="s">
        <v>48</v>
      </c>
      <c r="C29" s="14">
        <v>18361.400000000001</v>
      </c>
      <c r="D29" s="14">
        <v>6419.21</v>
      </c>
      <c r="E29" s="14">
        <v>6419.2000000000007</v>
      </c>
      <c r="F29" s="20"/>
      <c r="G29" s="20"/>
      <c r="H29" s="20"/>
      <c r="I29" s="20"/>
      <c r="J29" s="20"/>
      <c r="K29" s="20"/>
    </row>
    <row r="30" spans="1:13" ht="51" outlineLevel="3" x14ac:dyDescent="0.2">
      <c r="A30" s="4" t="s">
        <v>49</v>
      </c>
      <c r="B30" s="5" t="s">
        <v>50</v>
      </c>
      <c r="C30" s="14">
        <v>104756.1</v>
      </c>
      <c r="D30" s="14">
        <v>0</v>
      </c>
      <c r="E30" s="14">
        <v>0</v>
      </c>
      <c r="F30" s="20"/>
      <c r="G30" s="20"/>
      <c r="H30" s="20"/>
      <c r="I30" s="20"/>
      <c r="J30" s="20"/>
      <c r="K30" s="20"/>
    </row>
    <row r="31" spans="1:13" ht="76.5" outlineLevel="3" x14ac:dyDescent="0.2">
      <c r="A31" s="4" t="s">
        <v>51</v>
      </c>
      <c r="B31" s="6" t="s">
        <v>52</v>
      </c>
      <c r="C31" s="14">
        <v>2834.3</v>
      </c>
      <c r="D31" s="14">
        <v>0</v>
      </c>
      <c r="E31" s="14">
        <v>0</v>
      </c>
      <c r="F31" s="20"/>
      <c r="G31" s="20"/>
      <c r="H31" s="20"/>
      <c r="I31" s="20"/>
      <c r="J31" s="20"/>
      <c r="K31" s="20"/>
    </row>
    <row r="32" spans="1:13" ht="51" outlineLevel="3" x14ac:dyDescent="0.2">
      <c r="A32" s="4" t="s">
        <v>53</v>
      </c>
      <c r="B32" s="5" t="s">
        <v>54</v>
      </c>
      <c r="C32" s="14">
        <v>24501.5</v>
      </c>
      <c r="D32" s="14">
        <v>0</v>
      </c>
      <c r="E32" s="14">
        <v>0</v>
      </c>
      <c r="F32" s="20"/>
      <c r="G32" s="20"/>
      <c r="H32" s="20"/>
      <c r="I32" s="20"/>
      <c r="J32" s="20"/>
      <c r="K32" s="20"/>
    </row>
    <row r="33" spans="1:11" ht="38.25" outlineLevel="3" x14ac:dyDescent="0.2">
      <c r="A33" s="4" t="s">
        <v>55</v>
      </c>
      <c r="B33" s="5" t="s">
        <v>56</v>
      </c>
      <c r="C33" s="14">
        <v>281161.8</v>
      </c>
      <c r="D33" s="14">
        <v>10627.16</v>
      </c>
      <c r="E33" s="14">
        <v>10627.2</v>
      </c>
      <c r="F33" s="20"/>
      <c r="G33" s="20"/>
      <c r="H33" s="20"/>
      <c r="I33" s="20"/>
      <c r="J33" s="20"/>
      <c r="K33" s="20"/>
    </row>
    <row r="34" spans="1:11" ht="60" customHeight="1" outlineLevel="3" x14ac:dyDescent="0.2">
      <c r="A34" s="4" t="s">
        <v>57</v>
      </c>
      <c r="B34" s="6" t="s">
        <v>58</v>
      </c>
      <c r="C34" s="14">
        <v>3060</v>
      </c>
      <c r="D34" s="14">
        <v>0</v>
      </c>
      <c r="E34" s="14">
        <v>0</v>
      </c>
      <c r="F34" s="20"/>
      <c r="G34" s="20"/>
      <c r="H34" s="20"/>
      <c r="I34" s="20"/>
      <c r="J34" s="20"/>
      <c r="K34" s="20"/>
    </row>
    <row r="35" spans="1:11" ht="76.5" outlineLevel="3" x14ac:dyDescent="0.2">
      <c r="A35" s="4" t="s">
        <v>59</v>
      </c>
      <c r="B35" s="6" t="s">
        <v>60</v>
      </c>
      <c r="C35" s="14">
        <v>20930.400000000001</v>
      </c>
      <c r="D35" s="14">
        <v>0</v>
      </c>
      <c r="E35" s="14">
        <v>0</v>
      </c>
      <c r="F35" s="20"/>
      <c r="G35" s="20"/>
      <c r="H35" s="20"/>
      <c r="I35" s="20"/>
      <c r="J35" s="20"/>
      <c r="K35" s="20"/>
    </row>
    <row r="36" spans="1:11" ht="38.25" outlineLevel="3" x14ac:dyDescent="0.2">
      <c r="A36" s="4" t="s">
        <v>61</v>
      </c>
      <c r="B36" s="5" t="s">
        <v>62</v>
      </c>
      <c r="C36" s="14">
        <v>15749.8</v>
      </c>
      <c r="D36" s="14">
        <v>15749.8</v>
      </c>
      <c r="E36" s="14">
        <v>15749.8</v>
      </c>
      <c r="F36" s="20"/>
      <c r="G36" s="20"/>
      <c r="H36" s="20"/>
      <c r="I36" s="20"/>
      <c r="J36" s="20"/>
      <c r="K36" s="20"/>
    </row>
    <row r="37" spans="1:11" ht="78.75" customHeight="1" outlineLevel="3" x14ac:dyDescent="0.2">
      <c r="A37" s="4" t="s">
        <v>63</v>
      </c>
      <c r="B37" s="6" t="s">
        <v>64</v>
      </c>
      <c r="C37" s="14">
        <v>3193.5</v>
      </c>
      <c r="D37" s="14">
        <v>0</v>
      </c>
      <c r="E37" s="14">
        <v>0</v>
      </c>
      <c r="F37" s="20"/>
      <c r="G37" s="20"/>
      <c r="H37" s="20"/>
      <c r="I37" s="20"/>
      <c r="J37" s="20"/>
      <c r="K37" s="20"/>
    </row>
    <row r="38" spans="1:11" ht="63.75" outlineLevel="3" x14ac:dyDescent="0.2">
      <c r="A38" s="4" t="s">
        <v>65</v>
      </c>
      <c r="B38" s="5" t="s">
        <v>66</v>
      </c>
      <c r="C38" s="14">
        <v>972.8</v>
      </c>
      <c r="D38" s="14">
        <v>0</v>
      </c>
      <c r="E38" s="14">
        <v>0</v>
      </c>
      <c r="F38" s="20"/>
      <c r="G38" s="20"/>
      <c r="H38" s="20"/>
      <c r="I38" s="20"/>
      <c r="J38" s="20"/>
      <c r="K38" s="20"/>
    </row>
    <row r="39" spans="1:11" ht="51" outlineLevel="3" x14ac:dyDescent="0.2">
      <c r="A39" s="4" t="s">
        <v>67</v>
      </c>
      <c r="B39" s="5" t="s">
        <v>68</v>
      </c>
      <c r="C39" s="14">
        <v>633052.4</v>
      </c>
      <c r="D39" s="14">
        <v>193681.87</v>
      </c>
      <c r="E39" s="14">
        <v>193681.9</v>
      </c>
      <c r="F39" s="20"/>
      <c r="G39" s="20"/>
      <c r="H39" s="20"/>
      <c r="I39" s="20"/>
      <c r="J39" s="20"/>
      <c r="K39" s="20"/>
    </row>
    <row r="40" spans="1:11" ht="51" outlineLevel="3" x14ac:dyDescent="0.2">
      <c r="A40" s="4" t="s">
        <v>69</v>
      </c>
      <c r="B40" s="5" t="s">
        <v>70</v>
      </c>
      <c r="C40" s="14">
        <v>253420.2</v>
      </c>
      <c r="D40" s="14">
        <v>0</v>
      </c>
      <c r="E40" s="14">
        <v>0</v>
      </c>
      <c r="F40" s="20"/>
      <c r="G40" s="20"/>
      <c r="H40" s="20"/>
      <c r="I40" s="20"/>
      <c r="J40" s="20"/>
      <c r="K40" s="20"/>
    </row>
    <row r="41" spans="1:11" ht="38.25" outlineLevel="3" x14ac:dyDescent="0.2">
      <c r="A41" s="4" t="s">
        <v>71</v>
      </c>
      <c r="B41" s="5" t="s">
        <v>72</v>
      </c>
      <c r="C41" s="14">
        <v>114740.4</v>
      </c>
      <c r="D41" s="14">
        <v>0</v>
      </c>
      <c r="E41" s="14">
        <v>0</v>
      </c>
      <c r="F41" s="20"/>
      <c r="G41" s="20"/>
      <c r="H41" s="20"/>
      <c r="I41" s="20"/>
      <c r="J41" s="20"/>
      <c r="K41" s="20"/>
    </row>
    <row r="42" spans="1:11" ht="25.5" outlineLevel="3" x14ac:dyDescent="0.2">
      <c r="A42" s="4" t="s">
        <v>73</v>
      </c>
      <c r="B42" s="5" t="s">
        <v>74</v>
      </c>
      <c r="C42" s="14">
        <v>10193</v>
      </c>
      <c r="D42" s="14">
        <v>10193</v>
      </c>
      <c r="E42" s="14">
        <v>10193</v>
      </c>
      <c r="F42" s="20"/>
      <c r="G42" s="20"/>
      <c r="H42" s="20"/>
      <c r="I42" s="20"/>
      <c r="J42" s="20"/>
      <c r="K42" s="20"/>
    </row>
    <row r="43" spans="1:11" ht="51" outlineLevel="3" x14ac:dyDescent="0.2">
      <c r="A43" s="4" t="s">
        <v>75</v>
      </c>
      <c r="B43" s="5" t="s">
        <v>76</v>
      </c>
      <c r="C43" s="14">
        <v>6412.9</v>
      </c>
      <c r="D43" s="14">
        <v>0</v>
      </c>
      <c r="E43" s="14">
        <v>0</v>
      </c>
      <c r="F43" s="20"/>
      <c r="G43" s="20"/>
      <c r="H43" s="20"/>
      <c r="I43" s="20"/>
      <c r="J43" s="20"/>
      <c r="K43" s="20"/>
    </row>
    <row r="44" spans="1:11" ht="38.25" outlineLevel="3" x14ac:dyDescent="0.2">
      <c r="A44" s="4" t="s">
        <v>77</v>
      </c>
      <c r="B44" s="5" t="s">
        <v>78</v>
      </c>
      <c r="C44" s="14">
        <v>606775.6</v>
      </c>
      <c r="D44" s="14">
        <v>52049.07</v>
      </c>
      <c r="E44" s="14">
        <v>52049.1</v>
      </c>
      <c r="F44" s="20"/>
      <c r="G44" s="20"/>
      <c r="H44" s="20"/>
      <c r="I44" s="20"/>
      <c r="J44" s="20"/>
      <c r="K44" s="20"/>
    </row>
    <row r="45" spans="1:11" ht="25.5" outlineLevel="3" x14ac:dyDescent="0.2">
      <c r="A45" s="4" t="s">
        <v>79</v>
      </c>
      <c r="B45" s="5" t="s">
        <v>80</v>
      </c>
      <c r="C45" s="14">
        <v>40334.9</v>
      </c>
      <c r="D45" s="14">
        <v>9128.23</v>
      </c>
      <c r="E45" s="14">
        <v>9128.2000000000007</v>
      </c>
      <c r="F45" s="20"/>
      <c r="G45" s="20"/>
      <c r="H45" s="20"/>
      <c r="I45" s="20"/>
      <c r="J45" s="20"/>
      <c r="K45" s="20"/>
    </row>
    <row r="46" spans="1:11" ht="76.5" outlineLevel="3" x14ac:dyDescent="0.2">
      <c r="A46" s="4" t="s">
        <v>81</v>
      </c>
      <c r="B46" s="6" t="s">
        <v>82</v>
      </c>
      <c r="C46" s="14">
        <v>15687.9</v>
      </c>
      <c r="D46" s="14">
        <v>15687.9</v>
      </c>
      <c r="E46" s="14">
        <v>15687.9</v>
      </c>
      <c r="F46" s="20"/>
      <c r="G46" s="20"/>
      <c r="H46" s="20"/>
      <c r="I46" s="20"/>
      <c r="J46" s="20"/>
      <c r="K46" s="20"/>
    </row>
    <row r="47" spans="1:11" ht="25.5" outlineLevel="3" x14ac:dyDescent="0.2">
      <c r="A47" s="4" t="s">
        <v>83</v>
      </c>
      <c r="B47" s="5" t="s">
        <v>84</v>
      </c>
      <c r="C47" s="14">
        <v>500000</v>
      </c>
      <c r="D47" s="14">
        <v>354870.4</v>
      </c>
      <c r="E47" s="14">
        <v>0</v>
      </c>
      <c r="F47" s="20"/>
      <c r="G47" s="20"/>
      <c r="H47" s="20"/>
      <c r="I47" s="20"/>
      <c r="J47" s="20"/>
      <c r="K47" s="20"/>
    </row>
    <row r="48" spans="1:11" ht="38.25" outlineLevel="3" x14ac:dyDescent="0.2">
      <c r="A48" s="4" t="s">
        <v>85</v>
      </c>
      <c r="B48" s="5" t="s">
        <v>86</v>
      </c>
      <c r="C48" s="14">
        <v>2240719.9</v>
      </c>
      <c r="D48" s="14">
        <v>566735.27</v>
      </c>
      <c r="E48" s="14">
        <v>28826.3</v>
      </c>
      <c r="F48" s="20"/>
      <c r="G48" s="20"/>
      <c r="H48" s="20"/>
      <c r="I48" s="20"/>
      <c r="J48" s="20"/>
      <c r="K48" s="20"/>
    </row>
    <row r="49" spans="1:11" ht="63.75" outlineLevel="3" x14ac:dyDescent="0.2">
      <c r="A49" s="4" t="s">
        <v>87</v>
      </c>
      <c r="B49" s="5" t="s">
        <v>88</v>
      </c>
      <c r="C49" s="14">
        <v>102697.5</v>
      </c>
      <c r="D49" s="14">
        <v>25674.38</v>
      </c>
      <c r="E49" s="14">
        <v>25674.400000000001</v>
      </c>
      <c r="F49" s="20"/>
      <c r="G49" s="20"/>
      <c r="H49" s="20"/>
      <c r="I49" s="20"/>
      <c r="J49" s="20"/>
      <c r="K49" s="20"/>
    </row>
    <row r="50" spans="1:11" ht="51" outlineLevel="3" x14ac:dyDescent="0.2">
      <c r="A50" s="4" t="s">
        <v>89</v>
      </c>
      <c r="B50" s="5" t="s">
        <v>90</v>
      </c>
      <c r="C50" s="14">
        <v>162916.9</v>
      </c>
      <c r="D50" s="14">
        <v>32702.76</v>
      </c>
      <c r="E50" s="14">
        <v>32702.799999999999</v>
      </c>
      <c r="F50" s="20"/>
      <c r="G50" s="20"/>
      <c r="H50" s="20"/>
      <c r="I50" s="20"/>
      <c r="J50" s="20"/>
      <c r="K50" s="20"/>
    </row>
    <row r="51" spans="1:11" ht="51" outlineLevel="3" x14ac:dyDescent="0.2">
      <c r="A51" s="4" t="s">
        <v>91</v>
      </c>
      <c r="B51" s="5" t="s">
        <v>92</v>
      </c>
      <c r="C51" s="14">
        <v>236893.3</v>
      </c>
      <c r="D51" s="14">
        <v>98705.5</v>
      </c>
      <c r="E51" s="14">
        <v>98705.5</v>
      </c>
      <c r="F51" s="20"/>
      <c r="G51" s="20"/>
      <c r="H51" s="20"/>
      <c r="I51" s="20"/>
      <c r="J51" s="20"/>
      <c r="K51" s="20"/>
    </row>
    <row r="52" spans="1:11" ht="38.25" outlineLevel="3" x14ac:dyDescent="0.2">
      <c r="A52" s="4" t="s">
        <v>93</v>
      </c>
      <c r="B52" s="5" t="s">
        <v>94</v>
      </c>
      <c r="C52" s="14">
        <v>53452.6</v>
      </c>
      <c r="D52" s="14">
        <v>17188.669999999998</v>
      </c>
      <c r="E52" s="14">
        <v>17188.7</v>
      </c>
      <c r="F52" s="20"/>
      <c r="G52" s="20"/>
      <c r="H52" s="20"/>
      <c r="I52" s="20"/>
      <c r="J52" s="20"/>
      <c r="K52" s="20"/>
    </row>
    <row r="53" spans="1:11" ht="38.25" outlineLevel="3" x14ac:dyDescent="0.2">
      <c r="A53" s="4" t="s">
        <v>95</v>
      </c>
      <c r="B53" s="5" t="s">
        <v>96</v>
      </c>
      <c r="C53" s="14">
        <v>5258.1</v>
      </c>
      <c r="D53" s="14">
        <v>4039.32</v>
      </c>
      <c r="E53" s="14">
        <v>4039.3</v>
      </c>
      <c r="F53" s="20"/>
      <c r="G53" s="20"/>
      <c r="H53" s="20"/>
      <c r="I53" s="20"/>
      <c r="J53" s="20"/>
      <c r="K53" s="20"/>
    </row>
    <row r="54" spans="1:11" ht="51" outlineLevel="3" x14ac:dyDescent="0.2">
      <c r="A54" s="4" t="s">
        <v>97</v>
      </c>
      <c r="B54" s="5" t="s">
        <v>98</v>
      </c>
      <c r="C54" s="14">
        <v>1124</v>
      </c>
      <c r="D54" s="14">
        <v>1124</v>
      </c>
      <c r="E54" s="14">
        <v>1124</v>
      </c>
      <c r="F54" s="20"/>
      <c r="G54" s="20"/>
      <c r="H54" s="20"/>
      <c r="I54" s="20"/>
      <c r="J54" s="20"/>
      <c r="K54" s="20"/>
    </row>
    <row r="55" spans="1:11" ht="38.25" outlineLevel="3" x14ac:dyDescent="0.2">
      <c r="A55" s="4" t="s">
        <v>99</v>
      </c>
      <c r="B55" s="5" t="s">
        <v>100</v>
      </c>
      <c r="C55" s="14">
        <v>28002</v>
      </c>
      <c r="D55" s="14">
        <v>1024.1199999999999</v>
      </c>
      <c r="E55" s="14">
        <v>1024.0999999999999</v>
      </c>
      <c r="F55" s="20"/>
      <c r="G55" s="20"/>
      <c r="H55" s="20"/>
      <c r="I55" s="20"/>
      <c r="J55" s="20"/>
      <c r="K55" s="20"/>
    </row>
    <row r="56" spans="1:11" ht="25.5" outlineLevel="3" x14ac:dyDescent="0.2">
      <c r="A56" s="4" t="s">
        <v>101</v>
      </c>
      <c r="B56" s="5" t="s">
        <v>102</v>
      </c>
      <c r="C56" s="14">
        <v>19183.599999999999</v>
      </c>
      <c r="D56" s="14">
        <v>18056.12</v>
      </c>
      <c r="E56" s="14">
        <v>18056.099999999999</v>
      </c>
      <c r="F56" s="20"/>
      <c r="G56" s="20"/>
      <c r="H56" s="20"/>
      <c r="I56" s="20"/>
      <c r="J56" s="20"/>
      <c r="K56" s="20"/>
    </row>
    <row r="57" spans="1:11" ht="38.25" outlineLevel="3" x14ac:dyDescent="0.2">
      <c r="A57" s="4" t="s">
        <v>103</v>
      </c>
      <c r="B57" s="5" t="s">
        <v>104</v>
      </c>
      <c r="C57" s="14">
        <v>522785.1</v>
      </c>
      <c r="D57" s="14">
        <v>389046.24</v>
      </c>
      <c r="E57" s="14">
        <v>389046.3</v>
      </c>
      <c r="F57" s="20"/>
      <c r="G57" s="20"/>
      <c r="H57" s="20"/>
      <c r="I57" s="20"/>
      <c r="J57" s="20"/>
      <c r="K57" s="20"/>
    </row>
    <row r="58" spans="1:11" ht="25.5" outlineLevel="3" x14ac:dyDescent="0.2">
      <c r="A58" s="4" t="s">
        <v>105</v>
      </c>
      <c r="B58" s="5" t="s">
        <v>106</v>
      </c>
      <c r="C58" s="14">
        <v>27623.7</v>
      </c>
      <c r="D58" s="14">
        <v>0</v>
      </c>
      <c r="E58" s="14">
        <v>0</v>
      </c>
      <c r="F58" s="20"/>
      <c r="G58" s="20"/>
      <c r="H58" s="20"/>
      <c r="I58" s="20"/>
      <c r="J58" s="20"/>
      <c r="K58" s="20"/>
    </row>
    <row r="59" spans="1:11" ht="38.25" outlineLevel="3" x14ac:dyDescent="0.2">
      <c r="A59" s="4" t="s">
        <v>107</v>
      </c>
      <c r="B59" s="5" t="s">
        <v>108</v>
      </c>
      <c r="C59" s="14">
        <v>1999.5</v>
      </c>
      <c r="D59" s="14">
        <v>1999.5</v>
      </c>
      <c r="E59" s="14">
        <v>1999.5</v>
      </c>
      <c r="F59" s="20"/>
      <c r="G59" s="20"/>
      <c r="H59" s="20"/>
      <c r="I59" s="20"/>
      <c r="J59" s="20"/>
      <c r="K59" s="20"/>
    </row>
    <row r="60" spans="1:11" ht="38.25" outlineLevel="3" x14ac:dyDescent="0.2">
      <c r="A60" s="4" t="s">
        <v>109</v>
      </c>
      <c r="B60" s="5" t="s">
        <v>110</v>
      </c>
      <c r="C60" s="14">
        <v>2288.9</v>
      </c>
      <c r="D60" s="14">
        <v>0</v>
      </c>
      <c r="E60" s="14">
        <v>0</v>
      </c>
      <c r="F60" s="20"/>
      <c r="G60" s="20"/>
      <c r="H60" s="20"/>
      <c r="I60" s="20"/>
      <c r="J60" s="20"/>
      <c r="K60" s="20"/>
    </row>
    <row r="61" spans="1:11" ht="25.5" outlineLevel="3" x14ac:dyDescent="0.2">
      <c r="A61" s="4" t="s">
        <v>111</v>
      </c>
      <c r="B61" s="5" t="s">
        <v>112</v>
      </c>
      <c r="C61" s="14">
        <v>5961.3</v>
      </c>
      <c r="D61" s="14">
        <v>1400</v>
      </c>
      <c r="E61" s="14">
        <v>1400</v>
      </c>
      <c r="F61" s="20"/>
      <c r="G61" s="20"/>
      <c r="H61" s="20"/>
      <c r="I61" s="20"/>
      <c r="J61" s="20"/>
      <c r="K61" s="20"/>
    </row>
    <row r="62" spans="1:11" ht="38.25" outlineLevel="3" x14ac:dyDescent="0.2">
      <c r="A62" s="4" t="s">
        <v>113</v>
      </c>
      <c r="B62" s="5" t="s">
        <v>114</v>
      </c>
      <c r="C62" s="14">
        <v>233353.5</v>
      </c>
      <c r="D62" s="14">
        <v>35764.269999999997</v>
      </c>
      <c r="E62" s="14">
        <v>35764.300000000003</v>
      </c>
      <c r="F62" s="20"/>
      <c r="G62" s="20"/>
      <c r="H62" s="20"/>
      <c r="I62" s="20"/>
      <c r="J62" s="20"/>
      <c r="K62" s="20"/>
    </row>
    <row r="63" spans="1:11" ht="38.25" outlineLevel="3" x14ac:dyDescent="0.2">
      <c r="A63" s="4" t="s">
        <v>115</v>
      </c>
      <c r="B63" s="5" t="s">
        <v>116</v>
      </c>
      <c r="C63" s="14">
        <v>168791.3</v>
      </c>
      <c r="D63" s="14">
        <v>168791.3</v>
      </c>
      <c r="E63" s="14">
        <v>168791.3</v>
      </c>
      <c r="F63" s="20"/>
      <c r="G63" s="20"/>
      <c r="H63" s="20"/>
      <c r="I63" s="20"/>
      <c r="J63" s="20"/>
      <c r="K63" s="20"/>
    </row>
    <row r="64" spans="1:11" ht="63.75" outlineLevel="3" x14ac:dyDescent="0.2">
      <c r="A64" s="4" t="s">
        <v>117</v>
      </c>
      <c r="B64" s="5" t="s">
        <v>118</v>
      </c>
      <c r="C64" s="14">
        <v>97680.4</v>
      </c>
      <c r="D64" s="14">
        <v>97680.4</v>
      </c>
      <c r="E64" s="14">
        <v>97680.4</v>
      </c>
      <c r="F64" s="20"/>
      <c r="G64" s="20"/>
      <c r="H64" s="20"/>
      <c r="I64" s="20"/>
      <c r="J64" s="20"/>
      <c r="K64" s="20"/>
    </row>
    <row r="65" spans="1:11" ht="38.25" outlineLevel="3" x14ac:dyDescent="0.2">
      <c r="A65" s="4" t="s">
        <v>119</v>
      </c>
      <c r="B65" s="5" t="s">
        <v>120</v>
      </c>
      <c r="C65" s="14">
        <v>51009.599999999999</v>
      </c>
      <c r="D65" s="14">
        <v>17853.36</v>
      </c>
      <c r="E65" s="14">
        <v>17853.36</v>
      </c>
      <c r="F65" s="20"/>
      <c r="G65" s="20"/>
      <c r="H65" s="20"/>
      <c r="I65" s="20"/>
      <c r="J65" s="20"/>
      <c r="K65" s="20"/>
    </row>
    <row r="66" spans="1:11" ht="38.25" outlineLevel="3" x14ac:dyDescent="0.2">
      <c r="A66" s="4" t="s">
        <v>121</v>
      </c>
      <c r="B66" s="5" t="s">
        <v>122</v>
      </c>
      <c r="C66" s="14">
        <v>362550.7</v>
      </c>
      <c r="D66" s="14">
        <v>61567.6</v>
      </c>
      <c r="E66" s="14">
        <v>61567.6</v>
      </c>
      <c r="F66" s="20"/>
      <c r="G66" s="20"/>
      <c r="H66" s="20"/>
      <c r="I66" s="20"/>
      <c r="J66" s="20"/>
      <c r="K66" s="20"/>
    </row>
    <row r="67" spans="1:11" ht="25.5" outlineLevel="3" x14ac:dyDescent="0.2">
      <c r="A67" s="4" t="s">
        <v>123</v>
      </c>
      <c r="B67" s="5" t="s">
        <v>124</v>
      </c>
      <c r="C67" s="14">
        <v>253041.7</v>
      </c>
      <c r="D67" s="14">
        <v>0</v>
      </c>
      <c r="E67" s="14">
        <v>0</v>
      </c>
      <c r="F67" s="20"/>
      <c r="G67" s="20"/>
      <c r="H67" s="20"/>
      <c r="I67" s="20"/>
      <c r="J67" s="20"/>
      <c r="K67" s="20"/>
    </row>
    <row r="68" spans="1:11" ht="51" outlineLevel="3" x14ac:dyDescent="0.2">
      <c r="A68" s="4" t="s">
        <v>125</v>
      </c>
      <c r="B68" s="5" t="s">
        <v>126</v>
      </c>
      <c r="C68" s="14">
        <v>15141.6</v>
      </c>
      <c r="D68" s="14">
        <v>15141.6</v>
      </c>
      <c r="E68" s="14">
        <v>15141.6</v>
      </c>
      <c r="F68" s="20"/>
      <c r="G68" s="20"/>
      <c r="H68" s="20"/>
      <c r="I68" s="20"/>
      <c r="J68" s="20"/>
      <c r="K68" s="20"/>
    </row>
    <row r="69" spans="1:11" ht="51" outlineLevel="3" x14ac:dyDescent="0.2">
      <c r="A69" s="4" t="s">
        <v>127</v>
      </c>
      <c r="B69" s="5" t="s">
        <v>128</v>
      </c>
      <c r="C69" s="14">
        <v>144219.1</v>
      </c>
      <c r="D69" s="14">
        <v>55847.75</v>
      </c>
      <c r="E69" s="14">
        <v>55847.8</v>
      </c>
      <c r="F69" s="20"/>
      <c r="G69" s="20"/>
      <c r="H69" s="20"/>
      <c r="I69" s="20"/>
      <c r="J69" s="20"/>
      <c r="K69" s="20"/>
    </row>
    <row r="70" spans="1:11" ht="25.5" outlineLevel="3" x14ac:dyDescent="0.2">
      <c r="A70" s="4" t="s">
        <v>129</v>
      </c>
      <c r="B70" s="5" t="s">
        <v>130</v>
      </c>
      <c r="C70" s="14">
        <v>24000</v>
      </c>
      <c r="D70" s="14">
        <v>24000</v>
      </c>
      <c r="E70" s="14">
        <v>24000</v>
      </c>
      <c r="F70" s="20"/>
      <c r="G70" s="20"/>
      <c r="H70" s="20"/>
      <c r="I70" s="20"/>
      <c r="J70" s="20"/>
      <c r="K70" s="20"/>
    </row>
    <row r="71" spans="1:11" ht="51" outlineLevel="3" x14ac:dyDescent="0.2">
      <c r="A71" s="4" t="s">
        <v>131</v>
      </c>
      <c r="B71" s="5" t="s">
        <v>132</v>
      </c>
      <c r="C71" s="14">
        <v>36781.4</v>
      </c>
      <c r="D71" s="14">
        <v>0</v>
      </c>
      <c r="E71" s="14">
        <v>0</v>
      </c>
      <c r="F71" s="20"/>
      <c r="G71" s="20"/>
      <c r="H71" s="20"/>
      <c r="I71" s="20"/>
      <c r="J71" s="20"/>
      <c r="K71" s="20"/>
    </row>
    <row r="72" spans="1:11" ht="51" outlineLevel="3" x14ac:dyDescent="0.2">
      <c r="A72" s="4" t="s">
        <v>133</v>
      </c>
      <c r="B72" s="5" t="s">
        <v>134</v>
      </c>
      <c r="C72" s="14">
        <v>93086.5</v>
      </c>
      <c r="D72" s="14">
        <v>22674.6</v>
      </c>
      <c r="E72" s="14">
        <v>22674.6</v>
      </c>
      <c r="F72" s="20"/>
      <c r="G72" s="20"/>
      <c r="H72" s="20"/>
      <c r="I72" s="20"/>
      <c r="J72" s="20"/>
      <c r="K72" s="20"/>
    </row>
    <row r="73" spans="1:11" ht="38.25" outlineLevel="3" x14ac:dyDescent="0.2">
      <c r="A73" s="4" t="s">
        <v>135</v>
      </c>
      <c r="B73" s="5" t="s">
        <v>136</v>
      </c>
      <c r="C73" s="14">
        <v>493469.1</v>
      </c>
      <c r="D73" s="14">
        <v>9479.59</v>
      </c>
      <c r="E73" s="14">
        <v>9479.6</v>
      </c>
      <c r="F73" s="20"/>
      <c r="G73" s="20"/>
      <c r="H73" s="20"/>
      <c r="I73" s="20"/>
      <c r="J73" s="20"/>
      <c r="K73" s="20"/>
    </row>
    <row r="74" spans="1:11" ht="63.75" outlineLevel="3" x14ac:dyDescent="0.2">
      <c r="A74" s="4" t="s">
        <v>137</v>
      </c>
      <c r="B74" s="5" t="s">
        <v>138</v>
      </c>
      <c r="C74" s="14">
        <v>13068</v>
      </c>
      <c r="D74" s="14">
        <v>0</v>
      </c>
      <c r="E74" s="14">
        <v>0</v>
      </c>
      <c r="F74" s="20"/>
      <c r="G74" s="20"/>
      <c r="H74" s="20"/>
      <c r="I74" s="20"/>
      <c r="J74" s="20"/>
      <c r="K74" s="20"/>
    </row>
    <row r="75" spans="1:11" ht="25.5" outlineLevel="3" x14ac:dyDescent="0.2">
      <c r="A75" s="4" t="s">
        <v>139</v>
      </c>
      <c r="B75" s="5" t="s">
        <v>140</v>
      </c>
      <c r="C75" s="14">
        <v>16891.2</v>
      </c>
      <c r="D75" s="14">
        <v>0</v>
      </c>
      <c r="E75" s="14">
        <v>0</v>
      </c>
      <c r="F75" s="20"/>
      <c r="G75" s="20"/>
      <c r="H75" s="20"/>
      <c r="I75" s="20"/>
      <c r="J75" s="20"/>
      <c r="K75" s="20"/>
    </row>
    <row r="76" spans="1:11" ht="63.75" outlineLevel="3" x14ac:dyDescent="0.2">
      <c r="A76" s="4" t="s">
        <v>141</v>
      </c>
      <c r="B76" s="5" t="s">
        <v>142</v>
      </c>
      <c r="C76" s="14">
        <v>529.9</v>
      </c>
      <c r="D76" s="14">
        <v>0</v>
      </c>
      <c r="E76" s="14">
        <v>0</v>
      </c>
      <c r="F76" s="20"/>
      <c r="G76" s="20"/>
      <c r="H76" s="20"/>
      <c r="I76" s="20"/>
      <c r="J76" s="20"/>
      <c r="K76" s="20"/>
    </row>
    <row r="77" spans="1:11" ht="25.5" outlineLevel="3" x14ac:dyDescent="0.2">
      <c r="A77" s="4" t="s">
        <v>143</v>
      </c>
      <c r="B77" s="5" t="s">
        <v>144</v>
      </c>
      <c r="C77" s="14">
        <v>346117.6</v>
      </c>
      <c r="D77" s="14">
        <v>0</v>
      </c>
      <c r="E77" s="14">
        <v>0</v>
      </c>
      <c r="F77" s="20"/>
      <c r="G77" s="20"/>
      <c r="H77" s="20"/>
      <c r="I77" s="20"/>
      <c r="J77" s="20"/>
      <c r="K77" s="20"/>
    </row>
    <row r="78" spans="1:11" ht="25.5" outlineLevel="2" x14ac:dyDescent="0.2">
      <c r="A78" s="3" t="s">
        <v>145</v>
      </c>
      <c r="B78" s="2" t="s">
        <v>146</v>
      </c>
      <c r="C78" s="13">
        <v>3075005.8</v>
      </c>
      <c r="D78" s="13">
        <v>1197246.47</v>
      </c>
      <c r="E78" s="13">
        <f>SUM(E79:E95)</f>
        <v>1197213.7</v>
      </c>
      <c r="F78" s="19"/>
      <c r="G78" s="19"/>
      <c r="H78" s="19"/>
      <c r="I78" s="19"/>
      <c r="J78" s="19"/>
      <c r="K78" s="19"/>
    </row>
    <row r="79" spans="1:11" ht="38.25" outlineLevel="3" x14ac:dyDescent="0.2">
      <c r="A79" s="4" t="s">
        <v>147</v>
      </c>
      <c r="B79" s="5" t="s">
        <v>148</v>
      </c>
      <c r="C79" s="14">
        <v>93995.7</v>
      </c>
      <c r="D79" s="14">
        <v>23498.9</v>
      </c>
      <c r="E79" s="14">
        <v>23498.9</v>
      </c>
      <c r="F79" s="20"/>
      <c r="G79" s="20"/>
      <c r="H79" s="20"/>
      <c r="I79" s="20"/>
      <c r="J79" s="20"/>
      <c r="K79" s="20"/>
    </row>
    <row r="80" spans="1:11" ht="51" outlineLevel="3" x14ac:dyDescent="0.2">
      <c r="A80" s="4" t="s">
        <v>149</v>
      </c>
      <c r="B80" s="5" t="s">
        <v>150</v>
      </c>
      <c r="C80" s="14">
        <v>797.8</v>
      </c>
      <c r="D80" s="14">
        <v>797.8</v>
      </c>
      <c r="E80" s="14">
        <v>797.8</v>
      </c>
      <c r="F80" s="20"/>
      <c r="G80" s="20"/>
      <c r="H80" s="20"/>
      <c r="I80" s="20"/>
      <c r="J80" s="20"/>
      <c r="K80" s="20"/>
    </row>
    <row r="81" spans="1:11" ht="51" outlineLevel="3" x14ac:dyDescent="0.2">
      <c r="A81" s="4" t="s">
        <v>151</v>
      </c>
      <c r="B81" s="5" t="s">
        <v>152</v>
      </c>
      <c r="C81" s="14">
        <v>54000</v>
      </c>
      <c r="D81" s="14">
        <v>0</v>
      </c>
      <c r="E81" s="14">
        <v>0</v>
      </c>
      <c r="F81" s="20"/>
      <c r="G81" s="20"/>
      <c r="H81" s="20"/>
      <c r="I81" s="20"/>
      <c r="J81" s="20"/>
      <c r="K81" s="20"/>
    </row>
    <row r="82" spans="1:11" ht="38.25" outlineLevel="3" x14ac:dyDescent="0.2">
      <c r="A82" s="4" t="s">
        <v>153</v>
      </c>
      <c r="B82" s="5" t="s">
        <v>154</v>
      </c>
      <c r="C82" s="14">
        <v>15394.6</v>
      </c>
      <c r="D82" s="14">
        <v>15394.6</v>
      </c>
      <c r="E82" s="14">
        <v>15394.6</v>
      </c>
      <c r="F82" s="20"/>
      <c r="G82" s="20"/>
      <c r="H82" s="20"/>
      <c r="I82" s="20"/>
      <c r="J82" s="20"/>
      <c r="K82" s="20"/>
    </row>
    <row r="83" spans="1:11" ht="38.25" outlineLevel="3" x14ac:dyDescent="0.2">
      <c r="A83" s="4" t="s">
        <v>155</v>
      </c>
      <c r="B83" s="5" t="s">
        <v>156</v>
      </c>
      <c r="C83" s="14">
        <v>364456.2</v>
      </c>
      <c r="D83" s="14">
        <v>47614.54</v>
      </c>
      <c r="E83" s="14">
        <v>47585.7</v>
      </c>
      <c r="F83" s="20"/>
      <c r="G83" s="20"/>
      <c r="H83" s="20"/>
      <c r="I83" s="20"/>
      <c r="J83" s="20"/>
      <c r="K83" s="20"/>
    </row>
    <row r="84" spans="1:11" ht="89.25" outlineLevel="3" x14ac:dyDescent="0.2">
      <c r="A84" s="4" t="s">
        <v>157</v>
      </c>
      <c r="B84" s="6" t="s">
        <v>158</v>
      </c>
      <c r="C84" s="14">
        <v>5375.4</v>
      </c>
      <c r="D84" s="14">
        <v>0</v>
      </c>
      <c r="E84" s="14">
        <v>0</v>
      </c>
      <c r="F84" s="20"/>
      <c r="G84" s="20"/>
      <c r="H84" s="20"/>
      <c r="I84" s="20"/>
      <c r="J84" s="20"/>
      <c r="K84" s="20"/>
    </row>
    <row r="85" spans="1:11" ht="51" outlineLevel="3" x14ac:dyDescent="0.2">
      <c r="A85" s="4" t="s">
        <v>159</v>
      </c>
      <c r="B85" s="5" t="s">
        <v>160</v>
      </c>
      <c r="C85" s="14">
        <v>2687.7</v>
      </c>
      <c r="D85" s="14">
        <v>0</v>
      </c>
      <c r="E85" s="14">
        <v>0</v>
      </c>
      <c r="F85" s="20"/>
      <c r="G85" s="20"/>
      <c r="H85" s="20"/>
      <c r="I85" s="20"/>
      <c r="J85" s="20"/>
      <c r="K85" s="20"/>
    </row>
    <row r="86" spans="1:11" ht="63.75" outlineLevel="3" x14ac:dyDescent="0.2">
      <c r="A86" s="4" t="s">
        <v>161</v>
      </c>
      <c r="B86" s="5" t="s">
        <v>162</v>
      </c>
      <c r="C86" s="14">
        <v>10410.5</v>
      </c>
      <c r="D86" s="14">
        <v>0</v>
      </c>
      <c r="E86" s="14">
        <v>0</v>
      </c>
      <c r="F86" s="20"/>
      <c r="G86" s="20"/>
      <c r="H86" s="20"/>
      <c r="I86" s="20"/>
      <c r="J86" s="20"/>
      <c r="K86" s="20"/>
    </row>
    <row r="87" spans="1:11" ht="51" outlineLevel="3" x14ac:dyDescent="0.2">
      <c r="A87" s="4" t="s">
        <v>163</v>
      </c>
      <c r="B87" s="5" t="s">
        <v>164</v>
      </c>
      <c r="C87" s="14">
        <v>136224.1</v>
      </c>
      <c r="D87" s="14">
        <v>132233.67000000001</v>
      </c>
      <c r="E87" s="14">
        <v>132233.70000000001</v>
      </c>
      <c r="F87" s="20"/>
      <c r="G87" s="20"/>
      <c r="H87" s="20"/>
      <c r="I87" s="20"/>
      <c r="J87" s="20"/>
      <c r="K87" s="20"/>
    </row>
    <row r="88" spans="1:11" ht="76.5" outlineLevel="3" x14ac:dyDescent="0.2">
      <c r="A88" s="4" t="s">
        <v>165</v>
      </c>
      <c r="B88" s="6" t="s">
        <v>166</v>
      </c>
      <c r="C88" s="14">
        <v>39.299999999999997</v>
      </c>
      <c r="D88" s="14">
        <v>9.82</v>
      </c>
      <c r="E88" s="14">
        <v>9.8000000000000007</v>
      </c>
      <c r="F88" s="20"/>
      <c r="G88" s="20"/>
      <c r="H88" s="20"/>
      <c r="I88" s="20"/>
      <c r="J88" s="20"/>
      <c r="K88" s="20"/>
    </row>
    <row r="89" spans="1:11" ht="25.5" outlineLevel="3" x14ac:dyDescent="0.2">
      <c r="A89" s="4" t="s">
        <v>167</v>
      </c>
      <c r="B89" s="5" t="s">
        <v>168</v>
      </c>
      <c r="C89" s="14">
        <v>1291948.6000000001</v>
      </c>
      <c r="D89" s="14">
        <v>452583.1</v>
      </c>
      <c r="E89" s="14">
        <v>452579</v>
      </c>
      <c r="F89" s="20"/>
      <c r="G89" s="20"/>
      <c r="H89" s="20"/>
      <c r="I89" s="20"/>
      <c r="J89" s="20"/>
      <c r="K89" s="20"/>
    </row>
    <row r="90" spans="1:11" ht="51" outlineLevel="3" x14ac:dyDescent="0.2">
      <c r="A90" s="4" t="s">
        <v>169</v>
      </c>
      <c r="B90" s="5" t="s">
        <v>170</v>
      </c>
      <c r="C90" s="14">
        <v>276102.3</v>
      </c>
      <c r="D90" s="14">
        <v>53869.97</v>
      </c>
      <c r="E90" s="14">
        <v>53870</v>
      </c>
      <c r="F90" s="20"/>
      <c r="G90" s="20"/>
      <c r="H90" s="20"/>
      <c r="I90" s="20"/>
      <c r="J90" s="20"/>
      <c r="K90" s="20"/>
    </row>
    <row r="91" spans="1:11" ht="38.25" outlineLevel="3" x14ac:dyDescent="0.2">
      <c r="A91" s="4" t="s">
        <v>171</v>
      </c>
      <c r="B91" s="5" t="s">
        <v>172</v>
      </c>
      <c r="C91" s="14">
        <v>57882.5</v>
      </c>
      <c r="D91" s="14">
        <v>120.4</v>
      </c>
      <c r="E91" s="14">
        <v>120.4</v>
      </c>
      <c r="F91" s="20"/>
      <c r="G91" s="20"/>
      <c r="H91" s="20"/>
      <c r="I91" s="20"/>
      <c r="J91" s="20"/>
      <c r="K91" s="20"/>
    </row>
    <row r="92" spans="1:11" ht="25.5" outlineLevel="3" x14ac:dyDescent="0.2">
      <c r="A92" s="4" t="s">
        <v>173</v>
      </c>
      <c r="B92" s="5" t="s">
        <v>174</v>
      </c>
      <c r="C92" s="14">
        <v>2688.2</v>
      </c>
      <c r="D92" s="14">
        <v>0</v>
      </c>
      <c r="E92" s="14">
        <v>0</v>
      </c>
      <c r="F92" s="20"/>
      <c r="G92" s="20"/>
      <c r="H92" s="20"/>
      <c r="I92" s="20"/>
      <c r="J92" s="20"/>
      <c r="K92" s="20"/>
    </row>
    <row r="93" spans="1:11" ht="63.75" outlineLevel="3" x14ac:dyDescent="0.2">
      <c r="A93" s="4" t="s">
        <v>175</v>
      </c>
      <c r="B93" s="6" t="s">
        <v>176</v>
      </c>
      <c r="C93" s="14">
        <v>32395.3</v>
      </c>
      <c r="D93" s="14">
        <v>0</v>
      </c>
      <c r="E93" s="14">
        <v>0</v>
      </c>
      <c r="F93" s="20"/>
      <c r="G93" s="20"/>
      <c r="H93" s="20"/>
      <c r="I93" s="20"/>
      <c r="J93" s="20"/>
      <c r="K93" s="20"/>
    </row>
    <row r="94" spans="1:11" ht="89.25" outlineLevel="3" x14ac:dyDescent="0.2">
      <c r="A94" s="4" t="s">
        <v>177</v>
      </c>
      <c r="B94" s="6" t="s">
        <v>178</v>
      </c>
      <c r="C94" s="14">
        <v>626772.9</v>
      </c>
      <c r="D94" s="14">
        <v>453211.45</v>
      </c>
      <c r="E94" s="14">
        <v>453211.5</v>
      </c>
      <c r="F94" s="20"/>
      <c r="G94" s="20"/>
      <c r="H94" s="20"/>
      <c r="I94" s="20"/>
      <c r="J94" s="20"/>
      <c r="K94" s="20"/>
    </row>
    <row r="95" spans="1:11" ht="25.5" outlineLevel="3" x14ac:dyDescent="0.2">
      <c r="A95" s="4" t="s">
        <v>179</v>
      </c>
      <c r="B95" s="5" t="s">
        <v>180</v>
      </c>
      <c r="C95" s="14">
        <v>103834.7</v>
      </c>
      <c r="D95" s="14">
        <v>17912.22</v>
      </c>
      <c r="E95" s="14">
        <v>17912.3</v>
      </c>
      <c r="F95" s="20"/>
      <c r="G95" s="20"/>
      <c r="H95" s="20"/>
      <c r="I95" s="20"/>
      <c r="J95" s="20"/>
      <c r="K95" s="20"/>
    </row>
    <row r="96" spans="1:11" outlineLevel="2" x14ac:dyDescent="0.2">
      <c r="A96" s="3" t="s">
        <v>181</v>
      </c>
      <c r="B96" s="2" t="s">
        <v>182</v>
      </c>
      <c r="C96" s="13">
        <v>1388510.05</v>
      </c>
      <c r="D96" s="13">
        <v>363173.98</v>
      </c>
      <c r="E96" s="13">
        <f>SUM(E97:E105)</f>
        <v>338287.36000000004</v>
      </c>
      <c r="F96" s="19"/>
      <c r="G96" s="19"/>
      <c r="H96" s="19"/>
      <c r="I96" s="19"/>
      <c r="J96" s="19"/>
      <c r="K96" s="19"/>
    </row>
    <row r="97" spans="1:11" ht="51" outlineLevel="3" x14ac:dyDescent="0.2">
      <c r="A97" s="4" t="s">
        <v>183</v>
      </c>
      <c r="B97" s="5" t="s">
        <v>184</v>
      </c>
      <c r="C97" s="14">
        <v>15400.81</v>
      </c>
      <c r="D97" s="14">
        <v>3947.23</v>
      </c>
      <c r="E97" s="14">
        <v>3272.8</v>
      </c>
      <c r="F97" s="20"/>
      <c r="G97" s="20"/>
      <c r="H97" s="20"/>
      <c r="I97" s="20"/>
      <c r="J97" s="20"/>
      <c r="K97" s="20"/>
    </row>
    <row r="98" spans="1:11" ht="51" outlineLevel="3" x14ac:dyDescent="0.2">
      <c r="A98" s="4" t="s">
        <v>185</v>
      </c>
      <c r="B98" s="5" t="s">
        <v>186</v>
      </c>
      <c r="C98" s="14">
        <v>4475.6400000000003</v>
      </c>
      <c r="D98" s="14">
        <v>702.07</v>
      </c>
      <c r="E98" s="14">
        <v>815.6</v>
      </c>
      <c r="F98" s="20"/>
      <c r="G98" s="20"/>
      <c r="H98" s="20"/>
      <c r="I98" s="20"/>
      <c r="J98" s="20"/>
      <c r="K98" s="20"/>
    </row>
    <row r="99" spans="1:11" ht="38.25" outlineLevel="3" x14ac:dyDescent="0.2">
      <c r="A99" s="4" t="s">
        <v>187</v>
      </c>
      <c r="B99" s="5" t="s">
        <v>188</v>
      </c>
      <c r="C99" s="14">
        <v>159018</v>
      </c>
      <c r="D99" s="14">
        <v>122758.58</v>
      </c>
      <c r="E99" s="14">
        <v>122758.6</v>
      </c>
      <c r="F99" s="20"/>
      <c r="G99" s="20"/>
      <c r="H99" s="20"/>
      <c r="I99" s="20"/>
      <c r="J99" s="20"/>
      <c r="K99" s="20"/>
    </row>
    <row r="100" spans="1:11" ht="51" outlineLevel="3" x14ac:dyDescent="0.2">
      <c r="A100" s="4" t="s">
        <v>189</v>
      </c>
      <c r="B100" s="5" t="s">
        <v>190</v>
      </c>
      <c r="C100" s="14">
        <v>0</v>
      </c>
      <c r="D100" s="14">
        <v>45.7</v>
      </c>
      <c r="E100" s="14">
        <v>45.7</v>
      </c>
      <c r="F100" s="20"/>
      <c r="G100" s="20"/>
      <c r="H100" s="20"/>
      <c r="I100" s="20"/>
      <c r="J100" s="20"/>
      <c r="K100" s="20"/>
    </row>
    <row r="101" spans="1:11" ht="102" outlineLevel="3" x14ac:dyDescent="0.2">
      <c r="A101" s="4" t="s">
        <v>191</v>
      </c>
      <c r="B101" s="6" t="s">
        <v>192</v>
      </c>
      <c r="C101" s="14">
        <v>657770.4</v>
      </c>
      <c r="D101" s="14">
        <v>164619.74</v>
      </c>
      <c r="E101" s="14">
        <v>164619.70000000001</v>
      </c>
      <c r="F101" s="20"/>
      <c r="G101" s="20"/>
      <c r="H101" s="20"/>
      <c r="I101" s="20"/>
      <c r="J101" s="20"/>
      <c r="K101" s="20"/>
    </row>
    <row r="102" spans="1:11" ht="114.75" outlineLevel="3" x14ac:dyDescent="0.2">
      <c r="A102" s="4" t="s">
        <v>193</v>
      </c>
      <c r="B102" s="6" t="s">
        <v>194</v>
      </c>
      <c r="C102" s="14">
        <v>66636.399999999994</v>
      </c>
      <c r="D102" s="14">
        <v>17711</v>
      </c>
      <c r="E102" s="14">
        <v>17711</v>
      </c>
      <c r="F102" s="20"/>
      <c r="G102" s="20"/>
      <c r="H102" s="20"/>
      <c r="I102" s="20"/>
      <c r="J102" s="20"/>
      <c r="K102" s="20"/>
    </row>
    <row r="103" spans="1:11" ht="63.75" outlineLevel="3" x14ac:dyDescent="0.2">
      <c r="A103" s="4" t="s">
        <v>195</v>
      </c>
      <c r="B103" s="5" t="s">
        <v>196</v>
      </c>
      <c r="C103" s="14">
        <v>310.89999999999998</v>
      </c>
      <c r="D103" s="14">
        <v>310.70999999999998</v>
      </c>
      <c r="E103" s="14">
        <v>310.7</v>
      </c>
      <c r="F103" s="20"/>
      <c r="G103" s="20"/>
      <c r="H103" s="20"/>
      <c r="I103" s="20"/>
      <c r="J103" s="20"/>
      <c r="K103" s="20"/>
    </row>
    <row r="104" spans="1:11" ht="51" outlineLevel="3" x14ac:dyDescent="0.2">
      <c r="A104" s="4" t="s">
        <v>197</v>
      </c>
      <c r="B104" s="5" t="s">
        <v>198</v>
      </c>
      <c r="C104" s="14">
        <v>4051.3</v>
      </c>
      <c r="D104" s="14">
        <v>1012.83</v>
      </c>
      <c r="E104" s="14">
        <v>1012.8</v>
      </c>
      <c r="F104" s="20"/>
      <c r="G104" s="20"/>
      <c r="H104" s="20"/>
      <c r="I104" s="20"/>
      <c r="J104" s="20"/>
      <c r="K104" s="20"/>
    </row>
    <row r="105" spans="1:11" ht="25.5" outlineLevel="3" x14ac:dyDescent="0.2">
      <c r="A105" s="4" t="s">
        <v>199</v>
      </c>
      <c r="B105" s="5" t="s">
        <v>200</v>
      </c>
      <c r="C105" s="14">
        <v>480846.6</v>
      </c>
      <c r="D105" s="14">
        <v>52066.12</v>
      </c>
      <c r="E105" s="14">
        <v>27740.46</v>
      </c>
      <c r="F105" s="20"/>
      <c r="G105" s="20"/>
      <c r="H105" s="20"/>
      <c r="I105" s="20"/>
      <c r="J105" s="20"/>
      <c r="K105" s="20"/>
    </row>
    <row r="106" spans="1:11" ht="25.5" outlineLevel="1" x14ac:dyDescent="0.2">
      <c r="A106" s="3" t="s">
        <v>201</v>
      </c>
      <c r="B106" s="2" t="s">
        <v>202</v>
      </c>
      <c r="C106" s="13">
        <v>473463.29</v>
      </c>
      <c r="D106" s="13">
        <v>862581.42</v>
      </c>
      <c r="E106" s="13">
        <f>E107</f>
        <v>654214.72</v>
      </c>
      <c r="F106" s="19"/>
      <c r="G106" s="19"/>
      <c r="H106" s="19"/>
      <c r="I106" s="19"/>
      <c r="J106" s="19"/>
      <c r="K106" s="19"/>
    </row>
    <row r="107" spans="1:11" ht="38.25" outlineLevel="2" x14ac:dyDescent="0.2">
      <c r="A107" s="3" t="s">
        <v>203</v>
      </c>
      <c r="B107" s="2" t="s">
        <v>204</v>
      </c>
      <c r="C107" s="13">
        <v>473463.29</v>
      </c>
      <c r="D107" s="13">
        <v>862581.42</v>
      </c>
      <c r="E107" s="13">
        <f>E108+E109</f>
        <v>654214.72</v>
      </c>
      <c r="F107" s="19"/>
      <c r="G107" s="19"/>
      <c r="H107" s="19"/>
      <c r="I107" s="19"/>
      <c r="J107" s="19"/>
      <c r="K107" s="19"/>
    </row>
    <row r="108" spans="1:11" ht="76.5" outlineLevel="3" x14ac:dyDescent="0.2">
      <c r="A108" s="4" t="s">
        <v>205</v>
      </c>
      <c r="B108" s="6" t="s">
        <v>206</v>
      </c>
      <c r="C108" s="14">
        <v>473463.29</v>
      </c>
      <c r="D108" s="14">
        <v>176699.44</v>
      </c>
      <c r="E108" s="14">
        <v>45791.13</v>
      </c>
      <c r="F108" s="20"/>
      <c r="G108" s="20"/>
      <c r="H108" s="20"/>
      <c r="I108" s="20"/>
      <c r="J108" s="20"/>
      <c r="K108" s="20"/>
    </row>
    <row r="109" spans="1:11" ht="38.25" outlineLevel="3" x14ac:dyDescent="0.2">
      <c r="A109" s="4" t="s">
        <v>207</v>
      </c>
      <c r="B109" s="5" t="s">
        <v>208</v>
      </c>
      <c r="C109" s="14">
        <v>0</v>
      </c>
      <c r="D109" s="14">
        <v>685881.98</v>
      </c>
      <c r="E109" s="14">
        <v>608423.59</v>
      </c>
      <c r="F109" s="20"/>
      <c r="G109" s="20"/>
      <c r="H109" s="20"/>
      <c r="I109" s="20"/>
      <c r="J109" s="20"/>
      <c r="K109" s="20"/>
    </row>
    <row r="110" spans="1:11" outlineLevel="1" x14ac:dyDescent="0.2">
      <c r="A110" s="3" t="s">
        <v>209</v>
      </c>
      <c r="B110" s="2" t="s">
        <v>210</v>
      </c>
      <c r="C110" s="13">
        <v>0</v>
      </c>
      <c r="D110" s="13">
        <v>25398.28</v>
      </c>
      <c r="E110" s="13">
        <f>E111</f>
        <v>0</v>
      </c>
      <c r="F110" s="19"/>
      <c r="G110" s="19"/>
      <c r="H110" s="19"/>
      <c r="I110" s="19"/>
      <c r="J110" s="19"/>
      <c r="K110" s="19"/>
    </row>
    <row r="111" spans="1:11" ht="25.5" outlineLevel="2" x14ac:dyDescent="0.2">
      <c r="A111" s="3" t="s">
        <v>211</v>
      </c>
      <c r="B111" s="2" t="s">
        <v>212</v>
      </c>
      <c r="C111" s="13">
        <v>0</v>
      </c>
      <c r="D111" s="13">
        <v>25398.28</v>
      </c>
      <c r="E111" s="13">
        <f>E112+E113</f>
        <v>0</v>
      </c>
      <c r="F111" s="19"/>
      <c r="G111" s="19"/>
      <c r="H111" s="19"/>
      <c r="I111" s="19"/>
      <c r="J111" s="19"/>
      <c r="K111" s="19"/>
    </row>
    <row r="112" spans="1:11" ht="63.75" outlineLevel="3" x14ac:dyDescent="0.2">
      <c r="A112" s="4" t="s">
        <v>213</v>
      </c>
      <c r="B112" s="5" t="s">
        <v>214</v>
      </c>
      <c r="C112" s="14">
        <v>0</v>
      </c>
      <c r="D112" s="14">
        <v>20408.36</v>
      </c>
      <c r="E112" s="14">
        <v>0</v>
      </c>
      <c r="F112" s="20"/>
      <c r="G112" s="20"/>
      <c r="H112" s="20"/>
      <c r="I112" s="20"/>
      <c r="J112" s="20"/>
      <c r="K112" s="20"/>
    </row>
    <row r="113" spans="1:11" ht="25.5" outlineLevel="3" x14ac:dyDescent="0.2">
      <c r="A113" s="4" t="s">
        <v>215</v>
      </c>
      <c r="B113" s="5" t="s">
        <v>212</v>
      </c>
      <c r="C113" s="14">
        <v>0</v>
      </c>
      <c r="D113" s="14">
        <v>4989.91</v>
      </c>
      <c r="E113" s="14">
        <v>0</v>
      </c>
      <c r="F113" s="20"/>
      <c r="G113" s="20"/>
      <c r="H113" s="20"/>
      <c r="I113" s="20"/>
      <c r="J113" s="20"/>
      <c r="K113" s="20"/>
    </row>
    <row r="114" spans="1:11" ht="76.5" outlineLevel="1" x14ac:dyDescent="0.2">
      <c r="A114" s="3" t="s">
        <v>216</v>
      </c>
      <c r="B114" s="2" t="s">
        <v>217</v>
      </c>
      <c r="C114" s="13">
        <v>0</v>
      </c>
      <c r="D114" s="13">
        <v>-51916.29</v>
      </c>
      <c r="E114" s="13">
        <f>E115</f>
        <v>-51916.29</v>
      </c>
      <c r="F114" s="19"/>
      <c r="G114" s="19"/>
      <c r="H114" s="19"/>
      <c r="I114" s="19"/>
      <c r="J114" s="19"/>
      <c r="K114" s="19"/>
    </row>
    <row r="115" spans="1:11" ht="89.25" outlineLevel="2" x14ac:dyDescent="0.2">
      <c r="A115" s="3" t="s">
        <v>218</v>
      </c>
      <c r="B115" s="7" t="s">
        <v>219</v>
      </c>
      <c r="C115" s="13">
        <v>0</v>
      </c>
      <c r="D115" s="13">
        <v>-51916.29</v>
      </c>
      <c r="E115" s="13">
        <f>E116</f>
        <v>-51916.29</v>
      </c>
      <c r="F115" s="19"/>
      <c r="G115" s="19"/>
      <c r="H115" s="19"/>
      <c r="I115" s="19"/>
      <c r="J115" s="19"/>
      <c r="K115" s="19"/>
    </row>
    <row r="116" spans="1:11" ht="76.5" outlineLevel="3" x14ac:dyDescent="0.2">
      <c r="A116" s="4" t="s">
        <v>218</v>
      </c>
      <c r="B116" s="6" t="s">
        <v>219</v>
      </c>
      <c r="C116" s="14">
        <v>0</v>
      </c>
      <c r="D116" s="14">
        <v>-51916.29</v>
      </c>
      <c r="E116" s="14">
        <v>-51916.29</v>
      </c>
      <c r="F116" s="20"/>
      <c r="G116" s="20"/>
      <c r="H116" s="20"/>
      <c r="I116" s="20"/>
      <c r="J116" s="20"/>
      <c r="K116" s="20"/>
    </row>
    <row r="117" spans="1:11" ht="51" outlineLevel="1" x14ac:dyDescent="0.2">
      <c r="A117" s="3" t="s">
        <v>220</v>
      </c>
      <c r="B117" s="2" t="s">
        <v>221</v>
      </c>
      <c r="C117" s="13">
        <v>0</v>
      </c>
      <c r="D117" s="13">
        <v>516114.3</v>
      </c>
      <c r="E117" s="13">
        <v>516114.3</v>
      </c>
      <c r="F117" s="19"/>
      <c r="G117" s="19"/>
      <c r="H117" s="19"/>
      <c r="I117" s="19"/>
      <c r="J117" s="19"/>
      <c r="K117" s="19"/>
    </row>
    <row r="118" spans="1:11" ht="38.25" outlineLevel="1" x14ac:dyDescent="0.2">
      <c r="A118" s="3" t="s">
        <v>222</v>
      </c>
      <c r="B118" s="2" t="s">
        <v>223</v>
      </c>
      <c r="C118" s="13">
        <v>0</v>
      </c>
      <c r="D118" s="13">
        <v>-17189.34</v>
      </c>
      <c r="E118" s="13">
        <v>-17189.34</v>
      </c>
      <c r="F118" s="19"/>
      <c r="G118" s="19"/>
      <c r="H118" s="19"/>
      <c r="I118" s="19"/>
      <c r="J118" s="19"/>
      <c r="K118" s="19"/>
    </row>
  </sheetData>
  <autoFilter ref="A5:M118"/>
  <mergeCells count="2">
    <mergeCell ref="D1:E1"/>
    <mergeCell ref="B2:E2"/>
  </mergeCells>
  <pageMargins left="0.78740157480314965" right="0.39370078740157483" top="0.78740157480314965" bottom="0.78740157480314965" header="0.51181102362204722" footer="0.51181102362204722"/>
  <pageSetup paperSize="9" scale="86"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ДЧБ</vt:lpstr>
      <vt:lpstr>ДЧБ!APPT</vt:lpstr>
      <vt:lpstr>ДЧБ!FIO</vt:lpstr>
      <vt:lpstr>ДЧБ!LAST_CELL</vt:lpstr>
      <vt:lpstr>ДЧБ!SIGN</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Федотова Елена Рифовна</dc:creator>
  <dc:description>POI HSSF rep:2.56.0.225</dc:description>
  <cp:lastModifiedBy>Федотова Елена Рифовна</cp:lastModifiedBy>
  <cp:lastPrinted>2024-04-24T06:30:55Z</cp:lastPrinted>
  <dcterms:created xsi:type="dcterms:W3CDTF">2024-04-23T05:49:49Z</dcterms:created>
  <dcterms:modified xsi:type="dcterms:W3CDTF">2024-04-24T06:31:25Z</dcterms:modified>
</cp:coreProperties>
</file>