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14940" windowHeight="9090"/>
  </bookViews>
  <sheets>
    <sheet name="2023 год" sheetId="1" r:id="rId1"/>
  </sheets>
  <definedNames>
    <definedName name="APPT" localSheetId="0">'2023 год'!#REF!</definedName>
    <definedName name="FIO" localSheetId="0">'2023 год'!#REF!</definedName>
    <definedName name="LAST_CELL" localSheetId="0">'2023 год'!#REF!</definedName>
    <definedName name="SIGN" localSheetId="0">'2023 год'!$A$20:$C$21</definedName>
  </definedNames>
  <calcPr calcId="145621"/>
</workbook>
</file>

<file path=xl/calcChain.xml><?xml version="1.0" encoding="utf-8"?>
<calcChain xmlns="http://schemas.openxmlformats.org/spreadsheetml/2006/main">
  <c r="G25" i="1" l="1"/>
  <c r="G18" i="1"/>
  <c r="H22" i="1"/>
  <c r="H17" i="1"/>
  <c r="H13" i="1"/>
  <c r="H11" i="1"/>
  <c r="H10" i="1"/>
  <c r="H9" i="1"/>
  <c r="H8" i="1"/>
  <c r="H7" i="1"/>
  <c r="C6" i="1"/>
  <c r="B6" i="1"/>
  <c r="F6" i="1"/>
  <c r="E6" i="1"/>
  <c r="G16" i="1" l="1"/>
  <c r="D25" i="1" l="1"/>
  <c r="D24" i="1"/>
  <c r="D23" i="1"/>
  <c r="D22" i="1"/>
  <c r="D21" i="1"/>
  <c r="D20" i="1"/>
  <c r="D19" i="1"/>
  <c r="D17" i="1"/>
  <c r="D15" i="1"/>
  <c r="D14" i="1"/>
  <c r="D13" i="1"/>
  <c r="D12" i="1"/>
  <c r="D11" i="1"/>
  <c r="D10" i="1"/>
  <c r="D9" i="1"/>
  <c r="D8" i="1"/>
  <c r="G13" i="1" l="1"/>
  <c r="G12" i="1"/>
  <c r="G11" i="1"/>
  <c r="D7" i="1" l="1"/>
  <c r="D6" i="1"/>
  <c r="H6" i="1" l="1"/>
  <c r="G7" i="1" l="1"/>
  <c r="G19" i="1"/>
  <c r="G17" i="1"/>
  <c r="G23" i="1" l="1"/>
  <c r="G22" i="1"/>
  <c r="G21" i="1"/>
  <c r="G20" i="1"/>
  <c r="G15" i="1"/>
  <c r="G14" i="1"/>
  <c r="G10" i="1"/>
  <c r="G9" i="1"/>
  <c r="G8" i="1"/>
  <c r="G6" i="1"/>
</calcChain>
</file>

<file path=xl/sharedStrings.xml><?xml version="1.0" encoding="utf-8"?>
<sst xmlns="http://schemas.openxmlformats.org/spreadsheetml/2006/main" count="50" uniqueCount="44">
  <si>
    <t>тыс. руб.</t>
  </si>
  <si>
    <t>Итого</t>
  </si>
  <si>
    <t>Комитет общего и профессионального образования Ленинградской области</t>
  </si>
  <si>
    <t>Комитет по агропромышленному и рыбохозяйственному комплексу Ленинградской области</t>
  </si>
  <si>
    <t>Управление делами Правительства Ленинградской области</t>
  </si>
  <si>
    <t>комитет по физической культуре и спорту Ленинградской области</t>
  </si>
  <si>
    <t>комитет по строительству Ленинградской области</t>
  </si>
  <si>
    <t>Комитет государственного экологического надзора Ленинградской области</t>
  </si>
  <si>
    <t>Комитет по здравоохранению Ленинградской области</t>
  </si>
  <si>
    <t>комитет по социальной защите населения Ленинградской области</t>
  </si>
  <si>
    <t>комитет по молодежной политике Ленинградской области</t>
  </si>
  <si>
    <t>Управление ветеринарии Ленинградской области</t>
  </si>
  <si>
    <t>Главные распорядители бюджетных средств</t>
  </si>
  <si>
    <t>% исполнения</t>
  </si>
  <si>
    <t>Комитет по дорожному хозяйству Ленинградской области</t>
  </si>
  <si>
    <t>х</t>
  </si>
  <si>
    <t>Комитет по природным ресурсам Ленинградской области</t>
  </si>
  <si>
    <t>Комитет по топливно-энергетическому комплексу Ленинградской области</t>
  </si>
  <si>
    <t>* в связи с увеличением количества получателей мер социальной поддержки (выплаты молодым специалистам)</t>
  </si>
  <si>
    <t>Факт                        по состоянию                 на 01.01.2023 г.</t>
  </si>
  <si>
    <t>Комитет цифрового развития Ленинградской области</t>
  </si>
  <si>
    <t>комитет по сохранению культурного наследия Ленинградской области</t>
  </si>
  <si>
    <t>Комитет градостроительной политики Ленинградской области</t>
  </si>
  <si>
    <t>комитет по культуре и туризму Ленинградской области</t>
  </si>
  <si>
    <t>Факт                        по состоянию                 на 01.01.2024 г.</t>
  </si>
  <si>
    <t>комитет по труду и занятости населения Ленинградской области</t>
  </si>
  <si>
    <t>Комитет экономического развития и инвестиционной деятельности Ленинградской области</t>
  </si>
  <si>
    <t>140,0 *</t>
  </si>
  <si>
    <t>187,5 *</t>
  </si>
  <si>
    <t>134,8 *</t>
  </si>
  <si>
    <t>23 729,4 **</t>
  </si>
  <si>
    <t>121,9 *</t>
  </si>
  <si>
    <t>320,0 *</t>
  </si>
  <si>
    <t>134,9 *</t>
  </si>
  <si>
    <t>82,0 ***</t>
  </si>
  <si>
    <t>*** снижение в связи с изменением механизма предоставления детских выплат через Социальный фонд</t>
  </si>
  <si>
    <t>2022 год</t>
  </si>
  <si>
    <t>2023 год</t>
  </si>
  <si>
    <t xml:space="preserve">План                          </t>
  </si>
  <si>
    <t xml:space="preserve">План                       </t>
  </si>
  <si>
    <t>Информация
 об исполнении расходов областного бюджета Ленинградской области в 2023 году
 на исполнение публичных нормативных обязательств
 в сравнении с 2022 годом</t>
  </si>
  <si>
    <t>Темп роста
2023 года
к 2022 году</t>
  </si>
  <si>
    <t>Приложение 6.5</t>
  </si>
  <si>
    <t>**  увеличение в связи с введением новой меры социальной поддержки за счет средств Публично-правовой компании "Фонд развития территорий" (единовременные выплаты на обзаведение имуществом жителям г. Херсона и части Херсонской области, вынужденно покинувшим место постоянного проживания и прибывшим в экстренном массовом порядке на территорию Ленинградской области на постоянное место жительства)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</si>
</sst>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0"/>
      <name val="Arial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Border="1" applyAlignment="1" applyProtection="1">
      <alignment horizontal="right" wrapText="1"/>
    </xf>
    <xf numFmtId="0" fontId="2" fillId="0" borderId="0" xfId="0" applyFont="1"/>
    <xf numFmtId="0" fontId="2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top"/>
    </xf>
    <xf numFmtId="164" fontId="2" fillId="0" borderId="1" xfId="0" applyNumberFormat="1" applyFont="1" applyBorder="1" applyAlignment="1" applyProtection="1">
      <alignment horizontal="right" vertical="top"/>
    </xf>
    <xf numFmtId="49" fontId="1" fillId="0" borderId="1" xfId="0" applyNumberFormat="1" applyFont="1" applyBorder="1" applyAlignment="1" applyProtection="1">
      <alignment horizontal="left" vertical="top" wrapText="1"/>
    </xf>
    <xf numFmtId="164" fontId="1" fillId="0" borderId="1" xfId="0" applyNumberFormat="1" applyFont="1" applyBorder="1" applyAlignment="1" applyProtection="1">
      <alignment horizontal="right" vertical="top"/>
    </xf>
    <xf numFmtId="164" fontId="1" fillId="0" borderId="1" xfId="0" applyNumberFormat="1" applyFont="1" applyBorder="1" applyAlignment="1" applyProtection="1">
      <alignment horizontal="right" vertical="top" wrapText="1"/>
    </xf>
    <xf numFmtId="0" fontId="2" fillId="0" borderId="0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wrapText="1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29"/>
  <sheetViews>
    <sheetView showGridLines="0" tabSelected="1" zoomScaleNormal="100" workbookViewId="0">
      <selection activeCell="G1" sqref="G1:H1"/>
    </sheetView>
  </sheetViews>
  <sheetFormatPr defaultRowHeight="12.75" customHeight="1" x14ac:dyDescent="0.3"/>
  <cols>
    <col min="1" max="1" width="44.42578125" style="3" customWidth="1"/>
    <col min="2" max="2" width="16.42578125" style="3" bestFit="1" customWidth="1"/>
    <col min="3" max="3" width="17" style="3" customWidth="1"/>
    <col min="4" max="4" width="14.28515625" style="3" customWidth="1"/>
    <col min="5" max="5" width="16.42578125" style="3" bestFit="1" customWidth="1"/>
    <col min="6" max="6" width="17.28515625" style="3" customWidth="1"/>
    <col min="7" max="7" width="14.28515625" style="3" customWidth="1"/>
    <col min="8" max="8" width="18" style="3" customWidth="1"/>
    <col min="9" max="9" width="21.7109375" style="3" customWidth="1"/>
    <col min="10" max="16384" width="9.140625" style="3"/>
  </cols>
  <sheetData>
    <row r="1" spans="1:8" ht="20.25" customHeight="1" x14ac:dyDescent="0.3">
      <c r="A1" s="13"/>
      <c r="B1" s="13"/>
      <c r="C1" s="13"/>
      <c r="G1" s="18" t="s">
        <v>42</v>
      </c>
      <c r="H1" s="18"/>
    </row>
    <row r="2" spans="1:8" ht="90.75" customHeight="1" x14ac:dyDescent="0.3">
      <c r="A2" s="12" t="s">
        <v>40</v>
      </c>
      <c r="B2" s="12"/>
      <c r="C2" s="12"/>
      <c r="D2" s="12"/>
      <c r="E2" s="12"/>
      <c r="F2" s="12"/>
      <c r="G2" s="12"/>
      <c r="H2" s="12"/>
    </row>
    <row r="3" spans="1:8" ht="14.25" customHeight="1" x14ac:dyDescent="0.3">
      <c r="A3" s="4"/>
      <c r="B3" s="4"/>
      <c r="C3" s="4"/>
      <c r="D3" s="4"/>
      <c r="E3" s="4"/>
      <c r="F3" s="4"/>
      <c r="G3" s="4"/>
      <c r="H3" s="2" t="s">
        <v>0</v>
      </c>
    </row>
    <row r="4" spans="1:8" ht="23.25" customHeight="1" x14ac:dyDescent="0.3">
      <c r="A4" s="16" t="s">
        <v>12</v>
      </c>
      <c r="B4" s="17" t="s">
        <v>36</v>
      </c>
      <c r="C4" s="17"/>
      <c r="D4" s="17"/>
      <c r="E4" s="17" t="s">
        <v>37</v>
      </c>
      <c r="F4" s="17"/>
      <c r="G4" s="17"/>
      <c r="H4" s="16" t="s">
        <v>41</v>
      </c>
    </row>
    <row r="5" spans="1:8" ht="54.75" customHeight="1" x14ac:dyDescent="0.3">
      <c r="A5" s="16"/>
      <c r="B5" s="6" t="s">
        <v>38</v>
      </c>
      <c r="C5" s="5" t="s">
        <v>19</v>
      </c>
      <c r="D5" s="5" t="s">
        <v>13</v>
      </c>
      <c r="E5" s="5" t="s">
        <v>39</v>
      </c>
      <c r="F5" s="5" t="s">
        <v>24</v>
      </c>
      <c r="G5" s="5" t="s">
        <v>13</v>
      </c>
      <c r="H5" s="16"/>
    </row>
    <row r="6" spans="1:8" ht="19.5" customHeight="1" x14ac:dyDescent="0.3">
      <c r="A6" s="7" t="s">
        <v>1</v>
      </c>
      <c r="B6" s="8">
        <f t="shared" ref="B6:C6" si="0">SUM(B7:B25)</f>
        <v>18796027.420000002</v>
      </c>
      <c r="C6" s="8">
        <f t="shared" si="0"/>
        <v>18613002.84</v>
      </c>
      <c r="D6" s="8">
        <f>C6/B6*100</f>
        <v>99.026259241326414</v>
      </c>
      <c r="E6" s="8">
        <f>SUM(E7:E25)</f>
        <v>15584113.199999999</v>
      </c>
      <c r="F6" s="8">
        <f>SUM(F7:F25)</f>
        <v>15536454.5</v>
      </c>
      <c r="G6" s="8">
        <f>F6/E6*100</f>
        <v>99.694184074586929</v>
      </c>
      <c r="H6" s="8">
        <f t="shared" ref="H6:H22" si="1">F6/C6*100</f>
        <v>83.470972596703263</v>
      </c>
    </row>
    <row r="7" spans="1:8" ht="45" customHeight="1" x14ac:dyDescent="0.3">
      <c r="A7" s="9" t="s">
        <v>14</v>
      </c>
      <c r="B7" s="10">
        <v>2994.5</v>
      </c>
      <c r="C7" s="10">
        <v>2360</v>
      </c>
      <c r="D7" s="10">
        <f t="shared" ref="D7:D25" si="2">C7/B7*100</f>
        <v>78.811153781933541</v>
      </c>
      <c r="E7" s="11">
        <v>1299.5</v>
      </c>
      <c r="F7" s="11">
        <v>1299.5</v>
      </c>
      <c r="G7" s="10">
        <f t="shared" ref="G7:G16" si="3">F7/E7*100</f>
        <v>100</v>
      </c>
      <c r="H7" s="10">
        <f t="shared" si="1"/>
        <v>55.063559322033896</v>
      </c>
    </row>
    <row r="8" spans="1:8" ht="54" customHeight="1" x14ac:dyDescent="0.3">
      <c r="A8" s="9" t="s">
        <v>2</v>
      </c>
      <c r="B8" s="11">
        <v>147101</v>
      </c>
      <c r="C8" s="11">
        <v>142774.20000000001</v>
      </c>
      <c r="D8" s="11">
        <f t="shared" si="2"/>
        <v>97.0586195879022</v>
      </c>
      <c r="E8" s="11">
        <v>160773.5</v>
      </c>
      <c r="F8" s="11">
        <v>147000</v>
      </c>
      <c r="G8" s="11">
        <f t="shared" si="3"/>
        <v>91.432978693628002</v>
      </c>
      <c r="H8" s="11">
        <f t="shared" si="1"/>
        <v>102.95977844736652</v>
      </c>
    </row>
    <row r="9" spans="1:8" ht="54" customHeight="1" x14ac:dyDescent="0.3">
      <c r="A9" s="9" t="s">
        <v>3</v>
      </c>
      <c r="B9" s="11">
        <v>3749.1</v>
      </c>
      <c r="C9" s="11">
        <v>3678.2</v>
      </c>
      <c r="D9" s="11">
        <f t="shared" si="2"/>
        <v>98.108879464404779</v>
      </c>
      <c r="E9" s="11">
        <v>3736</v>
      </c>
      <c r="F9" s="11">
        <v>3126.4</v>
      </c>
      <c r="G9" s="11">
        <f t="shared" si="3"/>
        <v>83.683083511777298</v>
      </c>
      <c r="H9" s="11">
        <f t="shared" si="1"/>
        <v>84.998096895220499</v>
      </c>
    </row>
    <row r="10" spans="1:8" ht="39" customHeight="1" x14ac:dyDescent="0.3">
      <c r="A10" s="9" t="s">
        <v>4</v>
      </c>
      <c r="B10" s="11">
        <v>2400</v>
      </c>
      <c r="C10" s="11">
        <v>2400</v>
      </c>
      <c r="D10" s="11">
        <f t="shared" si="2"/>
        <v>100</v>
      </c>
      <c r="E10" s="11">
        <v>2190</v>
      </c>
      <c r="F10" s="11">
        <v>2190</v>
      </c>
      <c r="G10" s="11">
        <f t="shared" si="3"/>
        <v>100</v>
      </c>
      <c r="H10" s="11">
        <f t="shared" si="1"/>
        <v>91.25</v>
      </c>
    </row>
    <row r="11" spans="1:8" ht="39" customHeight="1" x14ac:dyDescent="0.3">
      <c r="A11" s="9" t="s">
        <v>20</v>
      </c>
      <c r="B11" s="11">
        <v>1638.5</v>
      </c>
      <c r="C11" s="11">
        <v>678</v>
      </c>
      <c r="D11" s="11">
        <f t="shared" si="2"/>
        <v>41.379310344827587</v>
      </c>
      <c r="E11" s="11">
        <v>621.5</v>
      </c>
      <c r="F11" s="11">
        <v>621.5</v>
      </c>
      <c r="G11" s="11">
        <f t="shared" si="3"/>
        <v>100</v>
      </c>
      <c r="H11" s="11">
        <f t="shared" si="1"/>
        <v>91.666666666666657</v>
      </c>
    </row>
    <row r="12" spans="1:8" ht="39" customHeight="1" x14ac:dyDescent="0.3">
      <c r="A12" s="9" t="s">
        <v>21</v>
      </c>
      <c r="B12" s="11">
        <v>1088.5</v>
      </c>
      <c r="C12" s="11">
        <v>1047</v>
      </c>
      <c r="D12" s="11">
        <f t="shared" si="2"/>
        <v>96.187413872301335</v>
      </c>
      <c r="E12" s="11">
        <v>1469</v>
      </c>
      <c r="F12" s="11">
        <v>1412.5</v>
      </c>
      <c r="G12" s="11">
        <f t="shared" si="3"/>
        <v>96.15384615384616</v>
      </c>
      <c r="H12" s="11" t="s">
        <v>33</v>
      </c>
    </row>
    <row r="13" spans="1:8" ht="39" customHeight="1" x14ac:dyDescent="0.3">
      <c r="A13" s="9" t="s">
        <v>22</v>
      </c>
      <c r="B13" s="11">
        <v>56.5</v>
      </c>
      <c r="C13" s="11">
        <v>56.5</v>
      </c>
      <c r="D13" s="11">
        <f t="shared" si="2"/>
        <v>100</v>
      </c>
      <c r="E13" s="11">
        <v>56.5</v>
      </c>
      <c r="F13" s="11">
        <v>56.5</v>
      </c>
      <c r="G13" s="11">
        <f t="shared" si="3"/>
        <v>100</v>
      </c>
      <c r="H13" s="11">
        <f t="shared" si="1"/>
        <v>100</v>
      </c>
    </row>
    <row r="14" spans="1:8" ht="39" customHeight="1" x14ac:dyDescent="0.3">
      <c r="A14" s="9" t="s">
        <v>5</v>
      </c>
      <c r="B14" s="11">
        <v>282.5</v>
      </c>
      <c r="C14" s="11">
        <v>282.5</v>
      </c>
      <c r="D14" s="11">
        <f t="shared" si="2"/>
        <v>100</v>
      </c>
      <c r="E14" s="11">
        <v>960.5</v>
      </c>
      <c r="F14" s="11">
        <v>904</v>
      </c>
      <c r="G14" s="11">
        <f t="shared" si="3"/>
        <v>94.117647058823522</v>
      </c>
      <c r="H14" s="11" t="s">
        <v>32</v>
      </c>
    </row>
    <row r="15" spans="1:8" ht="39" customHeight="1" x14ac:dyDescent="0.3">
      <c r="A15" s="9" t="s">
        <v>23</v>
      </c>
      <c r="B15" s="11">
        <v>4368</v>
      </c>
      <c r="C15" s="11">
        <v>3648.5</v>
      </c>
      <c r="D15" s="11">
        <f t="shared" si="2"/>
        <v>83.527930402930409</v>
      </c>
      <c r="E15" s="11">
        <v>4518</v>
      </c>
      <c r="F15" s="11">
        <v>4446.5</v>
      </c>
      <c r="G15" s="11">
        <f t="shared" si="3"/>
        <v>98.417441345728193</v>
      </c>
      <c r="H15" s="11" t="s">
        <v>31</v>
      </c>
    </row>
    <row r="16" spans="1:8" ht="39" customHeight="1" x14ac:dyDescent="0.3">
      <c r="A16" s="9" t="s">
        <v>25</v>
      </c>
      <c r="B16" s="11">
        <v>0</v>
      </c>
      <c r="C16" s="11">
        <v>0</v>
      </c>
      <c r="D16" s="11" t="s">
        <v>15</v>
      </c>
      <c r="E16" s="11">
        <v>113</v>
      </c>
      <c r="F16" s="11">
        <v>113</v>
      </c>
      <c r="G16" s="11">
        <f t="shared" si="3"/>
        <v>100</v>
      </c>
      <c r="H16" s="11" t="s">
        <v>15</v>
      </c>
    </row>
    <row r="17" spans="1:8" ht="39" customHeight="1" x14ac:dyDescent="0.3">
      <c r="A17" s="9" t="s">
        <v>16</v>
      </c>
      <c r="B17" s="11">
        <v>5480.5</v>
      </c>
      <c r="C17" s="11">
        <v>5480.5</v>
      </c>
      <c r="D17" s="11">
        <f t="shared" si="2"/>
        <v>100</v>
      </c>
      <c r="E17" s="11">
        <v>4576.5</v>
      </c>
      <c r="F17" s="11">
        <v>4576.5</v>
      </c>
      <c r="G17" s="11">
        <f t="shared" ref="G17:G23" si="4">F16/E16*100</f>
        <v>100</v>
      </c>
      <c r="H17" s="11">
        <f t="shared" si="1"/>
        <v>83.505154639175259</v>
      </c>
    </row>
    <row r="18" spans="1:8" ht="60.75" customHeight="1" x14ac:dyDescent="0.3">
      <c r="A18" s="9" t="s">
        <v>26</v>
      </c>
      <c r="B18" s="11">
        <v>0</v>
      </c>
      <c r="C18" s="11">
        <v>0</v>
      </c>
      <c r="D18" s="11" t="s">
        <v>15</v>
      </c>
      <c r="E18" s="11">
        <v>2203.5</v>
      </c>
      <c r="F18" s="11">
        <v>2147</v>
      </c>
      <c r="G18" s="11">
        <f>F16/E16*100</f>
        <v>100</v>
      </c>
      <c r="H18" s="11" t="s">
        <v>15</v>
      </c>
    </row>
    <row r="19" spans="1:8" ht="39" customHeight="1" x14ac:dyDescent="0.3">
      <c r="A19" s="9" t="s">
        <v>17</v>
      </c>
      <c r="B19" s="11">
        <v>395.5</v>
      </c>
      <c r="C19" s="11">
        <v>282.5</v>
      </c>
      <c r="D19" s="11">
        <f t="shared" si="2"/>
        <v>71.428571428571431</v>
      </c>
      <c r="E19" s="11">
        <v>508.5</v>
      </c>
      <c r="F19" s="11">
        <v>395.5</v>
      </c>
      <c r="G19" s="11">
        <f>F17/E17*100</f>
        <v>100</v>
      </c>
      <c r="H19" s="11" t="s">
        <v>27</v>
      </c>
    </row>
    <row r="20" spans="1:8" ht="39" customHeight="1" x14ac:dyDescent="0.3">
      <c r="A20" s="9" t="s">
        <v>6</v>
      </c>
      <c r="B20" s="11">
        <v>734.5</v>
      </c>
      <c r="C20" s="11">
        <v>621.5</v>
      </c>
      <c r="D20" s="11">
        <f t="shared" si="2"/>
        <v>84.615384615384613</v>
      </c>
      <c r="E20" s="11">
        <v>147878</v>
      </c>
      <c r="F20" s="11">
        <v>147478</v>
      </c>
      <c r="G20" s="11">
        <f t="shared" si="4"/>
        <v>77.777777777777786</v>
      </c>
      <c r="H20" s="11" t="s">
        <v>30</v>
      </c>
    </row>
    <row r="21" spans="1:8" ht="39" customHeight="1" x14ac:dyDescent="0.3">
      <c r="A21" s="9" t="s">
        <v>7</v>
      </c>
      <c r="B21" s="11">
        <v>452</v>
      </c>
      <c r="C21" s="11">
        <v>452</v>
      </c>
      <c r="D21" s="11">
        <f t="shared" si="2"/>
        <v>100</v>
      </c>
      <c r="E21" s="11">
        <v>904</v>
      </c>
      <c r="F21" s="11">
        <v>847.5</v>
      </c>
      <c r="G21" s="11">
        <f t="shared" si="4"/>
        <v>99.729506755568778</v>
      </c>
      <c r="H21" s="11" t="s">
        <v>28</v>
      </c>
    </row>
    <row r="22" spans="1:8" ht="39" customHeight="1" x14ac:dyDescent="0.3">
      <c r="A22" s="9" t="s">
        <v>8</v>
      </c>
      <c r="B22" s="11">
        <v>405251.2</v>
      </c>
      <c r="C22" s="11">
        <v>392109.44</v>
      </c>
      <c r="D22" s="11">
        <f t="shared" si="2"/>
        <v>96.757132366295266</v>
      </c>
      <c r="E22" s="11">
        <v>410862.2</v>
      </c>
      <c r="F22" s="11">
        <v>410702.2</v>
      </c>
      <c r="G22" s="11">
        <f t="shared" si="4"/>
        <v>93.75</v>
      </c>
      <c r="H22" s="11">
        <f t="shared" si="1"/>
        <v>104.74172720758776</v>
      </c>
    </row>
    <row r="23" spans="1:8" ht="39" customHeight="1" x14ac:dyDescent="0.3">
      <c r="A23" s="9" t="s">
        <v>9</v>
      </c>
      <c r="B23" s="11">
        <v>18218396.620000001</v>
      </c>
      <c r="C23" s="11">
        <v>18055493.5</v>
      </c>
      <c r="D23" s="11">
        <f t="shared" si="2"/>
        <v>99.10583174031261</v>
      </c>
      <c r="E23" s="11">
        <v>14839691.5</v>
      </c>
      <c r="F23" s="11">
        <v>14807386.4</v>
      </c>
      <c r="G23" s="11">
        <f t="shared" si="4"/>
        <v>99.96105750297788</v>
      </c>
      <c r="H23" s="11" t="s">
        <v>34</v>
      </c>
    </row>
    <row r="24" spans="1:8" ht="39" customHeight="1" x14ac:dyDescent="0.3">
      <c r="A24" s="9" t="s">
        <v>10</v>
      </c>
      <c r="B24" s="11">
        <v>339</v>
      </c>
      <c r="C24" s="11">
        <v>339</v>
      </c>
      <c r="D24" s="11">
        <f t="shared" si="2"/>
        <v>100</v>
      </c>
      <c r="E24" s="11">
        <v>0</v>
      </c>
      <c r="F24" s="11">
        <v>0</v>
      </c>
      <c r="G24" s="11" t="s">
        <v>15</v>
      </c>
      <c r="H24" s="11" t="s">
        <v>15</v>
      </c>
    </row>
    <row r="25" spans="1:8" ht="39" customHeight="1" x14ac:dyDescent="0.3">
      <c r="A25" s="9" t="s">
        <v>11</v>
      </c>
      <c r="B25" s="11">
        <v>1299.5</v>
      </c>
      <c r="C25" s="11">
        <v>1299.5</v>
      </c>
      <c r="D25" s="11">
        <f t="shared" si="2"/>
        <v>100</v>
      </c>
      <c r="E25" s="11">
        <v>1751.5</v>
      </c>
      <c r="F25" s="11">
        <v>1751.5</v>
      </c>
      <c r="G25" s="11">
        <f>F25/E25*100</f>
        <v>100</v>
      </c>
      <c r="H25" s="11" t="s">
        <v>29</v>
      </c>
    </row>
    <row r="27" spans="1:8" s="1" customFormat="1" ht="18.75" x14ac:dyDescent="0.3">
      <c r="A27" s="15" t="s">
        <v>18</v>
      </c>
      <c r="B27" s="15"/>
      <c r="C27" s="15"/>
      <c r="D27" s="15"/>
      <c r="E27" s="15"/>
      <c r="F27" s="15"/>
      <c r="G27" s="15"/>
      <c r="H27" s="15"/>
    </row>
    <row r="28" spans="1:8" s="1" customFormat="1" ht="78" customHeight="1" x14ac:dyDescent="0.3">
      <c r="A28" s="14" t="s">
        <v>43</v>
      </c>
      <c r="B28" s="14"/>
      <c r="C28" s="14"/>
      <c r="D28" s="14"/>
      <c r="E28" s="14"/>
      <c r="F28" s="14"/>
      <c r="G28" s="14"/>
      <c r="H28" s="14"/>
    </row>
    <row r="29" spans="1:8" s="1" customFormat="1" ht="21.75" customHeight="1" x14ac:dyDescent="0.3">
      <c r="A29" s="14" t="s">
        <v>35</v>
      </c>
      <c r="B29" s="14"/>
      <c r="C29" s="14"/>
      <c r="D29" s="14"/>
      <c r="E29" s="14"/>
      <c r="F29" s="14"/>
      <c r="G29" s="14"/>
      <c r="H29" s="14"/>
    </row>
  </sheetData>
  <mergeCells count="10">
    <mergeCell ref="A2:H2"/>
    <mergeCell ref="A1:C1"/>
    <mergeCell ref="A28:H28"/>
    <mergeCell ref="A29:H29"/>
    <mergeCell ref="A27:H27"/>
    <mergeCell ref="A4:A5"/>
    <mergeCell ref="B4:D4"/>
    <mergeCell ref="E4:G4"/>
    <mergeCell ref="H4:H5"/>
    <mergeCell ref="G1:H1"/>
  </mergeCells>
  <pageMargins left="0.78740157480314965" right="0.39370078740157483" top="0.78740157480314965" bottom="0.78740157480314965" header="0.51181102362204722" footer="0.51181102362204722"/>
  <pageSetup paperSize="9"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 год</vt:lpstr>
      <vt:lpstr>'2023 год'!SIGN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Мирожниченко Елена Александровна</dc:creator>
  <dc:description>POI HSSF rep:2.52.0.158</dc:description>
  <cp:lastModifiedBy>Васютина Ольга Валерьевна</cp:lastModifiedBy>
  <cp:lastPrinted>2024-03-20T08:22:29Z</cp:lastPrinted>
  <dcterms:created xsi:type="dcterms:W3CDTF">2022-03-02T19:30:28Z</dcterms:created>
  <dcterms:modified xsi:type="dcterms:W3CDTF">2024-03-20T08:23:36Z</dcterms:modified>
</cp:coreProperties>
</file>