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1340" windowHeight="9105" activeTab="0"/>
  </bookViews>
  <sheets>
    <sheet name="2023 год" sheetId="1" r:id="rId1"/>
    <sheet name="Лист1" sheetId="2" r:id="rId2"/>
  </sheets>
  <definedNames>
    <definedName name="_xlnm._FilterDatabase" localSheetId="0" hidden="1">'2023 год'!$A$6:$J$187</definedName>
    <definedName name="_xlnm.Print_Titles" localSheetId="0">'2023 год'!$A:$I,'2023 год'!$4:$6</definedName>
    <definedName name="_xlnm.Print_Area" localSheetId="0">'2023 год'!$A$1:$J$187</definedName>
  </definedNames>
  <calcPr fullCalcOnLoad="1"/>
</workbook>
</file>

<file path=xl/sharedStrings.xml><?xml version="1.0" encoding="utf-8"?>
<sst xmlns="http://schemas.openxmlformats.org/spreadsheetml/2006/main" count="901" uniqueCount="552">
  <si>
    <t>тыс. руб.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</si>
  <si>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</si>
  <si>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Субсидии на укрепление материально-технической базы организаций дошкольного образования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</si>
  <si>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</si>
  <si>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</si>
  <si>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</si>
  <si>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Субсидии на развитие кадрового потенциала системы дошкольного, общего и дополнительного образования</t>
  </si>
  <si>
    <t>Субсидии на мероприятия по формированию доступной среды жизнедеятельности для инвалидов в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</si>
  <si>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</si>
  <si>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</si>
  <si>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</si>
  <si>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коммунальной спецтехники и оборудования в лизинг (сублизинг)</t>
  </si>
  <si>
    <t>Субсидии на организацию работы школьных лесничеств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</si>
  <si>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</si>
  <si>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</si>
  <si>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</si>
  <si>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</si>
  <si>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</si>
  <si>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</si>
  <si>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</si>
  <si>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</si>
  <si>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</si>
  <si>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</si>
  <si>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</si>
  <si>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</si>
  <si>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Субвенции по организации и осуществлению деятельности по опеке и попечительству</t>
  </si>
  <si>
    <t>Субвенции по организации выплаты вознаграждения, причитающегося приемным родителям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</si>
  <si>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</si>
  <si>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</si>
  <si>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в сфере жилищных отношений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</si>
  <si>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</si>
  <si>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</si>
  <si>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Субвенции по поддержке сельскохозяйственного производства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</si>
  <si>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</si>
  <si>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за счет резервного фонда Правительства Ленинградской области</t>
  </si>
  <si>
    <t>№ 
п/п</t>
  </si>
  <si>
    <t>Наименование</t>
  </si>
  <si>
    <t>Код бюджетной классификации</t>
  </si>
  <si>
    <t>КВР</t>
  </si>
  <si>
    <t>КФСР</t>
  </si>
  <si>
    <t>КЦСР</t>
  </si>
  <si>
    <t>511</t>
  </si>
  <si>
    <t>1401</t>
  </si>
  <si>
    <t>512</t>
  </si>
  <si>
    <t>1402</t>
  </si>
  <si>
    <t>521</t>
  </si>
  <si>
    <t>0314</t>
  </si>
  <si>
    <t>0405</t>
  </si>
  <si>
    <t>0409</t>
  </si>
  <si>
    <t>0412</t>
  </si>
  <si>
    <t>0501</t>
  </si>
  <si>
    <t>0502</t>
  </si>
  <si>
    <t>0503</t>
  </si>
  <si>
    <t>0701</t>
  </si>
  <si>
    <t>0702</t>
  </si>
  <si>
    <t>0703</t>
  </si>
  <si>
    <t>0705</t>
  </si>
  <si>
    <t>0707</t>
  </si>
  <si>
    <t>0801</t>
  </si>
  <si>
    <t>1003</t>
  </si>
  <si>
    <t>1102</t>
  </si>
  <si>
    <t>1403</t>
  </si>
  <si>
    <t>522</t>
  </si>
  <si>
    <t>1103</t>
  </si>
  <si>
    <t>530</t>
  </si>
  <si>
    <t>0113</t>
  </si>
  <si>
    <t>6820159300</t>
  </si>
  <si>
    <t>6890171510</t>
  </si>
  <si>
    <t>0203</t>
  </si>
  <si>
    <t>6890151180</t>
  </si>
  <si>
    <t>1004</t>
  </si>
  <si>
    <t>0105</t>
  </si>
  <si>
    <t>6890151200</t>
  </si>
  <si>
    <t>540</t>
  </si>
  <si>
    <t>0709</t>
  </si>
  <si>
    <t>1006</t>
  </si>
  <si>
    <t>6890172030</t>
  </si>
  <si>
    <t>6890172120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</si>
  <si>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</si>
  <si>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</si>
  <si>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</si>
  <si>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</si>
  <si>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</si>
  <si>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</si>
  <si>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</si>
  <si>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</si>
  <si>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</si>
  <si>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</si>
  <si>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</si>
  <si>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</si>
  <si>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</si>
  <si>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</si>
  <si>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</si>
  <si>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</si>
  <si>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</si>
  <si>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</si>
  <si>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</si>
  <si>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</si>
  <si>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</si>
  <si>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</si>
  <si>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</si>
  <si>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</si>
  <si>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</si>
  <si>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</si>
  <si>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</si>
  <si>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</si>
  <si>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</si>
  <si>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</si>
  <si>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</si>
  <si>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</si>
  <si>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</si>
  <si>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</si>
  <si>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</si>
  <si>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</si>
  <si>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</si>
  <si>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</si>
  <si>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</si>
  <si>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</si>
  <si>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</si>
  <si>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</si>
  <si>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</si>
  <si>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</si>
  <si>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</si>
  <si>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</si>
  <si>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Фактическое
исполнение</t>
  </si>
  <si>
    <t>1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</si>
  <si>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</si>
  <si>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на организацию отдыха детей, находящихся в трудной жизненной ситуации, в каникулярное время</t>
  </si>
  <si>
    <t>Реализация мероприятий по обеспечению жильем молодых семей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</si>
  <si>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</si>
  <si>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Субсидии на строительство, реконструкцию, приобретение и пристрой объектов для организации общего образования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</si>
  <si>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</si>
  <si>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</si>
  <si>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</si>
  <si>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Приложение 11.2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</si>
  <si>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</si>
  <si>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Реализация программ формирования современной городской среды</t>
  </si>
  <si>
    <t>Государственная поддержка отрасли культуры</t>
  </si>
  <si>
    <t>Субсидии на организацию отдыха детей в каникулярное время</t>
  </si>
  <si>
    <t>Стимулирование программ развития жилищного строительства субъектов Российской Федерации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</si>
  <si>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</si>
  <si>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в сфере архивного дела</t>
  </si>
  <si>
    <t>Субсидии на мероприятия по созданию мест (площадок) накопления твердых коммунальных отходов</t>
  </si>
  <si>
    <t>Субсидии на материально-техническое обеспечение молодежных коворкинг-центров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</si>
  <si>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</si>
  <si>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</si>
  <si>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строительство и реконструкцию объектов культуры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</si>
  <si>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</si>
  <si>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</t>
  </si>
  <si>
    <t>Дотации</t>
  </si>
  <si>
    <t>510</t>
  </si>
  <si>
    <t>Субсидии</t>
  </si>
  <si>
    <t>520</t>
  </si>
  <si>
    <t>Обеспечение комплексного развития сельских территорий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</si>
  <si>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</si>
  <si>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Субсидии на проведение капитального ремонта спортивных площадок (стадионов) общеобразовательных организаций</t>
  </si>
  <si>
    <t>Субсидии на мероприятия по капитальному ремонту объектов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</si>
  <si>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</si>
  <si>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Субсидии на поддержку развития общественной инфраструктуры муниципального значения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</si>
  <si>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</si>
  <si>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</si>
  <si>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Субсидии на мероприятия по строительству, реконструкции, модернизации объектов</t>
  </si>
  <si>
    <t>Субвенции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</si>
  <si>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</si>
  <si>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Иные межбюджетные трансферты</t>
  </si>
  <si>
    <t>6890172160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</si>
  <si>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</si>
  <si>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</si>
  <si>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</si>
  <si>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Субсидии на реализацию мероприятий, направленных на повышение качества городской среды</t>
  </si>
  <si>
    <t>0605</t>
  </si>
  <si>
    <t>Субсидии на строительство (реконструкцию) объектов транспортной инфраструктуры, включая их проектирование</t>
  </si>
  <si>
    <t>0408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</si>
  <si>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</si>
  <si>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</si>
  <si>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3.31</t>
  </si>
  <si>
    <t>3.32</t>
  </si>
  <si>
    <t>3.33</t>
  </si>
  <si>
    <t>500</t>
  </si>
  <si>
    <t>Межбюджетные трансферты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</si>
  <si>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</si>
  <si>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</si>
  <si>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</si>
  <si>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</si>
  <si>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</si>
  <si>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</si>
  <si>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</si>
  <si>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</si>
  <si>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</si>
  <si>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</si>
  <si>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</si>
  <si>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</si>
  <si>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6890153990</t>
  </si>
  <si>
    <t>Грант за достижение показателей деятельности органов исполнительной власти субъектов Российской Федерации</t>
  </si>
  <si>
    <t>6890155490</t>
  </si>
  <si>
    <t>Процент исполнения плана</t>
  </si>
  <si>
    <t>10=9/8*100</t>
  </si>
  <si>
    <t>Дотации на выравнивание бюджетной обеспеченности</t>
  </si>
  <si>
    <t>1440170050</t>
  </si>
  <si>
    <t>Дотации на выравнивание бюджетной обеспеченности муниципальных районов, городских округов</t>
  </si>
  <si>
    <t>Иные дотации</t>
  </si>
  <si>
    <t>1440270010</t>
  </si>
  <si>
    <t>1440370020</t>
  </si>
  <si>
    <t>1440370060</t>
  </si>
  <si>
    <t>Дотации на поощрение достижения наилучших показателей оценки качества управления финансами муниципальных образований</t>
  </si>
  <si>
    <t>1540270070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</si>
  <si>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</si>
  <si>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1280174200</t>
  </si>
  <si>
    <t>128017420Ю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</si>
  <si>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</si>
  <si>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1140274490</t>
  </si>
  <si>
    <t>1140474560</t>
  </si>
  <si>
    <t>1170274620</t>
  </si>
  <si>
    <t>1180274240</t>
  </si>
  <si>
    <t>1180274260</t>
  </si>
  <si>
    <t>1180374250</t>
  </si>
  <si>
    <t>0740370810</t>
  </si>
  <si>
    <t>0740270160</t>
  </si>
  <si>
    <t>0740370180</t>
  </si>
  <si>
    <t>Субсидии на реализацию мероприятий по повышению надежности и энергетической эффективности</t>
  </si>
  <si>
    <t>0740570550</t>
  </si>
  <si>
    <t>0780270170</t>
  </si>
  <si>
    <t>0780274270</t>
  </si>
  <si>
    <t>0980274790</t>
  </si>
  <si>
    <t>061F255550</t>
  </si>
  <si>
    <t>0680174750</t>
  </si>
  <si>
    <t>0680174800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</si>
  <si>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</si>
  <si>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18203R5760</t>
  </si>
  <si>
    <t>18205R5760</t>
  </si>
  <si>
    <t>1880574310</t>
  </si>
  <si>
    <t>1880575670</t>
  </si>
  <si>
    <t>Субсидии на благоустройство сельских территорий</t>
  </si>
  <si>
    <t>0940170190</t>
  </si>
  <si>
    <t>0940674880</t>
  </si>
  <si>
    <t>0240170490</t>
  </si>
  <si>
    <t>0280574590</t>
  </si>
  <si>
    <t>Субсидии на реновацию организаций дошкольного образования</t>
  </si>
  <si>
    <t>02202R7500</t>
  </si>
  <si>
    <t>Реализация мероприятий по модернизации школьных систем образования</t>
  </si>
  <si>
    <t>0240774930</t>
  </si>
  <si>
    <t>0280170510</t>
  </si>
  <si>
    <t>0280174300</t>
  </si>
  <si>
    <t>0280274890</t>
  </si>
  <si>
    <t>0280170570</t>
  </si>
  <si>
    <t>0540475190</t>
  </si>
  <si>
    <t>0240570840</t>
  </si>
  <si>
    <t>0241070600</t>
  </si>
  <si>
    <t>0241074410</t>
  </si>
  <si>
    <t>1541074330</t>
  </si>
  <si>
    <t>Субсидии на поддержку содействия трудовой адаптации и занятости молодежи</t>
  </si>
  <si>
    <t>1541174820</t>
  </si>
  <si>
    <t>0340870930</t>
  </si>
  <si>
    <t>051A275190</t>
  </si>
  <si>
    <t>0540175190</t>
  </si>
  <si>
    <t>0540570360</t>
  </si>
  <si>
    <t>0580170350</t>
  </si>
  <si>
    <t>1880370670</t>
  </si>
  <si>
    <t>0340874970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</si>
  <si>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</si>
  <si>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06401R4970</t>
  </si>
  <si>
    <t>0480174060</t>
  </si>
  <si>
    <t>Субсидии на капитальный ремонт объектов физической культуры и спорта</t>
  </si>
  <si>
    <t>048017406Ю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</si>
  <si>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</si>
  <si>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0480174600</t>
  </si>
  <si>
    <t>1540374660</t>
  </si>
  <si>
    <t>1540374770</t>
  </si>
  <si>
    <t>1540374840</t>
  </si>
  <si>
    <t>Субсидии на софинансирование капитальных вложений в объекты государственной (муниципальной) собственности</t>
  </si>
  <si>
    <t>1280274910</t>
  </si>
  <si>
    <t>061F150210</t>
  </si>
  <si>
    <t>1280170120</t>
  </si>
  <si>
    <t>128017012Ю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</si>
  <si>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</si>
  <si>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18204R3720</t>
  </si>
  <si>
    <t>Развитие транспортной инфраструктуры на сельских территориях</t>
  </si>
  <si>
    <t>1880474290</t>
  </si>
  <si>
    <t>0680370780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</si>
  <si>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</si>
  <si>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068037078Ю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</si>
  <si>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</si>
  <si>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1180274540</t>
  </si>
  <si>
    <t>118027454Ю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</si>
  <si>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</si>
  <si>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061F367483</t>
  </si>
  <si>
    <t>061F367484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</si>
  <si>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</si>
  <si>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0680270770</t>
  </si>
  <si>
    <t>0680274860</t>
  </si>
  <si>
    <t>Субсидии на ликвидацию аварийного жилищного фонда</t>
  </si>
  <si>
    <t>0680370800</t>
  </si>
  <si>
    <t>071F552430</t>
  </si>
  <si>
    <t>Строительство и реконструкция (модернизация) объектов питьевого водоснабжения</t>
  </si>
  <si>
    <t>0780170250</t>
  </si>
  <si>
    <t>Субсидии на мероприятия по строительству и реконструкции объектов водоснабжения</t>
  </si>
  <si>
    <t>0780270200</t>
  </si>
  <si>
    <t>078027473Ю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</si>
  <si>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</si>
  <si>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0780274980</t>
  </si>
  <si>
    <t>Субсидии на мероприятия по строительству и реконструкции объектов водоотведения и очистки сточных вод</t>
  </si>
  <si>
    <t>1880370660</t>
  </si>
  <si>
    <t>188037066Ю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</si>
  <si>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</si>
  <si>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0280570470</t>
  </si>
  <si>
    <t>028057047Ю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</si>
  <si>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</si>
  <si>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021E155200</t>
  </si>
  <si>
    <t>Создание новых мест в общеобразовательных организациях</t>
  </si>
  <si>
    <t>0280174450</t>
  </si>
  <si>
    <t>028017445Ю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</si>
  <si>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</si>
  <si>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0420174050</t>
  </si>
  <si>
    <t>042017405Ю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</si>
  <si>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</si>
  <si>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051A155190</t>
  </si>
  <si>
    <t>0580174230</t>
  </si>
  <si>
    <t>058017423Ю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</si>
  <si>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</si>
  <si>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041P551390</t>
  </si>
  <si>
    <t>041P574050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</si>
  <si>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</si>
  <si>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0840271330</t>
  </si>
  <si>
    <t>0840271340</t>
  </si>
  <si>
    <t>1340171030</t>
  </si>
  <si>
    <t>1340271590</t>
  </si>
  <si>
    <t>Субвенции на организацию мероприятий при осуществлении деятельности по обращению с животными без владельцев</t>
  </si>
  <si>
    <t>0640271420</t>
  </si>
  <si>
    <t>0240171350</t>
  </si>
  <si>
    <t>0240171740</t>
  </si>
  <si>
    <t>0240253030</t>
  </si>
  <si>
    <t>0240271530</t>
  </si>
  <si>
    <t>0240271750</t>
  </si>
  <si>
    <t>0240771440</t>
  </si>
  <si>
    <t>0240773040</t>
  </si>
  <si>
    <t>02407R3040</t>
  </si>
  <si>
    <t>0340271450</t>
  </si>
  <si>
    <t>0340271470</t>
  </si>
  <si>
    <t>0340271480</t>
  </si>
  <si>
    <t>0340271490</t>
  </si>
  <si>
    <t>0340271500</t>
  </si>
  <si>
    <t>0340271720</t>
  </si>
  <si>
    <t>0640251340</t>
  </si>
  <si>
    <t>0640251350</t>
  </si>
  <si>
    <t>0640251760</t>
  </si>
  <si>
    <t>0640271640</t>
  </si>
  <si>
    <t>0240171360</t>
  </si>
  <si>
    <t>0340271430</t>
  </si>
  <si>
    <t>0340271460</t>
  </si>
  <si>
    <t>1440171010</t>
  </si>
  <si>
    <t>Субвенции по расчету и предоставлению дотаций на выравнивание бюджетной обеспеченности поселений</t>
  </si>
  <si>
    <t>061F254240</t>
  </si>
  <si>
    <t>1540972060</t>
  </si>
  <si>
    <t>Иные межбюджетные трансферты на поддержку социально ориентированных некоммерческих организаций Ленинградской области</t>
  </si>
  <si>
    <t>1.1.1</t>
  </si>
  <si>
    <t>1.2.1</t>
  </si>
  <si>
    <t>1.2.2</t>
  </si>
  <si>
    <t>1.2.3</t>
  </si>
  <si>
    <t>1.2.4</t>
  </si>
  <si>
    <t>2.2.1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</si>
  <si>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</si>
  <si>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</si>
  <si>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</si>
  <si>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</si>
  <si>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</si>
  <si>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</si>
  <si>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</si>
  <si>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</si>
  <si>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</si>
  <si>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</si>
  <si>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</si>
  <si>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</si>
  <si>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</si>
  <si>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</si>
  <si>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</si>
  <si>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</si>
  <si>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</si>
  <si>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</si>
  <si>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</si>
  <si>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</si>
  <si>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</si>
  <si>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</si>
  <si>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</si>
  <si>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</si>
  <si>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</si>
  <si>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</si>
  <si>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</si>
  <si>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</si>
  <si>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</si>
  <si>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</si>
  <si>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</si>
  <si>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</si>
  <si>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</si>
  <si>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</si>
  <si>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</si>
  <si>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</si>
  <si>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</si>
  <si>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</si>
  <si>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</si>
  <si>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</si>
  <si>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</si>
  <si>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</si>
  <si>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</si>
  <si>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</si>
  <si>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</si>
  <si>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</si>
  <si>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2.1.47</t>
  </si>
  <si>
    <t>2.1.48</t>
  </si>
  <si>
    <t>2.1.49</t>
  </si>
  <si>
    <t>2.1.50</t>
  </si>
  <si>
    <t>2.1.51</t>
  </si>
  <si>
    <t>2.1.52</t>
  </si>
  <si>
    <t>2.1.53</t>
  </si>
  <si>
    <t>2.1.54</t>
  </si>
  <si>
    <t>2.1.55</t>
  </si>
  <si>
    <t>2.1.56</t>
  </si>
  <si>
    <t>2.1.57</t>
  </si>
  <si>
    <t>2.1.58</t>
  </si>
  <si>
    <t>2.1.59</t>
  </si>
  <si>
    <t>2.1.60</t>
  </si>
  <si>
    <t>2.1.61</t>
  </si>
  <si>
    <t>2.1.62</t>
  </si>
  <si>
    <t>2.1.63</t>
  </si>
  <si>
    <t>2.1.64</t>
  </si>
  <si>
    <t>2.1.65</t>
  </si>
  <si>
    <t>2.1.66</t>
  </si>
  <si>
    <t>2.1.67</t>
  </si>
  <si>
    <t>2.1.68</t>
  </si>
  <si>
    <t>2.1.69</t>
  </si>
  <si>
    <t>2.1.70</t>
  </si>
  <si>
    <t>2.1.71</t>
  </si>
  <si>
    <t>2.1.72</t>
  </si>
  <si>
    <t>2.1.73</t>
  </si>
  <si>
    <t>2.1.74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</si>
  <si>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</si>
  <si>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</si>
  <si>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</si>
  <si>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</si>
  <si>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</si>
  <si>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</si>
  <si>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</si>
  <si>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</si>
  <si>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</si>
  <si>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</si>
  <si>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</si>
  <si>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</si>
  <si>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</si>
  <si>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</si>
  <si>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</si>
  <si>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</si>
  <si>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3.34</t>
  </si>
  <si>
    <t>3.35</t>
  </si>
  <si>
    <t>3.36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</si>
  <si>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</si>
  <si>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</si>
  <si>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</si>
  <si>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</si>
  <si>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</si>
  <si>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</si>
  <si>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</si>
  <si>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</si>
  <si>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</si>
  <si>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</si>
  <si>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</si>
  <si>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</si>
  <si>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</si>
  <si>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</si>
  <si>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</si>
  <si>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</si>
  <si>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</si>
  <si>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</si>
  <si>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</si>
  <si>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</si>
  <si>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</si>
  <si>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</si>
  <si>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</si>
  <si>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</si>
  <si>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</si>
  <si>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</si>
  <si>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</si>
  <si>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</si>
  <si>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Сведения о предоставлении из областного бюджета Ленинградской области
 межбюджетных трансфертов местным бюджетам
 за 2023 год</t>
  </si>
  <si>
    <t>План по закону о бюджете в ред. от 03.11.2023 №118-оз уточненный</t>
  </si>
  <si>
    <t>План по закону о бюджете от
19.12.2022
 №151-оз
первоначальный</t>
  </si>
  <si>
    <t>Проведение комплексных кадастровых работ</t>
  </si>
  <si>
    <t>1170274640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</si>
  <si>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</si>
  <si>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1320474680</t>
  </si>
  <si>
    <t>Проведение кадастровых работ</t>
  </si>
  <si>
    <t>13204R5991</t>
  </si>
  <si>
    <t>Подготовка проектов межевания земельных участков и проведение кадастровых работ (проведение кадастровых работ)</t>
  </si>
  <si>
    <t>0761370180</t>
  </si>
  <si>
    <t>Субсидии на реализацию мероприятий по повышению энергетической эффективности в муниципальных учреждениях</t>
  </si>
  <si>
    <t>1761474950</t>
  </si>
  <si>
    <t>Субсидии на мероприятия по ликвидации несанкционированных свалок</t>
  </si>
  <si>
    <t>021E151720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</si>
  <si>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</si>
  <si>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021E250980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</si>
  <si>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</si>
  <si>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021E452130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</si>
  <si>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</si>
  <si>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021EВ51790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</si>
  <si>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</si>
  <si>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15802R2990</t>
  </si>
  <si>
    <t>Реализация федеральной целевой программы "Увековечение памяти погибших при защите Отечества на 2019-2024 годы"</t>
  </si>
  <si>
    <t>Субсидии на обеспечение уровня финансирования организаций, осуществляющих подготовку спортивного резерва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</si>
  <si>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</si>
  <si>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021E153050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</si>
  <si>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</si>
  <si>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</si>
  <si>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</si>
  <si>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</si>
  <si>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0340971380</t>
  </si>
  <si>
    <t>06201R0820</t>
  </si>
  <si>
    <t>0680470820</t>
  </si>
  <si>
    <t>1440270040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</si>
  <si>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</si>
  <si>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1280144326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</si>
  <si>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</si>
  <si>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117027462Ю</t>
  </si>
  <si>
    <t>Проведение комплексных кадастровых работ (остатки средств на начало текущего финансового года)</t>
  </si>
  <si>
    <t>074037081Ю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</si>
  <si>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 (остатки средств на начало текущего финансового года)</t>
  </si>
  <si>
    <t>18203R5762</t>
  </si>
  <si>
    <t>Обеспечение комплексного развития сельских территорий (капитальный ремонт тепловых сетей п. Калитино)</t>
  </si>
  <si>
    <t>18203R5763</t>
  </si>
  <si>
    <t>Обеспечение комплексного развития сельских территорий (капитальный ремонт водопровода д. Роговицы)</t>
  </si>
  <si>
    <t>0280175060</t>
  </si>
  <si>
    <t>Субсидии на обновление материально-технической базы столовых и пищеблоков общеобразовательных организаций</t>
  </si>
  <si>
    <t>18203R5761</t>
  </si>
  <si>
    <t>Обеспечение комплексного развития сельских территорий (капитальный ремонт здания дома культуры в п. Кикерино)</t>
  </si>
  <si>
    <t>04203R7530</t>
  </si>
  <si>
    <t>Закупка и монтаж оборудования для создания "умных" спортивных площадок</t>
  </si>
  <si>
    <t>128027491Ю</t>
  </si>
  <si>
    <t>Субсидии на строительство (реконструкцию) объектов транспортной инфраструктуры, включая их проектирование (остатки средств на начало текущего финансового года)</t>
  </si>
  <si>
    <t>0680350210</t>
  </si>
  <si>
    <t>188047429Ю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</si>
  <si>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(остатки средств на начало текущего финансового года)</t>
  </si>
  <si>
    <t>078027020Ю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</si>
  <si>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(остатки средств на начало текущего финансового года)</t>
  </si>
  <si>
    <t>078027498Ю</t>
  </si>
  <si>
    <t>Субсидии на мероприятия по строительству и реконструкции объектов водоотведения и очистки сточных вод (остатки средств на начало текущего финансового года)</t>
  </si>
  <si>
    <t>021E152390</t>
  </si>
  <si>
    <t>Модернизация инфраструктуры общего образования в отдельных субъектах Российской Федерации</t>
  </si>
  <si>
    <t>041P57405Ю</t>
  </si>
  <si>
    <t>6890171760</t>
  </si>
  <si>
    <t>6890172180</t>
  </si>
  <si>
    <t>Иные межбюджетные трансферты на финансовое обеспечение расходных обязательств муниципальных образований Ленинградской области, расположенных полностью или частично на приграничных территориях Российской Федерации, по оказанию мер поддержки гражданам, участвующим на добровольных началах в защите Государственной границы Российской Федерации в составе добровольных народных дружин</t>
  </si>
  <si>
    <t>1.2.5</t>
  </si>
  <si>
    <t>Премирование победителей Всероссийского конкурса "Лучшая муниципальная практика"</t>
  </si>
  <si>
    <t>1.2.6</t>
  </si>
  <si>
    <t>Уточненный план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</si>
</sst>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#,##0.000"/>
    <numFmt numFmtId="179" formatCode="#,##0.0\ _₽"/>
    <numFmt numFmtId="180" formatCode="0.0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dd/mm/yyyy\ hh:mm"/>
  </numFmts>
  <fonts count="45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center" vertical="top"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center" vertical="top"/>
    </xf>
    <xf numFmtId="176" fontId="3" fillId="33" borderId="0" xfId="0" applyNumberFormat="1" applyFont="1" applyFill="1" applyAlignment="1">
      <alignment horizontal="center" vertical="top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/>
    </xf>
    <xf numFmtId="176" fontId="1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left" vertical="top"/>
    </xf>
    <xf numFmtId="49" fontId="1" fillId="33" borderId="10" xfId="0" applyNumberFormat="1" applyFont="1" applyFill="1" applyBorder="1" applyAlignment="1" applyProtection="1">
      <alignment horizontal="left" vertical="top" wrapText="1"/>
      <protection/>
    </xf>
    <xf numFmtId="49" fontId="1" fillId="33" borderId="10" xfId="0" applyNumberFormat="1" applyFont="1" applyFill="1" applyBorder="1" applyAlignment="1" applyProtection="1">
      <alignment horizontal="center" vertical="top" wrapText="1"/>
      <protection/>
    </xf>
    <xf numFmtId="176" fontId="1" fillId="33" borderId="10" xfId="0" applyNumberFormat="1" applyFont="1" applyFill="1" applyBorder="1" applyAlignment="1" applyProtection="1">
      <alignment horizontal="center" vertical="top" wrapText="1"/>
      <protection/>
    </xf>
    <xf numFmtId="176" fontId="1" fillId="33" borderId="0" xfId="0" applyNumberFormat="1" applyFont="1" applyFill="1" applyAlignment="1">
      <alignment vertical="top"/>
    </xf>
    <xf numFmtId="49" fontId="3" fillId="33" borderId="10" xfId="0" applyNumberFormat="1" applyFont="1" applyFill="1" applyBorder="1" applyAlignment="1" applyProtection="1">
      <alignment horizontal="left" vertical="top" wrapText="1"/>
      <protection/>
    </xf>
    <xf numFmtId="49" fontId="3" fillId="33" borderId="10" xfId="0" applyNumberFormat="1" applyFont="1" applyFill="1" applyBorder="1" applyAlignment="1" applyProtection="1">
      <alignment horizontal="center" vertical="top" wrapText="1"/>
      <protection/>
    </xf>
    <xf numFmtId="176" fontId="3" fillId="33" borderId="10" xfId="0" applyNumberFormat="1" applyFont="1" applyFill="1" applyBorder="1" applyAlignment="1" applyProtection="1">
      <alignment horizontal="center" vertical="top" wrapText="1"/>
      <protection/>
    </xf>
    <xf numFmtId="177" fontId="3" fillId="33" borderId="10" xfId="0" applyNumberFormat="1" applyFont="1" applyFill="1" applyBorder="1" applyAlignment="1" applyProtection="1">
      <alignment horizontal="left" vertical="top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49" fontId="3" fillId="33" borderId="10" xfId="0" applyNumberFormat="1" applyFont="1" applyFill="1" applyBorder="1" applyAlignment="1">
      <alignment horizontal="center" vertical="top" wrapText="1"/>
    </xf>
    <xf numFmtId="176" fontId="1" fillId="33" borderId="0" xfId="0" applyNumberFormat="1" applyFont="1" applyFill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tabSelected="1" zoomScale="90" zoomScaleNormal="90" workbookViewId="0" topLeftCell="A1">
      <selection activeCell="G1" sqref="G1:J1"/>
    </sheetView>
  </sheetViews>
  <sheetFormatPr defaultColWidth="9.00390625" defaultRowHeight="12.75"/>
  <cols>
    <col min="1" max="1" width="8.625" style="3" customWidth="1"/>
    <col min="2" max="2" width="79.375" style="4" customWidth="1"/>
    <col min="3" max="3" width="8.625" style="5" customWidth="1"/>
    <col min="4" max="4" width="8.00390625" style="5" customWidth="1"/>
    <col min="5" max="5" width="13.00390625" style="5" customWidth="1"/>
    <col min="6" max="6" width="17.375" style="5" customWidth="1"/>
    <col min="7" max="7" width="15.875" style="5" customWidth="1"/>
    <col min="8" max="8" width="14.125" style="5" customWidth="1"/>
    <col min="9" max="9" width="15.25390625" style="5" customWidth="1"/>
    <col min="10" max="10" width="14.375" style="5" customWidth="1"/>
    <col min="11" max="11" width="14.875" style="2" customWidth="1"/>
    <col min="12" max="12" width="11.00390625" style="2" customWidth="1"/>
    <col min="13" max="16384" width="9.125" style="2" customWidth="1"/>
  </cols>
  <sheetData>
    <row r="1" spans="5:10" ht="15.75">
      <c r="E1" s="6"/>
      <c r="G1" s="26" t="s">
        <v>134</v>
      </c>
      <c r="H1" s="26"/>
      <c r="I1" s="26"/>
      <c r="J1" s="26"/>
    </row>
    <row r="2" spans="1:10" ht="73.5" customHeight="1">
      <c r="A2" s="25" t="s">
        <v>481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ht="15.75">
      <c r="B3" s="7"/>
      <c r="C3" s="8"/>
      <c r="D3" s="8"/>
      <c r="E3" s="8"/>
      <c r="F3" s="12"/>
      <c r="G3" s="12"/>
      <c r="H3" s="8"/>
      <c r="I3" s="13"/>
      <c r="J3" s="8" t="s">
        <v>0</v>
      </c>
    </row>
    <row r="4" spans="1:10" ht="15.75" customHeight="1">
      <c r="A4" s="27" t="s">
        <v>35</v>
      </c>
      <c r="B4" s="24" t="s">
        <v>36</v>
      </c>
      <c r="C4" s="24" t="s">
        <v>37</v>
      </c>
      <c r="D4" s="24"/>
      <c r="E4" s="24"/>
      <c r="F4" s="24" t="s">
        <v>483</v>
      </c>
      <c r="G4" s="24" t="s">
        <v>482</v>
      </c>
      <c r="H4" s="24" t="s">
        <v>551</v>
      </c>
      <c r="I4" s="24" t="s">
        <v>124</v>
      </c>
      <c r="J4" s="24" t="s">
        <v>195</v>
      </c>
    </row>
    <row r="5" spans="1:10" ht="64.5" customHeight="1">
      <c r="A5" s="27"/>
      <c r="B5" s="24"/>
      <c r="C5" s="11" t="s">
        <v>38</v>
      </c>
      <c r="D5" s="11" t="s">
        <v>39</v>
      </c>
      <c r="E5" s="11" t="s">
        <v>40</v>
      </c>
      <c r="F5" s="24"/>
      <c r="G5" s="24"/>
      <c r="H5" s="24"/>
      <c r="I5" s="24"/>
      <c r="J5" s="24"/>
    </row>
    <row r="6" spans="1:10" ht="15.75">
      <c r="A6" s="9" t="s">
        <v>125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 t="s">
        <v>196</v>
      </c>
    </row>
    <row r="7" spans="1:12" ht="15.75">
      <c r="A7" s="10"/>
      <c r="B7" s="16" t="s">
        <v>179</v>
      </c>
      <c r="C7" s="17" t="s">
        <v>178</v>
      </c>
      <c r="D7" s="17"/>
      <c r="E7" s="17"/>
      <c r="F7" s="18">
        <f>F8+F18+F140+F177</f>
        <v>53829495.30000001</v>
      </c>
      <c r="G7" s="18">
        <f>G8+G18+G140+G177</f>
        <v>63246880.3</v>
      </c>
      <c r="H7" s="18">
        <f>H8+H18+H140+H177</f>
        <v>63099057.69999999</v>
      </c>
      <c r="I7" s="18">
        <f>I8+I18+I140+I177</f>
        <v>61753030.79999999</v>
      </c>
      <c r="J7" s="18">
        <f>I7/H7*100</f>
        <v>97.866803484769</v>
      </c>
      <c r="K7" s="19"/>
      <c r="L7" s="15"/>
    </row>
    <row r="8" spans="1:12" ht="15.75">
      <c r="A8" s="10">
        <v>1</v>
      </c>
      <c r="B8" s="16" t="s">
        <v>149</v>
      </c>
      <c r="C8" s="17" t="s">
        <v>150</v>
      </c>
      <c r="D8" s="17"/>
      <c r="E8" s="17"/>
      <c r="F8" s="18">
        <f>F9+F11</f>
        <v>3724815.5</v>
      </c>
      <c r="G8" s="18">
        <f>G9+G11</f>
        <v>4494869.3</v>
      </c>
      <c r="H8" s="18">
        <f>H9+H11</f>
        <v>4386292.6</v>
      </c>
      <c r="I8" s="18">
        <f>I9+I11</f>
        <v>4362600.9</v>
      </c>
      <c r="J8" s="18">
        <f aca="true" t="shared" si="0" ref="J8:J71">I8/H8*100</f>
        <v>99.45986959465498</v>
      </c>
      <c r="K8" s="19"/>
      <c r="L8" s="15"/>
    </row>
    <row r="9" spans="1:10" ht="15.75">
      <c r="A9" s="10" t="s">
        <v>78</v>
      </c>
      <c r="B9" s="16" t="s">
        <v>197</v>
      </c>
      <c r="C9" s="17" t="s">
        <v>41</v>
      </c>
      <c r="D9" s="17"/>
      <c r="E9" s="17"/>
      <c r="F9" s="18">
        <v>3568815.5</v>
      </c>
      <c r="G9" s="18">
        <v>3568815.5</v>
      </c>
      <c r="H9" s="18">
        <v>3568815.5</v>
      </c>
      <c r="I9" s="18">
        <v>3568815.5</v>
      </c>
      <c r="J9" s="18">
        <f t="shared" si="0"/>
        <v>100</v>
      </c>
    </row>
    <row r="10" spans="1:11" ht="31.5">
      <c r="A10" s="9" t="s">
        <v>354</v>
      </c>
      <c r="B10" s="20" t="s">
        <v>199</v>
      </c>
      <c r="C10" s="21" t="s">
        <v>41</v>
      </c>
      <c r="D10" s="21" t="s">
        <v>42</v>
      </c>
      <c r="E10" s="21" t="s">
        <v>198</v>
      </c>
      <c r="F10" s="22">
        <v>3568815.5</v>
      </c>
      <c r="G10" s="22">
        <v>3568815.5</v>
      </c>
      <c r="H10" s="22">
        <v>3568815.5</v>
      </c>
      <c r="I10" s="18">
        <v>3568815.5</v>
      </c>
      <c r="J10" s="18">
        <f t="shared" si="0"/>
        <v>100</v>
      </c>
      <c r="K10" s="14"/>
    </row>
    <row r="11" spans="1:10" ht="15.75">
      <c r="A11" s="10" t="s">
        <v>79</v>
      </c>
      <c r="B11" s="16" t="s">
        <v>200</v>
      </c>
      <c r="C11" s="17" t="s">
        <v>43</v>
      </c>
      <c r="D11" s="17"/>
      <c r="E11" s="17"/>
      <c r="F11" s="18">
        <v>156000</v>
      </c>
      <c r="G11" s="18">
        <v>926053.8</v>
      </c>
      <c r="H11" s="18">
        <f>SUM(H12:H17)</f>
        <v>817477.1</v>
      </c>
      <c r="I11" s="18">
        <f>SUM(I12:I17)</f>
        <v>793785.4</v>
      </c>
      <c r="J11" s="18">
        <f t="shared" si="0"/>
        <v>97.10185153810426</v>
      </c>
    </row>
    <row r="12" spans="1:11" ht="50.25" customHeight="1">
      <c r="A12" s="9" t="s">
        <v>355</v>
      </c>
      <c r="B12" s="20" t="s">
        <v>1</v>
      </c>
      <c r="C12" s="21" t="s">
        <v>43</v>
      </c>
      <c r="D12" s="21" t="s">
        <v>44</v>
      </c>
      <c r="E12" s="21" t="s">
        <v>201</v>
      </c>
      <c r="F12" s="22">
        <v>50000</v>
      </c>
      <c r="G12" s="22">
        <v>470053.8</v>
      </c>
      <c r="H12" s="22">
        <v>348727.1</v>
      </c>
      <c r="I12" s="18">
        <v>325035.4</v>
      </c>
      <c r="J12" s="18">
        <f t="shared" si="0"/>
        <v>93.20623490402669</v>
      </c>
      <c r="K12" s="14"/>
    </row>
    <row r="13" spans="1:10" ht="48.75" customHeight="1">
      <c r="A13" s="9" t="s">
        <v>356</v>
      </c>
      <c r="B13" s="20" t="s">
        <v>166</v>
      </c>
      <c r="C13" s="21" t="s">
        <v>43</v>
      </c>
      <c r="D13" s="21" t="s">
        <v>44</v>
      </c>
      <c r="E13" s="21" t="s">
        <v>202</v>
      </c>
      <c r="F13" s="22">
        <v>50000</v>
      </c>
      <c r="G13" s="22">
        <v>0</v>
      </c>
      <c r="H13" s="22">
        <v>0</v>
      </c>
      <c r="I13" s="22">
        <v>0</v>
      </c>
      <c r="J13" s="22"/>
    </row>
    <row r="14" spans="1:10" ht="64.5" customHeight="1">
      <c r="A14" s="9" t="s">
        <v>357</v>
      </c>
      <c r="B14" s="20" t="s">
        <v>516</v>
      </c>
      <c r="C14" s="21" t="s">
        <v>43</v>
      </c>
      <c r="D14" s="21" t="s">
        <v>44</v>
      </c>
      <c r="E14" s="21" t="s">
        <v>515</v>
      </c>
      <c r="F14" s="22">
        <v>0</v>
      </c>
      <c r="G14" s="22">
        <v>400000</v>
      </c>
      <c r="H14" s="22">
        <v>400000</v>
      </c>
      <c r="I14" s="22">
        <v>400000</v>
      </c>
      <c r="J14" s="22">
        <f t="shared" si="0"/>
        <v>100</v>
      </c>
    </row>
    <row r="15" spans="1:10" ht="31.5">
      <c r="A15" s="9" t="s">
        <v>358</v>
      </c>
      <c r="B15" s="20" t="s">
        <v>204</v>
      </c>
      <c r="C15" s="21" t="s">
        <v>43</v>
      </c>
      <c r="D15" s="21" t="s">
        <v>44</v>
      </c>
      <c r="E15" s="21" t="s">
        <v>203</v>
      </c>
      <c r="F15" s="22">
        <v>6000</v>
      </c>
      <c r="G15" s="22">
        <v>6000</v>
      </c>
      <c r="H15" s="22">
        <v>6000</v>
      </c>
      <c r="I15" s="22">
        <v>6000</v>
      </c>
      <c r="J15" s="22">
        <f t="shared" si="0"/>
        <v>100</v>
      </c>
    </row>
    <row r="16" spans="1:10" ht="47.25">
      <c r="A16" s="9" t="s">
        <v>548</v>
      </c>
      <c r="B16" s="20" t="s">
        <v>180</v>
      </c>
      <c r="C16" s="21" t="s">
        <v>43</v>
      </c>
      <c r="D16" s="21" t="s">
        <v>44</v>
      </c>
      <c r="E16" s="21" t="s">
        <v>205</v>
      </c>
      <c r="F16" s="22">
        <v>50000</v>
      </c>
      <c r="G16" s="22">
        <v>50000</v>
      </c>
      <c r="H16" s="22">
        <v>50000</v>
      </c>
      <c r="I16" s="22">
        <v>50000</v>
      </c>
      <c r="J16" s="22">
        <f t="shared" si="0"/>
        <v>100</v>
      </c>
    </row>
    <row r="17" spans="1:10" ht="31.5">
      <c r="A17" s="9" t="s">
        <v>550</v>
      </c>
      <c r="B17" s="20" t="s">
        <v>549</v>
      </c>
      <c r="C17" s="21" t="s">
        <v>43</v>
      </c>
      <c r="D17" s="21" t="s">
        <v>44</v>
      </c>
      <c r="E17" s="21" t="s">
        <v>192</v>
      </c>
      <c r="F17" s="22">
        <v>0</v>
      </c>
      <c r="G17" s="22">
        <v>0</v>
      </c>
      <c r="H17" s="22">
        <v>12750</v>
      </c>
      <c r="I17" s="22">
        <v>12750</v>
      </c>
      <c r="J17" s="22">
        <f t="shared" si="0"/>
        <v>100</v>
      </c>
    </row>
    <row r="18" spans="1:10" ht="15.75">
      <c r="A18" s="10" t="s">
        <v>80</v>
      </c>
      <c r="B18" s="16" t="s">
        <v>151</v>
      </c>
      <c r="C18" s="17" t="s">
        <v>152</v>
      </c>
      <c r="D18" s="17"/>
      <c r="E18" s="17"/>
      <c r="F18" s="18">
        <f>F19+F94</f>
        <v>13751129</v>
      </c>
      <c r="G18" s="18">
        <f>G19+G94</f>
        <v>18003767.000000004</v>
      </c>
      <c r="H18" s="18">
        <f>H19+H94</f>
        <v>17814386.6</v>
      </c>
      <c r="I18" s="18">
        <f>I19+I94</f>
        <v>16590105.799999997</v>
      </c>
      <c r="J18" s="18">
        <f t="shared" si="0"/>
        <v>93.1275725205155</v>
      </c>
    </row>
    <row r="19" spans="1:10" ht="31.5">
      <c r="A19" s="10" t="s">
        <v>81</v>
      </c>
      <c r="B19" s="16" t="s">
        <v>206</v>
      </c>
      <c r="C19" s="17" t="s">
        <v>45</v>
      </c>
      <c r="D19" s="17"/>
      <c r="E19" s="17"/>
      <c r="F19" s="18">
        <f>SUM(F20:F93)</f>
        <v>7814871.6</v>
      </c>
      <c r="G19" s="18">
        <f>SUM(G20:G93)</f>
        <v>7826499.400000001</v>
      </c>
      <c r="H19" s="18">
        <f>SUM(H20:H93)</f>
        <v>7777467.200000001</v>
      </c>
      <c r="I19" s="18">
        <f>SUM(I20:I93)</f>
        <v>7532023.8</v>
      </c>
      <c r="J19" s="18">
        <f t="shared" si="0"/>
        <v>96.84417312618173</v>
      </c>
    </row>
    <row r="20" spans="1:10" ht="47.25">
      <c r="A20" s="9" t="s">
        <v>360</v>
      </c>
      <c r="B20" s="20" t="s">
        <v>518</v>
      </c>
      <c r="C20" s="21" t="s">
        <v>45</v>
      </c>
      <c r="D20" s="21" t="s">
        <v>48</v>
      </c>
      <c r="E20" s="21" t="s">
        <v>517</v>
      </c>
      <c r="F20" s="18">
        <v>0</v>
      </c>
      <c r="G20" s="22">
        <v>134761.6</v>
      </c>
      <c r="H20" s="22">
        <v>134761.6</v>
      </c>
      <c r="I20" s="22">
        <v>134761.6</v>
      </c>
      <c r="J20" s="22">
        <f t="shared" si="0"/>
        <v>100</v>
      </c>
    </row>
    <row r="21" spans="1:10" ht="47.25">
      <c r="A21" s="9" t="s">
        <v>361</v>
      </c>
      <c r="B21" s="20" t="s">
        <v>15</v>
      </c>
      <c r="C21" s="21" t="s">
        <v>45</v>
      </c>
      <c r="D21" s="21" t="s">
        <v>48</v>
      </c>
      <c r="E21" s="21" t="s">
        <v>207</v>
      </c>
      <c r="F21" s="22">
        <v>733103.6</v>
      </c>
      <c r="G21" s="22">
        <v>781296.3</v>
      </c>
      <c r="H21" s="22">
        <v>781296.3</v>
      </c>
      <c r="I21" s="22">
        <v>767682.9</v>
      </c>
      <c r="J21" s="22">
        <f t="shared" si="0"/>
        <v>98.25758806230107</v>
      </c>
    </row>
    <row r="22" spans="1:10" ht="47.25">
      <c r="A22" s="9" t="s">
        <v>362</v>
      </c>
      <c r="B22" s="20" t="s">
        <v>209</v>
      </c>
      <c r="C22" s="21" t="s">
        <v>45</v>
      </c>
      <c r="D22" s="21" t="s">
        <v>48</v>
      </c>
      <c r="E22" s="21" t="s">
        <v>208</v>
      </c>
      <c r="F22" s="22">
        <v>0</v>
      </c>
      <c r="G22" s="22">
        <v>13751.1</v>
      </c>
      <c r="H22" s="22">
        <v>13751.1</v>
      </c>
      <c r="I22" s="22">
        <v>13718.1</v>
      </c>
      <c r="J22" s="22">
        <f t="shared" si="0"/>
        <v>99.76001919846412</v>
      </c>
    </row>
    <row r="23" spans="1:10" ht="15.75">
      <c r="A23" s="9" t="s">
        <v>363</v>
      </c>
      <c r="B23" s="20" t="s">
        <v>276</v>
      </c>
      <c r="C23" s="21" t="s">
        <v>45</v>
      </c>
      <c r="D23" s="21" t="s">
        <v>48</v>
      </c>
      <c r="E23" s="21" t="s">
        <v>275</v>
      </c>
      <c r="F23" s="22">
        <v>41154.9</v>
      </c>
      <c r="G23" s="22">
        <v>41154.9</v>
      </c>
      <c r="H23" s="22">
        <v>41154.9</v>
      </c>
      <c r="I23" s="22">
        <v>41154.9</v>
      </c>
      <c r="J23" s="22">
        <f t="shared" si="0"/>
        <v>100</v>
      </c>
    </row>
    <row r="24" spans="1:10" ht="47.25">
      <c r="A24" s="9" t="s">
        <v>364</v>
      </c>
      <c r="B24" s="20" t="s">
        <v>167</v>
      </c>
      <c r="C24" s="21" t="s">
        <v>45</v>
      </c>
      <c r="D24" s="21" t="s">
        <v>49</v>
      </c>
      <c r="E24" s="21" t="s">
        <v>210</v>
      </c>
      <c r="F24" s="22">
        <v>4942.2</v>
      </c>
      <c r="G24" s="22">
        <v>4921.2</v>
      </c>
      <c r="H24" s="22">
        <v>4921.2</v>
      </c>
      <c r="I24" s="22">
        <v>4921.2</v>
      </c>
      <c r="J24" s="22">
        <f t="shared" si="0"/>
        <v>100</v>
      </c>
    </row>
    <row r="25" spans="1:10" ht="47.25">
      <c r="A25" s="9" t="s">
        <v>365</v>
      </c>
      <c r="B25" s="20" t="s">
        <v>14</v>
      </c>
      <c r="C25" s="21" t="s">
        <v>45</v>
      </c>
      <c r="D25" s="21" t="s">
        <v>49</v>
      </c>
      <c r="E25" s="21" t="s">
        <v>211</v>
      </c>
      <c r="F25" s="22">
        <v>17657</v>
      </c>
      <c r="G25" s="22">
        <v>18377</v>
      </c>
      <c r="H25" s="22">
        <v>18377</v>
      </c>
      <c r="I25" s="22">
        <v>18377</v>
      </c>
      <c r="J25" s="22">
        <f t="shared" si="0"/>
        <v>100</v>
      </c>
    </row>
    <row r="26" spans="1:10" ht="15.75">
      <c r="A26" s="9" t="s">
        <v>366</v>
      </c>
      <c r="B26" s="20" t="s">
        <v>484</v>
      </c>
      <c r="C26" s="21" t="s">
        <v>45</v>
      </c>
      <c r="D26" s="21" t="s">
        <v>49</v>
      </c>
      <c r="E26" s="21" t="s">
        <v>212</v>
      </c>
      <c r="F26" s="22">
        <v>8454</v>
      </c>
      <c r="G26" s="22">
        <v>662</v>
      </c>
      <c r="H26" s="22">
        <v>662</v>
      </c>
      <c r="I26" s="22">
        <v>659.8</v>
      </c>
      <c r="J26" s="22">
        <f t="shared" si="0"/>
        <v>99.66767371601208</v>
      </c>
    </row>
    <row r="27" spans="1:10" ht="31.5">
      <c r="A27" s="9" t="s">
        <v>367</v>
      </c>
      <c r="B27" s="20" t="s">
        <v>520</v>
      </c>
      <c r="C27" s="21" t="s">
        <v>45</v>
      </c>
      <c r="D27" s="21" t="s">
        <v>49</v>
      </c>
      <c r="E27" s="21" t="s">
        <v>519</v>
      </c>
      <c r="F27" s="22">
        <v>0</v>
      </c>
      <c r="G27" s="22">
        <v>251.6</v>
      </c>
      <c r="H27" s="22">
        <v>251.6</v>
      </c>
      <c r="I27" s="22">
        <v>251.6</v>
      </c>
      <c r="J27" s="22">
        <f t="shared" si="0"/>
        <v>100</v>
      </c>
    </row>
    <row r="28" spans="1:10" ht="47.25">
      <c r="A28" s="9" t="s">
        <v>368</v>
      </c>
      <c r="B28" s="20" t="s">
        <v>486</v>
      </c>
      <c r="C28" s="21" t="s">
        <v>45</v>
      </c>
      <c r="D28" s="21" t="s">
        <v>49</v>
      </c>
      <c r="E28" s="21" t="s">
        <v>485</v>
      </c>
      <c r="F28" s="22">
        <v>1734</v>
      </c>
      <c r="G28" s="22">
        <v>1541</v>
      </c>
      <c r="H28" s="22">
        <v>1541</v>
      </c>
      <c r="I28" s="22">
        <v>1540.6</v>
      </c>
      <c r="J28" s="22">
        <f t="shared" si="0"/>
        <v>99.9740428293316</v>
      </c>
    </row>
    <row r="29" spans="1:10" ht="47.25">
      <c r="A29" s="9" t="s">
        <v>369</v>
      </c>
      <c r="B29" s="20" t="s">
        <v>13</v>
      </c>
      <c r="C29" s="21" t="s">
        <v>45</v>
      </c>
      <c r="D29" s="21" t="s">
        <v>49</v>
      </c>
      <c r="E29" s="21" t="s">
        <v>213</v>
      </c>
      <c r="F29" s="22">
        <v>3000</v>
      </c>
      <c r="G29" s="22">
        <v>3000</v>
      </c>
      <c r="H29" s="22">
        <v>3000</v>
      </c>
      <c r="I29" s="22">
        <v>3000</v>
      </c>
      <c r="J29" s="22">
        <f t="shared" si="0"/>
        <v>100</v>
      </c>
    </row>
    <row r="30" spans="1:10" ht="63">
      <c r="A30" s="9" t="s">
        <v>370</v>
      </c>
      <c r="B30" s="20" t="s">
        <v>168</v>
      </c>
      <c r="C30" s="21" t="s">
        <v>45</v>
      </c>
      <c r="D30" s="21" t="s">
        <v>49</v>
      </c>
      <c r="E30" s="21" t="s">
        <v>214</v>
      </c>
      <c r="F30" s="22">
        <v>36400</v>
      </c>
      <c r="G30" s="22">
        <v>36325.6</v>
      </c>
      <c r="H30" s="22">
        <v>36325.6</v>
      </c>
      <c r="I30" s="22">
        <v>36325.6</v>
      </c>
      <c r="J30" s="22">
        <f t="shared" si="0"/>
        <v>100</v>
      </c>
    </row>
    <row r="31" spans="1:10" ht="47.25">
      <c r="A31" s="9" t="s">
        <v>371</v>
      </c>
      <c r="B31" s="20" t="s">
        <v>135</v>
      </c>
      <c r="C31" s="21" t="s">
        <v>45</v>
      </c>
      <c r="D31" s="21" t="s">
        <v>49</v>
      </c>
      <c r="E31" s="21" t="s">
        <v>215</v>
      </c>
      <c r="F31" s="22">
        <v>17400</v>
      </c>
      <c r="G31" s="22">
        <v>17400</v>
      </c>
      <c r="H31" s="22">
        <v>17400</v>
      </c>
      <c r="I31" s="22">
        <v>17400</v>
      </c>
      <c r="J31" s="22">
        <f t="shared" si="0"/>
        <v>100</v>
      </c>
    </row>
    <row r="32" spans="1:10" ht="15.75">
      <c r="A32" s="9" t="s">
        <v>372</v>
      </c>
      <c r="B32" s="20" t="s">
        <v>488</v>
      </c>
      <c r="C32" s="21" t="s">
        <v>45</v>
      </c>
      <c r="D32" s="21" t="s">
        <v>49</v>
      </c>
      <c r="E32" s="21" t="s">
        <v>487</v>
      </c>
      <c r="F32" s="22">
        <v>1188</v>
      </c>
      <c r="G32" s="22">
        <v>0</v>
      </c>
      <c r="H32" s="22">
        <v>0</v>
      </c>
      <c r="I32" s="22">
        <v>0</v>
      </c>
      <c r="J32" s="22"/>
    </row>
    <row r="33" spans="1:10" ht="31.5">
      <c r="A33" s="9" t="s">
        <v>373</v>
      </c>
      <c r="B33" s="20" t="s">
        <v>490</v>
      </c>
      <c r="C33" s="21" t="s">
        <v>45</v>
      </c>
      <c r="D33" s="21" t="s">
        <v>49</v>
      </c>
      <c r="E33" s="21" t="s">
        <v>489</v>
      </c>
      <c r="F33" s="22">
        <v>897.1</v>
      </c>
      <c r="G33" s="22">
        <v>1033.1</v>
      </c>
      <c r="H33" s="22">
        <v>1033.1</v>
      </c>
      <c r="I33" s="22">
        <v>1033.1</v>
      </c>
      <c r="J33" s="22">
        <f t="shared" si="0"/>
        <v>100</v>
      </c>
    </row>
    <row r="34" spans="1:10" ht="31.5">
      <c r="A34" s="9" t="s">
        <v>374</v>
      </c>
      <c r="B34" s="20" t="s">
        <v>10</v>
      </c>
      <c r="C34" s="21" t="s">
        <v>45</v>
      </c>
      <c r="D34" s="21" t="s">
        <v>50</v>
      </c>
      <c r="E34" s="21" t="s">
        <v>216</v>
      </c>
      <c r="F34" s="22">
        <v>290655</v>
      </c>
      <c r="G34" s="22">
        <v>15779.7</v>
      </c>
      <c r="H34" s="22">
        <v>15779.7</v>
      </c>
      <c r="I34" s="22">
        <v>6085.6</v>
      </c>
      <c r="J34" s="22">
        <f t="shared" si="0"/>
        <v>38.566005690855974</v>
      </c>
    </row>
    <row r="35" spans="1:10" ht="47.25">
      <c r="A35" s="9" t="s">
        <v>375</v>
      </c>
      <c r="B35" s="20" t="s">
        <v>522</v>
      </c>
      <c r="C35" s="21" t="s">
        <v>45</v>
      </c>
      <c r="D35" s="21" t="s">
        <v>50</v>
      </c>
      <c r="E35" s="21" t="s">
        <v>521</v>
      </c>
      <c r="F35" s="22">
        <v>0</v>
      </c>
      <c r="G35" s="22">
        <v>8358</v>
      </c>
      <c r="H35" s="22">
        <v>8358</v>
      </c>
      <c r="I35" s="22">
        <v>8112.8</v>
      </c>
      <c r="J35" s="22">
        <f t="shared" si="0"/>
        <v>97.06628379995215</v>
      </c>
    </row>
    <row r="36" spans="1:10" ht="47.25">
      <c r="A36" s="9" t="s">
        <v>376</v>
      </c>
      <c r="B36" s="20" t="s">
        <v>8</v>
      </c>
      <c r="C36" s="21" t="s">
        <v>45</v>
      </c>
      <c r="D36" s="21" t="s">
        <v>51</v>
      </c>
      <c r="E36" s="21" t="s">
        <v>217</v>
      </c>
      <c r="F36" s="22">
        <v>401286.1</v>
      </c>
      <c r="G36" s="22">
        <v>454333.1</v>
      </c>
      <c r="H36" s="22">
        <v>454333.1</v>
      </c>
      <c r="I36" s="22">
        <v>435121.8</v>
      </c>
      <c r="J36" s="22">
        <f t="shared" si="0"/>
        <v>95.77153854737857</v>
      </c>
    </row>
    <row r="37" spans="1:10" ht="31.5">
      <c r="A37" s="9" t="s">
        <v>377</v>
      </c>
      <c r="B37" s="20" t="s">
        <v>219</v>
      </c>
      <c r="C37" s="21" t="s">
        <v>45</v>
      </c>
      <c r="D37" s="21" t="s">
        <v>51</v>
      </c>
      <c r="E37" s="21" t="s">
        <v>218</v>
      </c>
      <c r="F37" s="22">
        <v>0</v>
      </c>
      <c r="G37" s="22">
        <v>64585.2</v>
      </c>
      <c r="H37" s="22">
        <v>17800</v>
      </c>
      <c r="I37" s="22">
        <v>16351.9</v>
      </c>
      <c r="J37" s="22">
        <f t="shared" si="0"/>
        <v>91.86460674157303</v>
      </c>
    </row>
    <row r="38" spans="1:10" ht="31.5">
      <c r="A38" s="9" t="s">
        <v>378</v>
      </c>
      <c r="B38" s="20" t="s">
        <v>11</v>
      </c>
      <c r="C38" s="21" t="s">
        <v>45</v>
      </c>
      <c r="D38" s="21" t="s">
        <v>51</v>
      </c>
      <c r="E38" s="21" t="s">
        <v>220</v>
      </c>
      <c r="F38" s="22">
        <v>696.5</v>
      </c>
      <c r="G38" s="22">
        <v>696.5</v>
      </c>
      <c r="H38" s="22">
        <v>696.5</v>
      </c>
      <c r="I38" s="22">
        <v>696.5</v>
      </c>
      <c r="J38" s="22">
        <f t="shared" si="0"/>
        <v>100</v>
      </c>
    </row>
    <row r="39" spans="1:10" ht="31.5">
      <c r="A39" s="9" t="s">
        <v>379</v>
      </c>
      <c r="B39" s="20" t="s">
        <v>492</v>
      </c>
      <c r="C39" s="21" t="s">
        <v>45</v>
      </c>
      <c r="D39" s="21" t="s">
        <v>51</v>
      </c>
      <c r="E39" s="21" t="s">
        <v>491</v>
      </c>
      <c r="F39" s="22">
        <v>132619.6</v>
      </c>
      <c r="G39" s="22">
        <v>0</v>
      </c>
      <c r="H39" s="22">
        <v>0</v>
      </c>
      <c r="I39" s="22">
        <v>0</v>
      </c>
      <c r="J39" s="22"/>
    </row>
    <row r="40" spans="1:10" ht="63">
      <c r="A40" s="9" t="s">
        <v>380</v>
      </c>
      <c r="B40" s="20" t="s">
        <v>126</v>
      </c>
      <c r="C40" s="21" t="s">
        <v>45</v>
      </c>
      <c r="D40" s="21" t="s">
        <v>51</v>
      </c>
      <c r="E40" s="21" t="s">
        <v>221</v>
      </c>
      <c r="F40" s="22">
        <v>51427.8</v>
      </c>
      <c r="G40" s="22">
        <v>51427.8</v>
      </c>
      <c r="H40" s="22">
        <v>51427.8</v>
      </c>
      <c r="I40" s="22">
        <v>51427.8</v>
      </c>
      <c r="J40" s="22">
        <f t="shared" si="0"/>
        <v>100</v>
      </c>
    </row>
    <row r="41" spans="1:10" ht="47.25">
      <c r="A41" s="9" t="s">
        <v>381</v>
      </c>
      <c r="B41" s="20" t="s">
        <v>9</v>
      </c>
      <c r="C41" s="21" t="s">
        <v>45</v>
      </c>
      <c r="D41" s="21" t="s">
        <v>51</v>
      </c>
      <c r="E41" s="21" t="s">
        <v>222</v>
      </c>
      <c r="F41" s="22">
        <v>34194.4</v>
      </c>
      <c r="G41" s="22">
        <v>21220.4</v>
      </c>
      <c r="H41" s="22">
        <v>21220.4</v>
      </c>
      <c r="I41" s="22">
        <v>21220.4</v>
      </c>
      <c r="J41" s="22">
        <f t="shared" si="0"/>
        <v>100</v>
      </c>
    </row>
    <row r="42" spans="1:10" ht="31.5">
      <c r="A42" s="9" t="s">
        <v>382</v>
      </c>
      <c r="B42" s="20" t="s">
        <v>142</v>
      </c>
      <c r="C42" s="21" t="s">
        <v>45</v>
      </c>
      <c r="D42" s="21" t="s">
        <v>51</v>
      </c>
      <c r="E42" s="21" t="s">
        <v>223</v>
      </c>
      <c r="F42" s="22">
        <v>167344</v>
      </c>
      <c r="G42" s="22">
        <v>154386.4</v>
      </c>
      <c r="H42" s="22">
        <v>154386.4</v>
      </c>
      <c r="I42" s="22">
        <v>151073</v>
      </c>
      <c r="J42" s="22">
        <f t="shared" si="0"/>
        <v>97.85382650285258</v>
      </c>
    </row>
    <row r="43" spans="1:10" ht="15.75">
      <c r="A43" s="9" t="s">
        <v>383</v>
      </c>
      <c r="B43" s="20" t="s">
        <v>153</v>
      </c>
      <c r="C43" s="21" t="s">
        <v>45</v>
      </c>
      <c r="D43" s="21" t="s">
        <v>51</v>
      </c>
      <c r="E43" s="21" t="s">
        <v>228</v>
      </c>
      <c r="F43" s="22">
        <v>48524.4</v>
      </c>
      <c r="G43" s="22">
        <v>0</v>
      </c>
      <c r="H43" s="22">
        <v>0</v>
      </c>
      <c r="I43" s="22">
        <v>0</v>
      </c>
      <c r="J43" s="22"/>
    </row>
    <row r="44" spans="1:10" ht="31.5">
      <c r="A44" s="9" t="s">
        <v>384</v>
      </c>
      <c r="B44" s="20" t="s">
        <v>524</v>
      </c>
      <c r="C44" s="21" t="s">
        <v>45</v>
      </c>
      <c r="D44" s="21" t="s">
        <v>51</v>
      </c>
      <c r="E44" s="21" t="s">
        <v>523</v>
      </c>
      <c r="F44" s="22">
        <v>0</v>
      </c>
      <c r="G44" s="22">
        <v>47442.9</v>
      </c>
      <c r="H44" s="22">
        <v>47442.9</v>
      </c>
      <c r="I44" s="22">
        <v>47442.8</v>
      </c>
      <c r="J44" s="22">
        <f t="shared" si="0"/>
        <v>99.99978922030483</v>
      </c>
    </row>
    <row r="45" spans="1:10" ht="31.5">
      <c r="A45" s="9" t="s">
        <v>385</v>
      </c>
      <c r="B45" s="20" t="s">
        <v>526</v>
      </c>
      <c r="C45" s="21" t="s">
        <v>45</v>
      </c>
      <c r="D45" s="21" t="s">
        <v>51</v>
      </c>
      <c r="E45" s="21" t="s">
        <v>525</v>
      </c>
      <c r="F45" s="22">
        <v>0</v>
      </c>
      <c r="G45" s="22">
        <v>971.4</v>
      </c>
      <c r="H45" s="22">
        <v>971.4</v>
      </c>
      <c r="I45" s="22">
        <v>971.4</v>
      </c>
      <c r="J45" s="22">
        <f t="shared" si="0"/>
        <v>100</v>
      </c>
    </row>
    <row r="46" spans="1:10" ht="15.75">
      <c r="A46" s="9" t="s">
        <v>386</v>
      </c>
      <c r="B46" s="20" t="s">
        <v>136</v>
      </c>
      <c r="C46" s="21" t="s">
        <v>45</v>
      </c>
      <c r="D46" s="21" t="s">
        <v>52</v>
      </c>
      <c r="E46" s="21" t="s">
        <v>224</v>
      </c>
      <c r="F46" s="22">
        <v>1175505.4</v>
      </c>
      <c r="G46" s="22">
        <v>1148538.9</v>
      </c>
      <c r="H46" s="22">
        <v>1148538.9</v>
      </c>
      <c r="I46" s="22">
        <v>1148538</v>
      </c>
      <c r="J46" s="22">
        <f t="shared" si="0"/>
        <v>99.99992163957182</v>
      </c>
    </row>
    <row r="47" spans="1:10" ht="31.5">
      <c r="A47" s="9" t="s">
        <v>387</v>
      </c>
      <c r="B47" s="20" t="s">
        <v>154</v>
      </c>
      <c r="C47" s="21" t="s">
        <v>45</v>
      </c>
      <c r="D47" s="21" t="s">
        <v>52</v>
      </c>
      <c r="E47" s="21" t="s">
        <v>225</v>
      </c>
      <c r="F47" s="22">
        <v>221561.7</v>
      </c>
      <c r="G47" s="22">
        <v>221518.7</v>
      </c>
      <c r="H47" s="22">
        <v>221518.7</v>
      </c>
      <c r="I47" s="22">
        <v>221518.7</v>
      </c>
      <c r="J47" s="22">
        <f t="shared" si="0"/>
        <v>100</v>
      </c>
    </row>
    <row r="48" spans="1:10" ht="31.5">
      <c r="A48" s="9" t="s">
        <v>388</v>
      </c>
      <c r="B48" s="20" t="s">
        <v>169</v>
      </c>
      <c r="C48" s="21" t="s">
        <v>45</v>
      </c>
      <c r="D48" s="21" t="s">
        <v>52</v>
      </c>
      <c r="E48" s="21" t="s">
        <v>226</v>
      </c>
      <c r="F48" s="22">
        <v>110843.8</v>
      </c>
      <c r="G48" s="22">
        <v>112101.7</v>
      </c>
      <c r="H48" s="22">
        <v>112101.7</v>
      </c>
      <c r="I48" s="22">
        <v>112101.7</v>
      </c>
      <c r="J48" s="22">
        <f t="shared" si="0"/>
        <v>100</v>
      </c>
    </row>
    <row r="49" spans="1:10" ht="47.25">
      <c r="A49" s="9" t="s">
        <v>389</v>
      </c>
      <c r="B49" s="20" t="s">
        <v>227</v>
      </c>
      <c r="C49" s="21" t="s">
        <v>45</v>
      </c>
      <c r="D49" s="21" t="s">
        <v>52</v>
      </c>
      <c r="E49" s="21" t="s">
        <v>493</v>
      </c>
      <c r="F49" s="22">
        <v>25000</v>
      </c>
      <c r="G49" s="22">
        <v>25000</v>
      </c>
      <c r="H49" s="22">
        <v>25000</v>
      </c>
      <c r="I49" s="22">
        <v>25000</v>
      </c>
      <c r="J49" s="22">
        <f t="shared" si="0"/>
        <v>100</v>
      </c>
    </row>
    <row r="50" spans="1:10" ht="15.75">
      <c r="A50" s="9" t="s">
        <v>390</v>
      </c>
      <c r="B50" s="20" t="s">
        <v>153</v>
      </c>
      <c r="C50" s="21" t="s">
        <v>45</v>
      </c>
      <c r="D50" s="21" t="s">
        <v>52</v>
      </c>
      <c r="E50" s="21" t="s">
        <v>229</v>
      </c>
      <c r="F50" s="22">
        <v>6045.4</v>
      </c>
      <c r="G50" s="22">
        <v>6045.4</v>
      </c>
      <c r="H50" s="22">
        <v>6045.4</v>
      </c>
      <c r="I50" s="22">
        <v>6045.2</v>
      </c>
      <c r="J50" s="22">
        <f t="shared" si="0"/>
        <v>99.99669169947398</v>
      </c>
    </row>
    <row r="51" spans="1:10" ht="47.25">
      <c r="A51" s="9" t="s">
        <v>391</v>
      </c>
      <c r="B51" s="20" t="s">
        <v>16</v>
      </c>
      <c r="C51" s="21" t="s">
        <v>45</v>
      </c>
      <c r="D51" s="21" t="s">
        <v>52</v>
      </c>
      <c r="E51" s="21" t="s">
        <v>230</v>
      </c>
      <c r="F51" s="22">
        <v>32490</v>
      </c>
      <c r="G51" s="22">
        <v>42647.8</v>
      </c>
      <c r="H51" s="22">
        <v>42647.8</v>
      </c>
      <c r="I51" s="22">
        <v>42339.9</v>
      </c>
      <c r="J51" s="22">
        <f t="shared" si="0"/>
        <v>99.27804013337148</v>
      </c>
    </row>
    <row r="52" spans="1:10" ht="15.75">
      <c r="A52" s="9" t="s">
        <v>392</v>
      </c>
      <c r="B52" s="20" t="s">
        <v>232</v>
      </c>
      <c r="C52" s="21" t="s">
        <v>45</v>
      </c>
      <c r="D52" s="21" t="s">
        <v>52</v>
      </c>
      <c r="E52" s="21" t="s">
        <v>231</v>
      </c>
      <c r="F52" s="22">
        <v>18316.6</v>
      </c>
      <c r="G52" s="22">
        <v>17560.8</v>
      </c>
      <c r="H52" s="22">
        <v>17560.8</v>
      </c>
      <c r="I52" s="22">
        <v>17537.5</v>
      </c>
      <c r="J52" s="22">
        <f t="shared" si="0"/>
        <v>99.86731811762563</v>
      </c>
    </row>
    <row r="53" spans="1:10" ht="15.75">
      <c r="A53" s="9" t="s">
        <v>393</v>
      </c>
      <c r="B53" s="20" t="s">
        <v>12</v>
      </c>
      <c r="C53" s="21" t="s">
        <v>45</v>
      </c>
      <c r="D53" s="21" t="s">
        <v>170</v>
      </c>
      <c r="E53" s="21" t="s">
        <v>233</v>
      </c>
      <c r="F53" s="22">
        <v>1206.2</v>
      </c>
      <c r="G53" s="22">
        <v>1206.2</v>
      </c>
      <c r="H53" s="22">
        <v>1206.2</v>
      </c>
      <c r="I53" s="22">
        <v>1206.2</v>
      </c>
      <c r="J53" s="22">
        <f t="shared" si="0"/>
        <v>100</v>
      </c>
    </row>
    <row r="54" spans="1:10" ht="15.75">
      <c r="A54" s="9" t="s">
        <v>394</v>
      </c>
      <c r="B54" s="20" t="s">
        <v>494</v>
      </c>
      <c r="C54" s="21" t="s">
        <v>45</v>
      </c>
      <c r="D54" s="21" t="s">
        <v>170</v>
      </c>
      <c r="E54" s="21" t="s">
        <v>234</v>
      </c>
      <c r="F54" s="22">
        <v>100000</v>
      </c>
      <c r="G54" s="22">
        <v>74759.9</v>
      </c>
      <c r="H54" s="22">
        <v>74759.9</v>
      </c>
      <c r="I54" s="22">
        <v>72820.2</v>
      </c>
      <c r="J54" s="22">
        <f t="shared" si="0"/>
        <v>97.40542724107442</v>
      </c>
    </row>
    <row r="55" spans="1:10" ht="31.5">
      <c r="A55" s="9" t="s">
        <v>395</v>
      </c>
      <c r="B55" s="20" t="s">
        <v>2</v>
      </c>
      <c r="C55" s="21" t="s">
        <v>45</v>
      </c>
      <c r="D55" s="21" t="s">
        <v>53</v>
      </c>
      <c r="E55" s="21" t="s">
        <v>235</v>
      </c>
      <c r="F55" s="22">
        <v>20622.5</v>
      </c>
      <c r="G55" s="22">
        <v>21361.2</v>
      </c>
      <c r="H55" s="22">
        <v>21361.2</v>
      </c>
      <c r="I55" s="22">
        <v>21354.6</v>
      </c>
      <c r="J55" s="22">
        <f t="shared" si="0"/>
        <v>99.96910285938992</v>
      </c>
    </row>
    <row r="56" spans="1:10" ht="15.75">
      <c r="A56" s="9" t="s">
        <v>396</v>
      </c>
      <c r="B56" s="20" t="s">
        <v>237</v>
      </c>
      <c r="C56" s="21" t="s">
        <v>45</v>
      </c>
      <c r="D56" s="21" t="s">
        <v>53</v>
      </c>
      <c r="E56" s="21" t="s">
        <v>236</v>
      </c>
      <c r="F56" s="22">
        <v>200000</v>
      </c>
      <c r="G56" s="22">
        <v>200000</v>
      </c>
      <c r="H56" s="22">
        <v>200000</v>
      </c>
      <c r="I56" s="22">
        <v>199999.2</v>
      </c>
      <c r="J56" s="22">
        <f t="shared" si="0"/>
        <v>99.99960000000002</v>
      </c>
    </row>
    <row r="57" spans="1:10" ht="63">
      <c r="A57" s="9" t="s">
        <v>397</v>
      </c>
      <c r="B57" s="20" t="s">
        <v>496</v>
      </c>
      <c r="C57" s="21" t="s">
        <v>45</v>
      </c>
      <c r="D57" s="21" t="s">
        <v>54</v>
      </c>
      <c r="E57" s="21" t="s">
        <v>495</v>
      </c>
      <c r="F57" s="22">
        <v>69649.8</v>
      </c>
      <c r="G57" s="22">
        <v>68559.2</v>
      </c>
      <c r="H57" s="22">
        <v>68559.2</v>
      </c>
      <c r="I57" s="22">
        <v>68559.2</v>
      </c>
      <c r="J57" s="22">
        <f t="shared" si="0"/>
        <v>100</v>
      </c>
    </row>
    <row r="58" spans="1:10" ht="47.25">
      <c r="A58" s="9" t="s">
        <v>398</v>
      </c>
      <c r="B58" s="20" t="s">
        <v>498</v>
      </c>
      <c r="C58" s="21" t="s">
        <v>45</v>
      </c>
      <c r="D58" s="21" t="s">
        <v>54</v>
      </c>
      <c r="E58" s="21" t="s">
        <v>497</v>
      </c>
      <c r="F58" s="22">
        <v>27058.5</v>
      </c>
      <c r="G58" s="22">
        <v>27058.5</v>
      </c>
      <c r="H58" s="22">
        <v>27058.5</v>
      </c>
      <c r="I58" s="22">
        <v>27058.5</v>
      </c>
      <c r="J58" s="22">
        <f t="shared" si="0"/>
        <v>100</v>
      </c>
    </row>
    <row r="59" spans="1:10" ht="47.25">
      <c r="A59" s="9" t="s">
        <v>399</v>
      </c>
      <c r="B59" s="20" t="s">
        <v>500</v>
      </c>
      <c r="C59" s="21" t="s">
        <v>45</v>
      </c>
      <c r="D59" s="21" t="s">
        <v>54</v>
      </c>
      <c r="E59" s="21" t="s">
        <v>499</v>
      </c>
      <c r="F59" s="22">
        <v>84261.8</v>
      </c>
      <c r="G59" s="22">
        <v>80887.1</v>
      </c>
      <c r="H59" s="22">
        <v>80887.1</v>
      </c>
      <c r="I59" s="22">
        <v>80887.1</v>
      </c>
      <c r="J59" s="22">
        <f t="shared" si="0"/>
        <v>100</v>
      </c>
    </row>
    <row r="60" spans="1:10" ht="47.25">
      <c r="A60" s="9" t="s">
        <v>400</v>
      </c>
      <c r="B60" s="20" t="s">
        <v>502</v>
      </c>
      <c r="C60" s="21" t="s">
        <v>45</v>
      </c>
      <c r="D60" s="21" t="s">
        <v>54</v>
      </c>
      <c r="E60" s="21" t="s">
        <v>501</v>
      </c>
      <c r="F60" s="22">
        <v>94135.4</v>
      </c>
      <c r="G60" s="22">
        <v>0</v>
      </c>
      <c r="H60" s="22">
        <v>0</v>
      </c>
      <c r="I60" s="22">
        <v>0</v>
      </c>
      <c r="J60" s="22"/>
    </row>
    <row r="61" spans="1:10" ht="15.75">
      <c r="A61" s="9" t="s">
        <v>401</v>
      </c>
      <c r="B61" s="20" t="s">
        <v>239</v>
      </c>
      <c r="C61" s="21" t="s">
        <v>45</v>
      </c>
      <c r="D61" s="21" t="s">
        <v>54</v>
      </c>
      <c r="E61" s="21" t="s">
        <v>238</v>
      </c>
      <c r="F61" s="22">
        <v>209678.6</v>
      </c>
      <c r="G61" s="22">
        <v>249678.6</v>
      </c>
      <c r="H61" s="22">
        <v>249678.6</v>
      </c>
      <c r="I61" s="22">
        <v>249678.6</v>
      </c>
      <c r="J61" s="22">
        <f t="shared" si="0"/>
        <v>100</v>
      </c>
    </row>
    <row r="62" spans="1:10" ht="63">
      <c r="A62" s="9" t="s">
        <v>402</v>
      </c>
      <c r="B62" s="23" t="s">
        <v>181</v>
      </c>
      <c r="C62" s="21" t="s">
        <v>45</v>
      </c>
      <c r="D62" s="21" t="s">
        <v>54</v>
      </c>
      <c r="E62" s="21" t="s">
        <v>240</v>
      </c>
      <c r="F62" s="22">
        <v>582.3</v>
      </c>
      <c r="G62" s="22">
        <v>582.3</v>
      </c>
      <c r="H62" s="22">
        <v>582.3</v>
      </c>
      <c r="I62" s="22">
        <v>582.3</v>
      </c>
      <c r="J62" s="22">
        <f t="shared" si="0"/>
        <v>100</v>
      </c>
    </row>
    <row r="63" spans="1:10" ht="31.5">
      <c r="A63" s="9" t="s">
        <v>403</v>
      </c>
      <c r="B63" s="20" t="s">
        <v>3</v>
      </c>
      <c r="C63" s="21" t="s">
        <v>45</v>
      </c>
      <c r="D63" s="21" t="s">
        <v>54</v>
      </c>
      <c r="E63" s="21" t="s">
        <v>241</v>
      </c>
      <c r="F63" s="22">
        <v>106951.4</v>
      </c>
      <c r="G63" s="22">
        <v>226618.2</v>
      </c>
      <c r="H63" s="22">
        <v>226618.2</v>
      </c>
      <c r="I63" s="22">
        <v>226617.6</v>
      </c>
      <c r="J63" s="22">
        <f t="shared" si="0"/>
        <v>99.99973523750519</v>
      </c>
    </row>
    <row r="64" spans="1:10" ht="15.75">
      <c r="A64" s="9" t="s">
        <v>404</v>
      </c>
      <c r="B64" s="20" t="s">
        <v>4</v>
      </c>
      <c r="C64" s="21" t="s">
        <v>45</v>
      </c>
      <c r="D64" s="21" t="s">
        <v>54</v>
      </c>
      <c r="E64" s="21" t="s">
        <v>242</v>
      </c>
      <c r="F64" s="22">
        <v>300000</v>
      </c>
      <c r="G64" s="22">
        <v>260000</v>
      </c>
      <c r="H64" s="22">
        <v>260000</v>
      </c>
      <c r="I64" s="22">
        <v>260000</v>
      </c>
      <c r="J64" s="22">
        <f t="shared" si="0"/>
        <v>100</v>
      </c>
    </row>
    <row r="65" spans="1:10" ht="31.5">
      <c r="A65" s="9" t="s">
        <v>405</v>
      </c>
      <c r="B65" s="20" t="s">
        <v>528</v>
      </c>
      <c r="C65" s="21" t="s">
        <v>45</v>
      </c>
      <c r="D65" s="21" t="s">
        <v>54</v>
      </c>
      <c r="E65" s="21" t="s">
        <v>527</v>
      </c>
      <c r="F65" s="22">
        <v>0</v>
      </c>
      <c r="G65" s="22">
        <v>21633.4</v>
      </c>
      <c r="H65" s="22">
        <v>21633.4</v>
      </c>
      <c r="I65" s="22">
        <v>21620</v>
      </c>
      <c r="J65" s="22">
        <f t="shared" si="0"/>
        <v>99.93805874250002</v>
      </c>
    </row>
    <row r="66" spans="1:10" ht="31.5">
      <c r="A66" s="9" t="s">
        <v>406</v>
      </c>
      <c r="B66" s="20" t="s">
        <v>155</v>
      </c>
      <c r="C66" s="21" t="s">
        <v>45</v>
      </c>
      <c r="D66" s="21" t="s">
        <v>54</v>
      </c>
      <c r="E66" s="21" t="s">
        <v>243</v>
      </c>
      <c r="F66" s="22">
        <v>207166.8</v>
      </c>
      <c r="G66" s="22">
        <v>163533.4</v>
      </c>
      <c r="H66" s="22">
        <v>163533.4</v>
      </c>
      <c r="I66" s="22">
        <v>159988.7</v>
      </c>
      <c r="J66" s="22">
        <f t="shared" si="0"/>
        <v>97.8324305615856</v>
      </c>
    </row>
    <row r="67" spans="1:10" ht="31.5">
      <c r="A67" s="9" t="s">
        <v>407</v>
      </c>
      <c r="B67" s="20" t="s">
        <v>5</v>
      </c>
      <c r="C67" s="21" t="s">
        <v>45</v>
      </c>
      <c r="D67" s="21" t="s">
        <v>55</v>
      </c>
      <c r="E67" s="21" t="s">
        <v>244</v>
      </c>
      <c r="F67" s="22">
        <v>18592.8</v>
      </c>
      <c r="G67" s="22">
        <v>18699.5</v>
      </c>
      <c r="H67" s="22">
        <v>18699.5</v>
      </c>
      <c r="I67" s="22">
        <v>18699.4</v>
      </c>
      <c r="J67" s="22">
        <f t="shared" si="0"/>
        <v>99.99946522634295</v>
      </c>
    </row>
    <row r="68" spans="1:10" ht="15.75">
      <c r="A68" s="9" t="s">
        <v>408</v>
      </c>
      <c r="B68" s="20" t="s">
        <v>137</v>
      </c>
      <c r="C68" s="21" t="s">
        <v>45</v>
      </c>
      <c r="D68" s="21" t="s">
        <v>55</v>
      </c>
      <c r="E68" s="21" t="s">
        <v>315</v>
      </c>
      <c r="F68" s="22">
        <v>56431.8</v>
      </c>
      <c r="G68" s="22">
        <v>56431.8</v>
      </c>
      <c r="H68" s="22">
        <v>56431.8</v>
      </c>
      <c r="I68" s="22">
        <v>56431.8</v>
      </c>
      <c r="J68" s="22">
        <f t="shared" si="0"/>
        <v>100</v>
      </c>
    </row>
    <row r="69" spans="1:10" ht="15.75">
      <c r="A69" s="9" t="s">
        <v>409</v>
      </c>
      <c r="B69" s="20" t="s">
        <v>137</v>
      </c>
      <c r="C69" s="21" t="s">
        <v>45</v>
      </c>
      <c r="D69" s="21" t="s">
        <v>55</v>
      </c>
      <c r="E69" s="21" t="s">
        <v>245</v>
      </c>
      <c r="F69" s="22">
        <v>9000</v>
      </c>
      <c r="G69" s="22">
        <v>9000</v>
      </c>
      <c r="H69" s="22">
        <v>9000</v>
      </c>
      <c r="I69" s="22">
        <v>9000</v>
      </c>
      <c r="J69" s="22">
        <f t="shared" si="0"/>
        <v>100</v>
      </c>
    </row>
    <row r="70" spans="1:10" ht="31.5">
      <c r="A70" s="9" t="s">
        <v>410</v>
      </c>
      <c r="B70" s="20" t="s">
        <v>6</v>
      </c>
      <c r="C70" s="21" t="s">
        <v>45</v>
      </c>
      <c r="D70" s="21" t="s">
        <v>56</v>
      </c>
      <c r="E70" s="21" t="s">
        <v>246</v>
      </c>
      <c r="F70" s="22">
        <v>7087.6</v>
      </c>
      <c r="G70" s="22">
        <v>7087.6</v>
      </c>
      <c r="H70" s="22">
        <v>7087.6</v>
      </c>
      <c r="I70" s="22">
        <v>7087.6</v>
      </c>
      <c r="J70" s="22">
        <f t="shared" si="0"/>
        <v>100</v>
      </c>
    </row>
    <row r="71" spans="1:10" ht="31.5">
      <c r="A71" s="9" t="s">
        <v>411</v>
      </c>
      <c r="B71" s="20" t="s">
        <v>250</v>
      </c>
      <c r="C71" s="21" t="s">
        <v>45</v>
      </c>
      <c r="D71" s="21" t="s">
        <v>57</v>
      </c>
      <c r="E71" s="21" t="s">
        <v>249</v>
      </c>
      <c r="F71" s="22">
        <v>9035</v>
      </c>
      <c r="G71" s="22">
        <v>13092.8</v>
      </c>
      <c r="H71" s="22">
        <v>13092.8</v>
      </c>
      <c r="I71" s="22">
        <v>12880.8</v>
      </c>
      <c r="J71" s="22">
        <f t="shared" si="0"/>
        <v>98.38078944152512</v>
      </c>
    </row>
    <row r="72" spans="1:10" ht="31.5">
      <c r="A72" s="9" t="s">
        <v>412</v>
      </c>
      <c r="B72" s="20" t="s">
        <v>143</v>
      </c>
      <c r="C72" s="21" t="s">
        <v>45</v>
      </c>
      <c r="D72" s="21" t="s">
        <v>57</v>
      </c>
      <c r="E72" s="21" t="s">
        <v>251</v>
      </c>
      <c r="F72" s="22">
        <v>28839.6</v>
      </c>
      <c r="G72" s="22">
        <v>28839.6</v>
      </c>
      <c r="H72" s="22">
        <v>28839.6</v>
      </c>
      <c r="I72" s="22">
        <v>28839.6</v>
      </c>
      <c r="J72" s="22">
        <f aca="true" t="shared" si="1" ref="J72:J135">I72/H72*100</f>
        <v>100</v>
      </c>
    </row>
    <row r="73" spans="1:10" ht="31.5">
      <c r="A73" s="9" t="s">
        <v>413</v>
      </c>
      <c r="B73" s="20" t="s">
        <v>504</v>
      </c>
      <c r="C73" s="21" t="s">
        <v>45</v>
      </c>
      <c r="D73" s="21" t="s">
        <v>57</v>
      </c>
      <c r="E73" s="21" t="s">
        <v>503</v>
      </c>
      <c r="F73" s="22">
        <v>8467.5</v>
      </c>
      <c r="G73" s="22">
        <v>8467.5</v>
      </c>
      <c r="H73" s="22">
        <v>8467.5</v>
      </c>
      <c r="I73" s="22">
        <v>8467.5</v>
      </c>
      <c r="J73" s="22">
        <f t="shared" si="1"/>
        <v>100</v>
      </c>
    </row>
    <row r="74" spans="1:10" ht="15.75">
      <c r="A74" s="9" t="s">
        <v>414</v>
      </c>
      <c r="B74" s="20" t="s">
        <v>138</v>
      </c>
      <c r="C74" s="21" t="s">
        <v>45</v>
      </c>
      <c r="D74" s="21" t="s">
        <v>74</v>
      </c>
      <c r="E74" s="21" t="s">
        <v>247</v>
      </c>
      <c r="F74" s="22">
        <v>55203.6</v>
      </c>
      <c r="G74" s="22">
        <v>48591.8</v>
      </c>
      <c r="H74" s="22">
        <v>48591.8</v>
      </c>
      <c r="I74" s="22">
        <v>48591.8</v>
      </c>
      <c r="J74" s="22">
        <f t="shared" si="1"/>
        <v>100</v>
      </c>
    </row>
    <row r="75" spans="1:10" ht="31.5">
      <c r="A75" s="9" t="s">
        <v>415</v>
      </c>
      <c r="B75" s="20" t="s">
        <v>127</v>
      </c>
      <c r="C75" s="21" t="s">
        <v>45</v>
      </c>
      <c r="D75" s="21" t="s">
        <v>74</v>
      </c>
      <c r="E75" s="21" t="s">
        <v>248</v>
      </c>
      <c r="F75" s="22">
        <v>93335.5</v>
      </c>
      <c r="G75" s="22">
        <v>81049.7</v>
      </c>
      <c r="H75" s="22">
        <v>81049.7</v>
      </c>
      <c r="I75" s="22">
        <v>80932.6</v>
      </c>
      <c r="J75" s="22">
        <f t="shared" si="1"/>
        <v>99.85552074838033</v>
      </c>
    </row>
    <row r="76" spans="1:10" ht="31.5">
      <c r="A76" s="9" t="s">
        <v>416</v>
      </c>
      <c r="B76" s="20" t="s">
        <v>7</v>
      </c>
      <c r="C76" s="21" t="s">
        <v>45</v>
      </c>
      <c r="D76" s="21" t="s">
        <v>58</v>
      </c>
      <c r="E76" s="21" t="s">
        <v>252</v>
      </c>
      <c r="F76" s="22">
        <v>4173.9</v>
      </c>
      <c r="G76" s="22">
        <v>4173.9</v>
      </c>
      <c r="H76" s="22">
        <v>4173.9</v>
      </c>
      <c r="I76" s="22">
        <v>3953.2</v>
      </c>
      <c r="J76" s="22">
        <f t="shared" si="1"/>
        <v>94.71237930951868</v>
      </c>
    </row>
    <row r="77" spans="1:10" ht="15.75">
      <c r="A77" s="9" t="s">
        <v>417</v>
      </c>
      <c r="B77" s="20" t="s">
        <v>137</v>
      </c>
      <c r="C77" s="21" t="s">
        <v>45</v>
      </c>
      <c r="D77" s="21" t="s">
        <v>58</v>
      </c>
      <c r="E77" s="21" t="s">
        <v>253</v>
      </c>
      <c r="F77" s="22">
        <v>3000</v>
      </c>
      <c r="G77" s="22">
        <v>3000</v>
      </c>
      <c r="H77" s="22">
        <v>3000</v>
      </c>
      <c r="I77" s="22">
        <v>3000</v>
      </c>
      <c r="J77" s="22">
        <f t="shared" si="1"/>
        <v>100</v>
      </c>
    </row>
    <row r="78" spans="1:10" ht="15.75">
      <c r="A78" s="9" t="s">
        <v>418</v>
      </c>
      <c r="B78" s="20" t="s">
        <v>137</v>
      </c>
      <c r="C78" s="21" t="s">
        <v>45</v>
      </c>
      <c r="D78" s="21" t="s">
        <v>58</v>
      </c>
      <c r="E78" s="21" t="s">
        <v>254</v>
      </c>
      <c r="F78" s="22">
        <v>9000</v>
      </c>
      <c r="G78" s="22">
        <v>9000</v>
      </c>
      <c r="H78" s="22">
        <v>9000</v>
      </c>
      <c r="I78" s="22">
        <v>9000</v>
      </c>
      <c r="J78" s="22">
        <f t="shared" si="1"/>
        <v>100</v>
      </c>
    </row>
    <row r="79" spans="1:10" ht="15.75">
      <c r="A79" s="9" t="s">
        <v>419</v>
      </c>
      <c r="B79" s="20" t="s">
        <v>137</v>
      </c>
      <c r="C79" s="21" t="s">
        <v>45</v>
      </c>
      <c r="D79" s="21" t="s">
        <v>58</v>
      </c>
      <c r="E79" s="21" t="s">
        <v>245</v>
      </c>
      <c r="F79" s="22">
        <v>6530.4</v>
      </c>
      <c r="G79" s="22">
        <v>6530.4</v>
      </c>
      <c r="H79" s="22">
        <v>6530.4</v>
      </c>
      <c r="I79" s="22">
        <v>6530.4</v>
      </c>
      <c r="J79" s="22">
        <f t="shared" si="1"/>
        <v>100</v>
      </c>
    </row>
    <row r="80" spans="1:10" ht="78.75">
      <c r="A80" s="9" t="s">
        <v>420</v>
      </c>
      <c r="B80" s="23" t="s">
        <v>182</v>
      </c>
      <c r="C80" s="21" t="s">
        <v>45</v>
      </c>
      <c r="D80" s="21" t="s">
        <v>58</v>
      </c>
      <c r="E80" s="21" t="s">
        <v>255</v>
      </c>
      <c r="F80" s="22">
        <v>757738.9</v>
      </c>
      <c r="G80" s="22">
        <v>898737.3</v>
      </c>
      <c r="H80" s="22">
        <v>897347.5</v>
      </c>
      <c r="I80" s="22">
        <v>897347.5</v>
      </c>
      <c r="J80" s="22">
        <f t="shared" si="1"/>
        <v>100</v>
      </c>
    </row>
    <row r="81" spans="1:10" ht="86.25" customHeight="1">
      <c r="A81" s="9" t="s">
        <v>421</v>
      </c>
      <c r="B81" s="20" t="s">
        <v>157</v>
      </c>
      <c r="C81" s="21" t="s">
        <v>45</v>
      </c>
      <c r="D81" s="21" t="s">
        <v>58</v>
      </c>
      <c r="E81" s="21" t="s">
        <v>256</v>
      </c>
      <c r="F81" s="22">
        <v>80000</v>
      </c>
      <c r="G81" s="22">
        <v>70266</v>
      </c>
      <c r="H81" s="22">
        <v>70266</v>
      </c>
      <c r="I81" s="22">
        <v>69208</v>
      </c>
      <c r="J81" s="22">
        <f t="shared" si="1"/>
        <v>98.49429311473543</v>
      </c>
    </row>
    <row r="82" spans="1:10" ht="15.75">
      <c r="A82" s="9" t="s">
        <v>422</v>
      </c>
      <c r="B82" s="20" t="s">
        <v>153</v>
      </c>
      <c r="C82" s="21" t="s">
        <v>45</v>
      </c>
      <c r="D82" s="21" t="s">
        <v>58</v>
      </c>
      <c r="E82" s="21" t="s">
        <v>228</v>
      </c>
      <c r="F82" s="22">
        <v>128151.8</v>
      </c>
      <c r="G82" s="22">
        <v>0</v>
      </c>
      <c r="H82" s="22">
        <v>0</v>
      </c>
      <c r="I82" s="22">
        <v>0</v>
      </c>
      <c r="J82" s="22"/>
    </row>
    <row r="83" spans="1:10" ht="31.5">
      <c r="A83" s="9" t="s">
        <v>423</v>
      </c>
      <c r="B83" s="20" t="s">
        <v>530</v>
      </c>
      <c r="C83" s="21" t="s">
        <v>45</v>
      </c>
      <c r="D83" s="21" t="s">
        <v>58</v>
      </c>
      <c r="E83" s="21" t="s">
        <v>529</v>
      </c>
      <c r="F83" s="22">
        <v>0</v>
      </c>
      <c r="G83" s="22">
        <v>128151.8</v>
      </c>
      <c r="H83" s="22">
        <v>128151.8</v>
      </c>
      <c r="I83" s="22">
        <v>128151.8</v>
      </c>
      <c r="J83" s="22">
        <f t="shared" si="1"/>
        <v>100</v>
      </c>
    </row>
    <row r="84" spans="1:10" ht="15.75">
      <c r="A84" s="9" t="s">
        <v>424</v>
      </c>
      <c r="B84" s="20" t="s">
        <v>156</v>
      </c>
      <c r="C84" s="21" t="s">
        <v>45</v>
      </c>
      <c r="D84" s="21" t="s">
        <v>58</v>
      </c>
      <c r="E84" s="21" t="s">
        <v>257</v>
      </c>
      <c r="F84" s="22">
        <v>144055.1</v>
      </c>
      <c r="G84" s="22">
        <v>128460.7</v>
      </c>
      <c r="H84" s="22">
        <v>128460.7</v>
      </c>
      <c r="I84" s="22">
        <v>128460.3</v>
      </c>
      <c r="J84" s="22">
        <f t="shared" si="1"/>
        <v>99.99968862072214</v>
      </c>
    </row>
    <row r="85" spans="1:10" ht="47.25">
      <c r="A85" s="9" t="s">
        <v>425</v>
      </c>
      <c r="B85" s="20" t="s">
        <v>259</v>
      </c>
      <c r="C85" s="21" t="s">
        <v>45</v>
      </c>
      <c r="D85" s="21" t="s">
        <v>59</v>
      </c>
      <c r="E85" s="21" t="s">
        <v>258</v>
      </c>
      <c r="F85" s="22">
        <v>3000</v>
      </c>
      <c r="G85" s="22">
        <v>553.5</v>
      </c>
      <c r="H85" s="22">
        <v>553.5</v>
      </c>
      <c r="I85" s="22">
        <v>553.5</v>
      </c>
      <c r="J85" s="22">
        <f t="shared" si="1"/>
        <v>100</v>
      </c>
    </row>
    <row r="86" spans="1:10" ht="48" customHeight="1">
      <c r="A86" s="9" t="s">
        <v>426</v>
      </c>
      <c r="B86" s="20" t="s">
        <v>128</v>
      </c>
      <c r="C86" s="21" t="s">
        <v>45</v>
      </c>
      <c r="D86" s="21" t="s">
        <v>70</v>
      </c>
      <c r="E86" s="21" t="s">
        <v>260</v>
      </c>
      <c r="F86" s="22">
        <v>116026.4</v>
      </c>
      <c r="G86" s="22">
        <v>116026.4</v>
      </c>
      <c r="H86" s="22">
        <v>115169.2</v>
      </c>
      <c r="I86" s="22">
        <v>115168.8</v>
      </c>
      <c r="J86" s="22">
        <f t="shared" si="1"/>
        <v>99.99965268491924</v>
      </c>
    </row>
    <row r="87" spans="1:10" ht="15.75">
      <c r="A87" s="9" t="s">
        <v>427</v>
      </c>
      <c r="B87" s="20" t="s">
        <v>532</v>
      </c>
      <c r="C87" s="21" t="s">
        <v>45</v>
      </c>
      <c r="D87" s="21" t="s">
        <v>60</v>
      </c>
      <c r="E87" s="21" t="s">
        <v>531</v>
      </c>
      <c r="F87" s="22">
        <v>0</v>
      </c>
      <c r="G87" s="22">
        <v>35056.2</v>
      </c>
      <c r="H87" s="22">
        <v>35056.2</v>
      </c>
      <c r="I87" s="22">
        <v>0</v>
      </c>
      <c r="J87" s="22">
        <f t="shared" si="1"/>
        <v>0</v>
      </c>
    </row>
    <row r="88" spans="1:10" ht="15.75">
      <c r="A88" s="9" t="s">
        <v>428</v>
      </c>
      <c r="B88" s="20" t="s">
        <v>262</v>
      </c>
      <c r="C88" s="21" t="s">
        <v>45</v>
      </c>
      <c r="D88" s="21" t="s">
        <v>60</v>
      </c>
      <c r="E88" s="21" t="s">
        <v>261</v>
      </c>
      <c r="F88" s="22">
        <v>322795</v>
      </c>
      <c r="G88" s="22">
        <v>301052.8</v>
      </c>
      <c r="H88" s="22">
        <v>301052.8</v>
      </c>
      <c r="I88" s="22">
        <v>163817.8</v>
      </c>
      <c r="J88" s="22">
        <f t="shared" si="1"/>
        <v>54.41497305456052</v>
      </c>
    </row>
    <row r="89" spans="1:10" ht="31.5">
      <c r="A89" s="9" t="s">
        <v>429</v>
      </c>
      <c r="B89" s="20" t="s">
        <v>264</v>
      </c>
      <c r="C89" s="21" t="s">
        <v>45</v>
      </c>
      <c r="D89" s="21" t="s">
        <v>60</v>
      </c>
      <c r="E89" s="21" t="s">
        <v>263</v>
      </c>
      <c r="F89" s="22">
        <v>0</v>
      </c>
      <c r="G89" s="22">
        <v>62204.9</v>
      </c>
      <c r="H89" s="22">
        <v>62204.9</v>
      </c>
      <c r="I89" s="22">
        <v>53486.5</v>
      </c>
      <c r="J89" s="22">
        <f t="shared" si="1"/>
        <v>85.98438386686578</v>
      </c>
    </row>
    <row r="90" spans="1:10" ht="31.5">
      <c r="A90" s="9" t="s">
        <v>430</v>
      </c>
      <c r="B90" s="20" t="s">
        <v>505</v>
      </c>
      <c r="C90" s="21" t="s">
        <v>45</v>
      </c>
      <c r="D90" s="21" t="s">
        <v>63</v>
      </c>
      <c r="E90" s="21" t="s">
        <v>265</v>
      </c>
      <c r="F90" s="22">
        <v>11250</v>
      </c>
      <c r="G90" s="22">
        <v>10771.2</v>
      </c>
      <c r="H90" s="22">
        <v>10771.2</v>
      </c>
      <c r="I90" s="22">
        <v>10771.2</v>
      </c>
      <c r="J90" s="22">
        <f t="shared" si="1"/>
        <v>100</v>
      </c>
    </row>
    <row r="91" spans="1:10" ht="63">
      <c r="A91" s="9" t="s">
        <v>431</v>
      </c>
      <c r="B91" s="23" t="s">
        <v>144</v>
      </c>
      <c r="C91" s="21" t="s">
        <v>45</v>
      </c>
      <c r="D91" s="21" t="s">
        <v>61</v>
      </c>
      <c r="E91" s="21" t="s">
        <v>266</v>
      </c>
      <c r="F91" s="22">
        <v>250000</v>
      </c>
      <c r="G91" s="22">
        <v>249328.1</v>
      </c>
      <c r="H91" s="22">
        <v>249328.1</v>
      </c>
      <c r="I91" s="22">
        <v>249315.8</v>
      </c>
      <c r="J91" s="22">
        <f t="shared" si="1"/>
        <v>99.9950667413741</v>
      </c>
    </row>
    <row r="92" spans="1:10" ht="82.5" customHeight="1">
      <c r="A92" s="9" t="s">
        <v>432</v>
      </c>
      <c r="B92" s="23" t="s">
        <v>145</v>
      </c>
      <c r="C92" s="21" t="s">
        <v>45</v>
      </c>
      <c r="D92" s="21" t="s">
        <v>61</v>
      </c>
      <c r="E92" s="21" t="s">
        <v>267</v>
      </c>
      <c r="F92" s="22">
        <v>210000</v>
      </c>
      <c r="G92" s="22">
        <v>209555.9</v>
      </c>
      <c r="H92" s="22">
        <v>209555.9</v>
      </c>
      <c r="I92" s="22">
        <v>209555.9</v>
      </c>
      <c r="J92" s="22">
        <f t="shared" si="1"/>
        <v>100</v>
      </c>
    </row>
    <row r="93" spans="1:10" ht="31.5">
      <c r="A93" s="9" t="s">
        <v>433</v>
      </c>
      <c r="B93" s="20" t="s">
        <v>158</v>
      </c>
      <c r="C93" s="21" t="s">
        <v>45</v>
      </c>
      <c r="D93" s="21" t="s">
        <v>61</v>
      </c>
      <c r="E93" s="21" t="s">
        <v>268</v>
      </c>
      <c r="F93" s="22">
        <v>479401.9</v>
      </c>
      <c r="G93" s="22">
        <v>479401.9</v>
      </c>
      <c r="H93" s="22">
        <v>479401.9</v>
      </c>
      <c r="I93" s="22">
        <v>469988.4</v>
      </c>
      <c r="J93" s="22">
        <f t="shared" si="1"/>
        <v>98.03640744853118</v>
      </c>
    </row>
    <row r="94" spans="1:10" ht="31.5">
      <c r="A94" s="10" t="s">
        <v>82</v>
      </c>
      <c r="B94" s="16" t="s">
        <v>269</v>
      </c>
      <c r="C94" s="17" t="s">
        <v>62</v>
      </c>
      <c r="D94" s="17"/>
      <c r="E94" s="17"/>
      <c r="F94" s="18">
        <f>SUM(F95:F139)</f>
        <v>5936257.4</v>
      </c>
      <c r="G94" s="18">
        <f>SUM(G95:G139)</f>
        <v>10177267.600000001</v>
      </c>
      <c r="H94" s="18">
        <f>SUM(H95:H139)</f>
        <v>10036919.400000002</v>
      </c>
      <c r="I94" s="18">
        <f>SUM(I95:I139)</f>
        <v>9058081.999999998</v>
      </c>
      <c r="J94" s="18">
        <f t="shared" si="1"/>
        <v>90.24763116061285</v>
      </c>
    </row>
    <row r="95" spans="1:10" ht="31.5">
      <c r="A95" s="9" t="s">
        <v>359</v>
      </c>
      <c r="B95" s="20" t="s">
        <v>171</v>
      </c>
      <c r="C95" s="21" t="s">
        <v>62</v>
      </c>
      <c r="D95" s="21" t="s">
        <v>172</v>
      </c>
      <c r="E95" s="21" t="s">
        <v>270</v>
      </c>
      <c r="F95" s="18">
        <v>0</v>
      </c>
      <c r="G95" s="22">
        <v>17570.8</v>
      </c>
      <c r="H95" s="22">
        <v>17570.8</v>
      </c>
      <c r="I95" s="22">
        <v>17570.8</v>
      </c>
      <c r="J95" s="22">
        <f t="shared" si="1"/>
        <v>100</v>
      </c>
    </row>
    <row r="96" spans="1:10" ht="47.25">
      <c r="A96" s="9" t="s">
        <v>434</v>
      </c>
      <c r="B96" s="20" t="s">
        <v>534</v>
      </c>
      <c r="C96" s="21" t="s">
        <v>62</v>
      </c>
      <c r="D96" s="21" t="s">
        <v>172</v>
      </c>
      <c r="E96" s="21" t="s">
        <v>533</v>
      </c>
      <c r="F96" s="18">
        <v>0</v>
      </c>
      <c r="G96" s="22">
        <v>36919.2</v>
      </c>
      <c r="H96" s="22">
        <v>36919.2</v>
      </c>
      <c r="I96" s="22">
        <v>36919.2</v>
      </c>
      <c r="J96" s="22">
        <f t="shared" si="1"/>
        <v>100</v>
      </c>
    </row>
    <row r="97" spans="1:10" ht="31.5">
      <c r="A97" s="9" t="s">
        <v>435</v>
      </c>
      <c r="B97" s="20" t="s">
        <v>139</v>
      </c>
      <c r="C97" s="21" t="s">
        <v>62</v>
      </c>
      <c r="D97" s="21" t="s">
        <v>48</v>
      </c>
      <c r="E97" s="21" t="s">
        <v>271</v>
      </c>
      <c r="F97" s="22">
        <v>410091.9</v>
      </c>
      <c r="G97" s="22">
        <v>378882.7</v>
      </c>
      <c r="H97" s="22">
        <v>378882.7</v>
      </c>
      <c r="I97" s="22">
        <v>378882.7</v>
      </c>
      <c r="J97" s="22">
        <f t="shared" si="1"/>
        <v>100</v>
      </c>
    </row>
    <row r="98" spans="1:10" ht="31.5">
      <c r="A98" s="9" t="s">
        <v>436</v>
      </c>
      <c r="B98" s="20" t="s">
        <v>139</v>
      </c>
      <c r="C98" s="21" t="s">
        <v>62</v>
      </c>
      <c r="D98" s="21" t="s">
        <v>48</v>
      </c>
      <c r="E98" s="21" t="s">
        <v>535</v>
      </c>
      <c r="F98" s="22">
        <v>0</v>
      </c>
      <c r="G98" s="22">
        <v>72546.1</v>
      </c>
      <c r="H98" s="22">
        <v>72546.1</v>
      </c>
      <c r="I98" s="22">
        <v>58554</v>
      </c>
      <c r="J98" s="22">
        <f t="shared" si="1"/>
        <v>80.71281571304316</v>
      </c>
    </row>
    <row r="99" spans="1:10" ht="31.5">
      <c r="A99" s="9" t="s">
        <v>437</v>
      </c>
      <c r="B99" s="20" t="s">
        <v>129</v>
      </c>
      <c r="C99" s="21" t="s">
        <v>62</v>
      </c>
      <c r="D99" s="21" t="s">
        <v>48</v>
      </c>
      <c r="E99" s="21" t="s">
        <v>272</v>
      </c>
      <c r="F99" s="22">
        <v>367020.8</v>
      </c>
      <c r="G99" s="22">
        <v>384136.2</v>
      </c>
      <c r="H99" s="22">
        <v>384136.2</v>
      </c>
      <c r="I99" s="22">
        <v>237784.2</v>
      </c>
      <c r="J99" s="22">
        <f t="shared" si="1"/>
        <v>61.90101323436844</v>
      </c>
    </row>
    <row r="100" spans="1:10" ht="78" customHeight="1">
      <c r="A100" s="9" t="s">
        <v>438</v>
      </c>
      <c r="B100" s="20" t="s">
        <v>274</v>
      </c>
      <c r="C100" s="21" t="s">
        <v>62</v>
      </c>
      <c r="D100" s="21" t="s">
        <v>48</v>
      </c>
      <c r="E100" s="21" t="s">
        <v>273</v>
      </c>
      <c r="F100" s="22">
        <v>0</v>
      </c>
      <c r="G100" s="22">
        <v>26550.3</v>
      </c>
      <c r="H100" s="22">
        <v>26550.3</v>
      </c>
      <c r="I100" s="22">
        <v>26550.3</v>
      </c>
      <c r="J100" s="22">
        <f t="shared" si="1"/>
        <v>100</v>
      </c>
    </row>
    <row r="101" spans="1:10" ht="15.75">
      <c r="A101" s="9" t="s">
        <v>439</v>
      </c>
      <c r="B101" s="20" t="s">
        <v>276</v>
      </c>
      <c r="C101" s="21" t="s">
        <v>62</v>
      </c>
      <c r="D101" s="21" t="s">
        <v>48</v>
      </c>
      <c r="E101" s="21" t="s">
        <v>275</v>
      </c>
      <c r="F101" s="22">
        <v>25681</v>
      </c>
      <c r="G101" s="22">
        <v>25681</v>
      </c>
      <c r="H101" s="22">
        <v>25681</v>
      </c>
      <c r="I101" s="22">
        <v>25681</v>
      </c>
      <c r="J101" s="22">
        <f t="shared" si="1"/>
        <v>100</v>
      </c>
    </row>
    <row r="102" spans="1:10" ht="78.75">
      <c r="A102" s="9" t="s">
        <v>440</v>
      </c>
      <c r="B102" s="23" t="s">
        <v>159</v>
      </c>
      <c r="C102" s="21" t="s">
        <v>62</v>
      </c>
      <c r="D102" s="21" t="s">
        <v>48</v>
      </c>
      <c r="E102" s="21" t="s">
        <v>277</v>
      </c>
      <c r="F102" s="22">
        <v>24908.9</v>
      </c>
      <c r="G102" s="22">
        <v>49330.3</v>
      </c>
      <c r="H102" s="22">
        <v>49330.3</v>
      </c>
      <c r="I102" s="22">
        <v>49330.3</v>
      </c>
      <c r="J102" s="22">
        <f t="shared" si="1"/>
        <v>100</v>
      </c>
    </row>
    <row r="103" spans="1:10" ht="94.5">
      <c r="A103" s="9" t="s">
        <v>441</v>
      </c>
      <c r="B103" s="23" t="s">
        <v>537</v>
      </c>
      <c r="C103" s="21" t="s">
        <v>62</v>
      </c>
      <c r="D103" s="21" t="s">
        <v>48</v>
      </c>
      <c r="E103" s="21" t="s">
        <v>536</v>
      </c>
      <c r="F103" s="22">
        <v>0</v>
      </c>
      <c r="G103" s="22">
        <v>2793.6</v>
      </c>
      <c r="H103" s="22">
        <v>2793.6</v>
      </c>
      <c r="I103" s="22">
        <v>2793.6</v>
      </c>
      <c r="J103" s="22">
        <f t="shared" si="1"/>
        <v>100</v>
      </c>
    </row>
    <row r="104" spans="1:10" ht="47.25">
      <c r="A104" s="9" t="s">
        <v>442</v>
      </c>
      <c r="B104" s="20" t="s">
        <v>279</v>
      </c>
      <c r="C104" s="21" t="s">
        <v>62</v>
      </c>
      <c r="D104" s="21" t="s">
        <v>49</v>
      </c>
      <c r="E104" s="21" t="s">
        <v>278</v>
      </c>
      <c r="F104" s="22">
        <v>225000</v>
      </c>
      <c r="G104" s="22">
        <v>255412.6</v>
      </c>
      <c r="H104" s="22">
        <v>255412.6</v>
      </c>
      <c r="I104" s="22">
        <v>183421.3</v>
      </c>
      <c r="J104" s="22">
        <f t="shared" si="1"/>
        <v>71.81372414673355</v>
      </c>
    </row>
    <row r="105" spans="1:10" ht="47.25">
      <c r="A105" s="9" t="s">
        <v>443</v>
      </c>
      <c r="B105" s="20" t="s">
        <v>281</v>
      </c>
      <c r="C105" s="21" t="s">
        <v>62</v>
      </c>
      <c r="D105" s="21" t="s">
        <v>49</v>
      </c>
      <c r="E105" s="21" t="s">
        <v>280</v>
      </c>
      <c r="F105" s="22">
        <v>0</v>
      </c>
      <c r="G105" s="22">
        <v>16120</v>
      </c>
      <c r="H105" s="22">
        <v>16120</v>
      </c>
      <c r="I105" s="22">
        <v>12725.3</v>
      </c>
      <c r="J105" s="22">
        <f t="shared" si="1"/>
        <v>78.9410669975186</v>
      </c>
    </row>
    <row r="106" spans="1:10" ht="47.25">
      <c r="A106" s="9" t="s">
        <v>444</v>
      </c>
      <c r="B106" s="20" t="s">
        <v>160</v>
      </c>
      <c r="C106" s="21" t="s">
        <v>62</v>
      </c>
      <c r="D106" s="21" t="s">
        <v>49</v>
      </c>
      <c r="E106" s="21" t="s">
        <v>282</v>
      </c>
      <c r="F106" s="22">
        <v>0</v>
      </c>
      <c r="G106" s="22">
        <v>3354.4</v>
      </c>
      <c r="H106" s="22">
        <v>38779.5</v>
      </c>
      <c r="I106" s="22">
        <v>38779.5</v>
      </c>
      <c r="J106" s="22">
        <f t="shared" si="1"/>
        <v>100</v>
      </c>
    </row>
    <row r="107" spans="1:10" ht="47.25">
      <c r="A107" s="9" t="s">
        <v>445</v>
      </c>
      <c r="B107" s="20" t="s">
        <v>284</v>
      </c>
      <c r="C107" s="21" t="s">
        <v>62</v>
      </c>
      <c r="D107" s="21" t="s">
        <v>49</v>
      </c>
      <c r="E107" s="21" t="s">
        <v>283</v>
      </c>
      <c r="F107" s="22">
        <v>0</v>
      </c>
      <c r="G107" s="22">
        <v>34031.5</v>
      </c>
      <c r="H107" s="22">
        <v>34031.5</v>
      </c>
      <c r="I107" s="22">
        <v>34022.4</v>
      </c>
      <c r="J107" s="22">
        <f t="shared" si="1"/>
        <v>99.97326006787829</v>
      </c>
    </row>
    <row r="108" spans="1:10" ht="47.25">
      <c r="A108" s="9" t="s">
        <v>446</v>
      </c>
      <c r="B108" s="20" t="s">
        <v>506</v>
      </c>
      <c r="C108" s="21" t="s">
        <v>62</v>
      </c>
      <c r="D108" s="21" t="s">
        <v>50</v>
      </c>
      <c r="E108" s="21" t="s">
        <v>285</v>
      </c>
      <c r="F108" s="22">
        <v>499000.6</v>
      </c>
      <c r="G108" s="22">
        <v>897364.8</v>
      </c>
      <c r="H108" s="22">
        <v>897364.8</v>
      </c>
      <c r="I108" s="22">
        <v>883367.8</v>
      </c>
      <c r="J108" s="22">
        <f t="shared" si="1"/>
        <v>98.44021071475056</v>
      </c>
    </row>
    <row r="109" spans="1:10" ht="47.25">
      <c r="A109" s="9" t="s">
        <v>447</v>
      </c>
      <c r="B109" s="20" t="s">
        <v>287</v>
      </c>
      <c r="C109" s="21" t="s">
        <v>62</v>
      </c>
      <c r="D109" s="21" t="s">
        <v>50</v>
      </c>
      <c r="E109" s="21" t="s">
        <v>286</v>
      </c>
      <c r="F109" s="22">
        <v>1787899.5</v>
      </c>
      <c r="G109" s="22">
        <v>2206897.8</v>
      </c>
      <c r="H109" s="22">
        <v>2206897.8</v>
      </c>
      <c r="I109" s="22">
        <v>2141358.4</v>
      </c>
      <c r="J109" s="22">
        <f t="shared" si="1"/>
        <v>97.0302476172662</v>
      </c>
    </row>
    <row r="110" spans="1:10" ht="15.75">
      <c r="A110" s="9" t="s">
        <v>448</v>
      </c>
      <c r="B110" s="20" t="s">
        <v>19</v>
      </c>
      <c r="C110" s="21" t="s">
        <v>62</v>
      </c>
      <c r="D110" s="21" t="s">
        <v>50</v>
      </c>
      <c r="E110" s="21" t="s">
        <v>288</v>
      </c>
      <c r="F110" s="22">
        <v>0</v>
      </c>
      <c r="G110" s="22">
        <v>39173.5</v>
      </c>
      <c r="H110" s="22">
        <v>39173.5</v>
      </c>
      <c r="I110" s="22">
        <v>38229.8</v>
      </c>
      <c r="J110" s="22">
        <f t="shared" si="1"/>
        <v>97.5909734897316</v>
      </c>
    </row>
    <row r="111" spans="1:10" ht="15.75">
      <c r="A111" s="9" t="s">
        <v>449</v>
      </c>
      <c r="B111" s="20" t="s">
        <v>290</v>
      </c>
      <c r="C111" s="21" t="s">
        <v>62</v>
      </c>
      <c r="D111" s="21" t="s">
        <v>50</v>
      </c>
      <c r="E111" s="21" t="s">
        <v>289</v>
      </c>
      <c r="F111" s="22">
        <v>224312</v>
      </c>
      <c r="G111" s="22">
        <v>218473.9</v>
      </c>
      <c r="H111" s="22">
        <v>218473.9</v>
      </c>
      <c r="I111" s="22">
        <v>218473.9</v>
      </c>
      <c r="J111" s="22">
        <f t="shared" si="1"/>
        <v>100</v>
      </c>
    </row>
    <row r="112" spans="1:10" ht="31.5">
      <c r="A112" s="9" t="s">
        <v>453</v>
      </c>
      <c r="B112" s="20" t="s">
        <v>20</v>
      </c>
      <c r="C112" s="21" t="s">
        <v>62</v>
      </c>
      <c r="D112" s="21" t="s">
        <v>50</v>
      </c>
      <c r="E112" s="21" t="s">
        <v>291</v>
      </c>
      <c r="F112" s="22">
        <v>16741</v>
      </c>
      <c r="G112" s="22">
        <v>9008.7</v>
      </c>
      <c r="H112" s="22">
        <v>9008.7</v>
      </c>
      <c r="I112" s="22">
        <v>9008.7</v>
      </c>
      <c r="J112" s="22">
        <f t="shared" si="1"/>
        <v>100</v>
      </c>
    </row>
    <row r="113" spans="1:10" ht="31.5">
      <c r="A113" s="9" t="s">
        <v>454</v>
      </c>
      <c r="B113" s="20" t="s">
        <v>293</v>
      </c>
      <c r="C113" s="21" t="s">
        <v>62</v>
      </c>
      <c r="D113" s="21" t="s">
        <v>51</v>
      </c>
      <c r="E113" s="21" t="s">
        <v>292</v>
      </c>
      <c r="F113" s="22">
        <v>104293</v>
      </c>
      <c r="G113" s="22">
        <v>124794</v>
      </c>
      <c r="H113" s="22">
        <v>1599.2</v>
      </c>
      <c r="I113" s="22">
        <v>1599.2</v>
      </c>
      <c r="J113" s="22">
        <f t="shared" si="1"/>
        <v>100</v>
      </c>
    </row>
    <row r="114" spans="1:10" ht="31.5">
      <c r="A114" s="9" t="s">
        <v>455</v>
      </c>
      <c r="B114" s="20" t="s">
        <v>295</v>
      </c>
      <c r="C114" s="21" t="s">
        <v>62</v>
      </c>
      <c r="D114" s="21" t="s">
        <v>51</v>
      </c>
      <c r="E114" s="21" t="s">
        <v>294</v>
      </c>
      <c r="F114" s="22">
        <v>34603.3</v>
      </c>
      <c r="G114" s="22">
        <v>34603.3</v>
      </c>
      <c r="H114" s="22">
        <v>34603.3</v>
      </c>
      <c r="I114" s="22">
        <v>10430.5</v>
      </c>
      <c r="J114" s="22">
        <f t="shared" si="1"/>
        <v>30.143078839301452</v>
      </c>
    </row>
    <row r="115" spans="1:10" ht="47.25">
      <c r="A115" s="9" t="s">
        <v>456</v>
      </c>
      <c r="B115" s="20" t="s">
        <v>21</v>
      </c>
      <c r="C115" s="21" t="s">
        <v>62</v>
      </c>
      <c r="D115" s="21" t="s">
        <v>51</v>
      </c>
      <c r="E115" s="21" t="s">
        <v>296</v>
      </c>
      <c r="F115" s="22">
        <v>3804.8</v>
      </c>
      <c r="G115" s="22">
        <v>1104.1</v>
      </c>
      <c r="H115" s="22">
        <v>1104.1</v>
      </c>
      <c r="I115" s="22">
        <v>1104.1</v>
      </c>
      <c r="J115" s="22">
        <f t="shared" si="1"/>
        <v>100</v>
      </c>
    </row>
    <row r="116" spans="1:10" ht="31.5">
      <c r="A116" s="9" t="s">
        <v>457</v>
      </c>
      <c r="B116" s="20" t="s">
        <v>300</v>
      </c>
      <c r="C116" s="21" t="s">
        <v>62</v>
      </c>
      <c r="D116" s="21" t="s">
        <v>51</v>
      </c>
      <c r="E116" s="21" t="s">
        <v>299</v>
      </c>
      <c r="F116" s="22">
        <v>42596.6</v>
      </c>
      <c r="G116" s="22">
        <v>38272.7</v>
      </c>
      <c r="H116" s="22">
        <v>0</v>
      </c>
      <c r="I116" s="22">
        <v>0</v>
      </c>
      <c r="J116" s="22"/>
    </row>
    <row r="117" spans="1:10" ht="63">
      <c r="A117" s="9" t="s">
        <v>458</v>
      </c>
      <c r="B117" s="20" t="s">
        <v>539</v>
      </c>
      <c r="C117" s="21" t="s">
        <v>62</v>
      </c>
      <c r="D117" s="21" t="s">
        <v>51</v>
      </c>
      <c r="E117" s="21" t="s">
        <v>538</v>
      </c>
      <c r="F117" s="22">
        <v>0</v>
      </c>
      <c r="G117" s="22">
        <v>0</v>
      </c>
      <c r="H117" s="22">
        <v>38272.7</v>
      </c>
      <c r="I117" s="22">
        <v>37689.9</v>
      </c>
      <c r="J117" s="22">
        <f t="shared" si="1"/>
        <v>98.47724357048236</v>
      </c>
    </row>
    <row r="118" spans="1:10" ht="47.25">
      <c r="A118" s="9" t="s">
        <v>459</v>
      </c>
      <c r="B118" s="20" t="s">
        <v>298</v>
      </c>
      <c r="C118" s="21" t="s">
        <v>62</v>
      </c>
      <c r="D118" s="21" t="s">
        <v>51</v>
      </c>
      <c r="E118" s="21" t="s">
        <v>297</v>
      </c>
      <c r="F118" s="22">
        <v>0</v>
      </c>
      <c r="G118" s="22">
        <v>19272.8</v>
      </c>
      <c r="H118" s="22">
        <v>2119.4</v>
      </c>
      <c r="I118" s="22">
        <v>2053.4</v>
      </c>
      <c r="J118" s="22">
        <f t="shared" si="1"/>
        <v>96.88591110691705</v>
      </c>
    </row>
    <row r="119" spans="1:10" ht="31.5">
      <c r="A119" s="9" t="s">
        <v>460</v>
      </c>
      <c r="B119" s="20" t="s">
        <v>300</v>
      </c>
      <c r="C119" s="21" t="s">
        <v>62</v>
      </c>
      <c r="D119" s="21" t="s">
        <v>51</v>
      </c>
      <c r="E119" s="21" t="s">
        <v>299</v>
      </c>
      <c r="F119" s="22">
        <v>0</v>
      </c>
      <c r="G119" s="22">
        <v>42596.6</v>
      </c>
      <c r="H119" s="22">
        <v>42596.6</v>
      </c>
      <c r="I119" s="22">
        <v>42596.6</v>
      </c>
      <c r="J119" s="22">
        <f t="shared" si="1"/>
        <v>100</v>
      </c>
    </row>
    <row r="120" spans="1:10" ht="47.25">
      <c r="A120" s="9" t="s">
        <v>461</v>
      </c>
      <c r="B120" s="20" t="s">
        <v>541</v>
      </c>
      <c r="C120" s="21" t="s">
        <v>62</v>
      </c>
      <c r="D120" s="21" t="s">
        <v>51</v>
      </c>
      <c r="E120" s="21" t="s">
        <v>540</v>
      </c>
      <c r="F120" s="22">
        <v>0</v>
      </c>
      <c r="G120" s="22">
        <v>110856.9</v>
      </c>
      <c r="H120" s="22">
        <v>110856.9</v>
      </c>
      <c r="I120" s="22">
        <v>110856.9</v>
      </c>
      <c r="J120" s="22">
        <f t="shared" si="1"/>
        <v>100</v>
      </c>
    </row>
    <row r="121" spans="1:10" ht="31.5">
      <c r="A121" s="9" t="s">
        <v>462</v>
      </c>
      <c r="B121" s="20" t="s">
        <v>17</v>
      </c>
      <c r="C121" s="21" t="s">
        <v>62</v>
      </c>
      <c r="D121" s="21" t="s">
        <v>53</v>
      </c>
      <c r="E121" s="21" t="s">
        <v>304</v>
      </c>
      <c r="F121" s="22">
        <v>194538.2</v>
      </c>
      <c r="G121" s="22">
        <v>637571.6</v>
      </c>
      <c r="H121" s="22">
        <v>637571.6</v>
      </c>
      <c r="I121" s="22">
        <v>464189.4</v>
      </c>
      <c r="J121" s="22">
        <f t="shared" si="1"/>
        <v>72.80584643356136</v>
      </c>
    </row>
    <row r="122" spans="1:10" ht="47.25">
      <c r="A122" s="9" t="s">
        <v>463</v>
      </c>
      <c r="B122" s="20" t="s">
        <v>306</v>
      </c>
      <c r="C122" s="21" t="s">
        <v>62</v>
      </c>
      <c r="D122" s="21" t="s">
        <v>53</v>
      </c>
      <c r="E122" s="21" t="s">
        <v>305</v>
      </c>
      <c r="F122" s="22">
        <v>0</v>
      </c>
      <c r="G122" s="22">
        <v>42587.5</v>
      </c>
      <c r="H122" s="22">
        <v>42587.5</v>
      </c>
      <c r="I122" s="22">
        <v>0</v>
      </c>
      <c r="J122" s="22">
        <f t="shared" si="1"/>
        <v>0</v>
      </c>
    </row>
    <row r="123" spans="1:10" ht="31.5">
      <c r="A123" s="9" t="s">
        <v>464</v>
      </c>
      <c r="B123" s="20" t="s">
        <v>543</v>
      </c>
      <c r="C123" s="21" t="s">
        <v>62</v>
      </c>
      <c r="D123" s="21" t="s">
        <v>54</v>
      </c>
      <c r="E123" s="21" t="s">
        <v>542</v>
      </c>
      <c r="F123" s="22">
        <v>0</v>
      </c>
      <c r="G123" s="22">
        <v>511405</v>
      </c>
      <c r="H123" s="22">
        <v>511405</v>
      </c>
      <c r="I123" s="22">
        <v>511405</v>
      </c>
      <c r="J123" s="22">
        <f t="shared" si="1"/>
        <v>100</v>
      </c>
    </row>
    <row r="124" spans="1:10" ht="31.5">
      <c r="A124" s="9" t="s">
        <v>465</v>
      </c>
      <c r="B124" s="20" t="s">
        <v>508</v>
      </c>
      <c r="C124" s="21" t="s">
        <v>62</v>
      </c>
      <c r="D124" s="21" t="s">
        <v>54</v>
      </c>
      <c r="E124" s="21" t="s">
        <v>507</v>
      </c>
      <c r="F124" s="22">
        <v>59660.8</v>
      </c>
      <c r="G124" s="22">
        <v>59660.8</v>
      </c>
      <c r="H124" s="22">
        <v>59660.8</v>
      </c>
      <c r="I124" s="22">
        <v>59660.8</v>
      </c>
      <c r="J124" s="22">
        <f t="shared" si="1"/>
        <v>100</v>
      </c>
    </row>
    <row r="125" spans="1:10" ht="15.75">
      <c r="A125" s="9" t="s">
        <v>466</v>
      </c>
      <c r="B125" s="20" t="s">
        <v>308</v>
      </c>
      <c r="C125" s="21" t="s">
        <v>62</v>
      </c>
      <c r="D125" s="21" t="s">
        <v>54</v>
      </c>
      <c r="E125" s="21" t="s">
        <v>307</v>
      </c>
      <c r="F125" s="22">
        <v>321684.4</v>
      </c>
      <c r="G125" s="22">
        <v>558571.2</v>
      </c>
      <c r="H125" s="22">
        <v>558571.2</v>
      </c>
      <c r="I125" s="22">
        <v>558571.2</v>
      </c>
      <c r="J125" s="22">
        <f t="shared" si="1"/>
        <v>100</v>
      </c>
    </row>
    <row r="126" spans="1:10" ht="31.5">
      <c r="A126" s="9" t="s">
        <v>467</v>
      </c>
      <c r="B126" s="20" t="s">
        <v>130</v>
      </c>
      <c r="C126" s="21" t="s">
        <v>62</v>
      </c>
      <c r="D126" s="21" t="s">
        <v>54</v>
      </c>
      <c r="E126" s="21" t="s">
        <v>309</v>
      </c>
      <c r="F126" s="22">
        <v>237909</v>
      </c>
      <c r="G126" s="22">
        <v>1083957.8</v>
      </c>
      <c r="H126" s="22">
        <v>1083957.8</v>
      </c>
      <c r="I126" s="22">
        <v>1041286.3</v>
      </c>
      <c r="J126" s="22">
        <f t="shared" si="1"/>
        <v>96.06336150724687</v>
      </c>
    </row>
    <row r="127" spans="1:10" ht="45.75" customHeight="1">
      <c r="A127" s="9" t="s">
        <v>468</v>
      </c>
      <c r="B127" s="20" t="s">
        <v>311</v>
      </c>
      <c r="C127" s="21" t="s">
        <v>62</v>
      </c>
      <c r="D127" s="21" t="s">
        <v>54</v>
      </c>
      <c r="E127" s="21" t="s">
        <v>310</v>
      </c>
      <c r="F127" s="22">
        <v>0</v>
      </c>
      <c r="G127" s="22">
        <v>63767.1</v>
      </c>
      <c r="H127" s="22">
        <v>63767.1</v>
      </c>
      <c r="I127" s="22">
        <v>63767.1</v>
      </c>
      <c r="J127" s="22">
        <f t="shared" si="1"/>
        <v>100</v>
      </c>
    </row>
    <row r="128" spans="1:10" ht="31.5">
      <c r="A128" s="9" t="s">
        <v>469</v>
      </c>
      <c r="B128" s="20" t="s">
        <v>139</v>
      </c>
      <c r="C128" s="21" t="s">
        <v>62</v>
      </c>
      <c r="D128" s="21" t="s">
        <v>54</v>
      </c>
      <c r="E128" s="21" t="s">
        <v>271</v>
      </c>
      <c r="F128" s="22">
        <v>201408.7</v>
      </c>
      <c r="G128" s="22">
        <v>196615.8</v>
      </c>
      <c r="H128" s="22">
        <v>161190.7</v>
      </c>
      <c r="I128" s="22">
        <v>161190.7</v>
      </c>
      <c r="J128" s="22">
        <f t="shared" si="1"/>
        <v>100</v>
      </c>
    </row>
    <row r="129" spans="1:10" ht="31.5">
      <c r="A129" s="9" t="s">
        <v>470</v>
      </c>
      <c r="B129" s="20" t="s">
        <v>161</v>
      </c>
      <c r="C129" s="21" t="s">
        <v>62</v>
      </c>
      <c r="D129" s="21" t="s">
        <v>54</v>
      </c>
      <c r="E129" s="21" t="s">
        <v>301</v>
      </c>
      <c r="F129" s="22">
        <v>0</v>
      </c>
      <c r="G129" s="22">
        <v>1600.6</v>
      </c>
      <c r="H129" s="22">
        <v>1600.6</v>
      </c>
      <c r="I129" s="22">
        <v>1600.6</v>
      </c>
      <c r="J129" s="22">
        <f t="shared" si="1"/>
        <v>100</v>
      </c>
    </row>
    <row r="130" spans="1:10" ht="15.75">
      <c r="A130" s="9" t="s">
        <v>471</v>
      </c>
      <c r="B130" s="20" t="s">
        <v>137</v>
      </c>
      <c r="C130" s="21" t="s">
        <v>62</v>
      </c>
      <c r="D130" s="21" t="s">
        <v>55</v>
      </c>
      <c r="E130" s="21" t="s">
        <v>315</v>
      </c>
      <c r="F130" s="22">
        <v>326630.5</v>
      </c>
      <c r="G130" s="22">
        <v>442626.5</v>
      </c>
      <c r="H130" s="22">
        <v>442626.5</v>
      </c>
      <c r="I130" s="22">
        <v>442623.9</v>
      </c>
      <c r="J130" s="22">
        <f t="shared" si="1"/>
        <v>99.9994125973027</v>
      </c>
    </row>
    <row r="131" spans="1:10" ht="31.5">
      <c r="A131" s="9" t="s">
        <v>472</v>
      </c>
      <c r="B131" s="20" t="s">
        <v>146</v>
      </c>
      <c r="C131" s="21" t="s">
        <v>62</v>
      </c>
      <c r="D131" s="21" t="s">
        <v>58</v>
      </c>
      <c r="E131" s="21" t="s">
        <v>316</v>
      </c>
      <c r="F131" s="22">
        <v>236860.3</v>
      </c>
      <c r="G131" s="22">
        <v>573245.8</v>
      </c>
      <c r="H131" s="22">
        <v>573245.8</v>
      </c>
      <c r="I131" s="22">
        <v>367067.7</v>
      </c>
      <c r="J131" s="22">
        <f t="shared" si="1"/>
        <v>64.03321227996786</v>
      </c>
    </row>
    <row r="132" spans="1:10" ht="47.25">
      <c r="A132" s="9" t="s">
        <v>473</v>
      </c>
      <c r="B132" s="20" t="s">
        <v>318</v>
      </c>
      <c r="C132" s="21" t="s">
        <v>62</v>
      </c>
      <c r="D132" s="21" t="s">
        <v>58</v>
      </c>
      <c r="E132" s="21" t="s">
        <v>317</v>
      </c>
      <c r="F132" s="22">
        <v>0</v>
      </c>
      <c r="G132" s="22">
        <v>55639.3</v>
      </c>
      <c r="H132" s="22">
        <v>55639.3</v>
      </c>
      <c r="I132" s="22">
        <v>55638.3</v>
      </c>
      <c r="J132" s="22">
        <f t="shared" si="1"/>
        <v>99.9982027092361</v>
      </c>
    </row>
    <row r="133" spans="1:10" ht="31.5">
      <c r="A133" s="9" t="s">
        <v>474</v>
      </c>
      <c r="B133" s="20" t="s">
        <v>161</v>
      </c>
      <c r="C133" s="21" t="s">
        <v>62</v>
      </c>
      <c r="D133" s="21" t="s">
        <v>58</v>
      </c>
      <c r="E133" s="21" t="s">
        <v>301</v>
      </c>
      <c r="F133" s="22">
        <v>30000</v>
      </c>
      <c r="G133" s="22">
        <v>89541.3</v>
      </c>
      <c r="H133" s="22">
        <v>89541.3</v>
      </c>
      <c r="I133" s="22">
        <v>63117</v>
      </c>
      <c r="J133" s="22">
        <f t="shared" si="1"/>
        <v>70.48926026314113</v>
      </c>
    </row>
    <row r="134" spans="1:10" ht="31.5">
      <c r="A134" s="9" t="s">
        <v>475</v>
      </c>
      <c r="B134" s="20" t="s">
        <v>303</v>
      </c>
      <c r="C134" s="21" t="s">
        <v>62</v>
      </c>
      <c r="D134" s="21" t="s">
        <v>58</v>
      </c>
      <c r="E134" s="21" t="s">
        <v>302</v>
      </c>
      <c r="F134" s="22">
        <v>0</v>
      </c>
      <c r="G134" s="22">
        <v>56812.4</v>
      </c>
      <c r="H134" s="22">
        <v>56812.4</v>
      </c>
      <c r="I134" s="22">
        <v>18100.2</v>
      </c>
      <c r="J134" s="22">
        <f t="shared" si="1"/>
        <v>31.859594032288722</v>
      </c>
    </row>
    <row r="135" spans="1:10" ht="47.25">
      <c r="A135" s="9" t="s">
        <v>476</v>
      </c>
      <c r="B135" s="20" t="s">
        <v>183</v>
      </c>
      <c r="C135" s="21" t="s">
        <v>62</v>
      </c>
      <c r="D135" s="21" t="s">
        <v>60</v>
      </c>
      <c r="E135" s="21" t="s">
        <v>319</v>
      </c>
      <c r="F135" s="22">
        <v>263729.7</v>
      </c>
      <c r="G135" s="22">
        <v>263729.7</v>
      </c>
      <c r="H135" s="22">
        <v>263729.7</v>
      </c>
      <c r="I135" s="22">
        <v>263729.7</v>
      </c>
      <c r="J135" s="22">
        <f t="shared" si="1"/>
        <v>100</v>
      </c>
    </row>
    <row r="136" spans="1:10" ht="31.5">
      <c r="A136" s="9" t="s">
        <v>477</v>
      </c>
      <c r="B136" s="20" t="s">
        <v>18</v>
      </c>
      <c r="C136" s="21" t="s">
        <v>62</v>
      </c>
      <c r="D136" s="21" t="s">
        <v>60</v>
      </c>
      <c r="E136" s="21" t="s">
        <v>320</v>
      </c>
      <c r="F136" s="22">
        <v>166468</v>
      </c>
      <c r="G136" s="22">
        <v>172293.5</v>
      </c>
      <c r="H136" s="22">
        <v>172293.5</v>
      </c>
      <c r="I136" s="22">
        <v>172093.1</v>
      </c>
      <c r="J136" s="22">
        <f aca="true" t="shared" si="2" ref="J136:J187">I136/H136*100</f>
        <v>99.88368684831407</v>
      </c>
    </row>
    <row r="137" spans="1:10" ht="31.5">
      <c r="A137" s="9" t="s">
        <v>478</v>
      </c>
      <c r="B137" s="20" t="s">
        <v>314</v>
      </c>
      <c r="C137" s="21" t="s">
        <v>62</v>
      </c>
      <c r="D137" s="21" t="s">
        <v>60</v>
      </c>
      <c r="E137" s="21" t="s">
        <v>544</v>
      </c>
      <c r="F137" s="22">
        <v>0</v>
      </c>
      <c r="G137" s="22">
        <v>39764.9</v>
      </c>
      <c r="H137" s="22">
        <v>39764.9</v>
      </c>
      <c r="I137" s="22">
        <v>39764.9</v>
      </c>
      <c r="J137" s="22">
        <f t="shared" si="2"/>
        <v>100</v>
      </c>
    </row>
    <row r="138" spans="1:10" ht="31.5">
      <c r="A138" s="9" t="s">
        <v>479</v>
      </c>
      <c r="B138" s="20" t="s">
        <v>18</v>
      </c>
      <c r="C138" s="21" t="s">
        <v>62</v>
      </c>
      <c r="D138" s="21" t="s">
        <v>60</v>
      </c>
      <c r="E138" s="21" t="s">
        <v>312</v>
      </c>
      <c r="F138" s="22">
        <v>131414.4</v>
      </c>
      <c r="G138" s="22">
        <v>203258.4</v>
      </c>
      <c r="H138" s="22">
        <v>203258.4</v>
      </c>
      <c r="I138" s="22">
        <v>97087.7</v>
      </c>
      <c r="J138" s="22">
        <f t="shared" si="2"/>
        <v>47.76565199765422</v>
      </c>
    </row>
    <row r="139" spans="1:10" ht="31.5">
      <c r="A139" s="9" t="s">
        <v>480</v>
      </c>
      <c r="B139" s="20" t="s">
        <v>314</v>
      </c>
      <c r="C139" s="21" t="s">
        <v>62</v>
      </c>
      <c r="D139" s="21" t="s">
        <v>60</v>
      </c>
      <c r="E139" s="21" t="s">
        <v>313</v>
      </c>
      <c r="F139" s="22">
        <v>0</v>
      </c>
      <c r="G139" s="22">
        <v>78870.6</v>
      </c>
      <c r="H139" s="22">
        <v>78870.6</v>
      </c>
      <c r="I139" s="22">
        <v>77404.6</v>
      </c>
      <c r="J139" s="22">
        <f t="shared" si="2"/>
        <v>98.14125922713913</v>
      </c>
    </row>
    <row r="140" spans="1:11" ht="15.75">
      <c r="A140" s="9" t="s">
        <v>83</v>
      </c>
      <c r="B140" s="16" t="s">
        <v>162</v>
      </c>
      <c r="C140" s="17" t="s">
        <v>64</v>
      </c>
      <c r="D140" s="17"/>
      <c r="E140" s="17"/>
      <c r="F140" s="18">
        <f>SUM(F141:F176)-0.1</f>
        <v>35738533.80000001</v>
      </c>
      <c r="G140" s="18">
        <f>SUM(G141:G176)</f>
        <v>39972159.89999999</v>
      </c>
      <c r="H140" s="18">
        <f>SUM(H141:H176)</f>
        <v>39973179.89999998</v>
      </c>
      <c r="I140" s="18">
        <f>SUM(I141:I176)</f>
        <v>39887128.099999994</v>
      </c>
      <c r="J140" s="18">
        <f t="shared" si="2"/>
        <v>99.784726158351</v>
      </c>
      <c r="K140" s="14"/>
    </row>
    <row r="141" spans="1:11" ht="47.25">
      <c r="A141" s="9" t="s">
        <v>84</v>
      </c>
      <c r="B141" s="20" t="s">
        <v>140</v>
      </c>
      <c r="C141" s="21" t="s">
        <v>64</v>
      </c>
      <c r="D141" s="21" t="s">
        <v>71</v>
      </c>
      <c r="E141" s="21" t="s">
        <v>72</v>
      </c>
      <c r="F141" s="22">
        <v>232.3</v>
      </c>
      <c r="G141" s="22">
        <v>232.3</v>
      </c>
      <c r="H141" s="22">
        <v>232.3</v>
      </c>
      <c r="I141" s="22">
        <v>232.3</v>
      </c>
      <c r="J141" s="22">
        <f t="shared" si="2"/>
        <v>100</v>
      </c>
      <c r="K141" s="14"/>
    </row>
    <row r="142" spans="1:11" ht="31.5">
      <c r="A142" s="9" t="s">
        <v>85</v>
      </c>
      <c r="B142" s="20" t="s">
        <v>163</v>
      </c>
      <c r="C142" s="21" t="s">
        <v>64</v>
      </c>
      <c r="D142" s="21" t="s">
        <v>65</v>
      </c>
      <c r="E142" s="21" t="s">
        <v>66</v>
      </c>
      <c r="F142" s="22">
        <v>60121.7</v>
      </c>
      <c r="G142" s="22">
        <v>61314.7</v>
      </c>
      <c r="H142" s="22">
        <v>61314.7</v>
      </c>
      <c r="I142" s="22">
        <v>61314.7</v>
      </c>
      <c r="J142" s="22">
        <f t="shared" si="2"/>
        <v>100</v>
      </c>
      <c r="K142" s="14"/>
    </row>
    <row r="143" spans="1:11" ht="15.75">
      <c r="A143" s="9" t="s">
        <v>86</v>
      </c>
      <c r="B143" s="20" t="s">
        <v>141</v>
      </c>
      <c r="C143" s="21" t="s">
        <v>64</v>
      </c>
      <c r="D143" s="21" t="s">
        <v>65</v>
      </c>
      <c r="E143" s="21" t="s">
        <v>67</v>
      </c>
      <c r="F143" s="22">
        <v>21712.8</v>
      </c>
      <c r="G143" s="22">
        <v>21712.8</v>
      </c>
      <c r="H143" s="22">
        <v>21712.8</v>
      </c>
      <c r="I143" s="22">
        <v>21712.8</v>
      </c>
      <c r="J143" s="22">
        <f t="shared" si="2"/>
        <v>100</v>
      </c>
      <c r="K143" s="14"/>
    </row>
    <row r="144" spans="1:11" ht="31.5">
      <c r="A144" s="9" t="s">
        <v>87</v>
      </c>
      <c r="B144" s="20" t="s">
        <v>163</v>
      </c>
      <c r="C144" s="21" t="s">
        <v>64</v>
      </c>
      <c r="D144" s="21" t="s">
        <v>65</v>
      </c>
      <c r="E144" s="21" t="s">
        <v>545</v>
      </c>
      <c r="F144" s="22">
        <v>0</v>
      </c>
      <c r="G144" s="22">
        <v>13802.7</v>
      </c>
      <c r="H144" s="22">
        <v>13802.7</v>
      </c>
      <c r="I144" s="22">
        <v>13802.7</v>
      </c>
      <c r="J144" s="22">
        <f t="shared" si="2"/>
        <v>100</v>
      </c>
      <c r="K144" s="14"/>
    </row>
    <row r="145" spans="1:11" ht="31.5">
      <c r="A145" s="9" t="s">
        <v>88</v>
      </c>
      <c r="B145" s="20" t="s">
        <v>321</v>
      </c>
      <c r="C145" s="21" t="s">
        <v>64</v>
      </c>
      <c r="D145" s="21" t="s">
        <v>68</v>
      </c>
      <c r="E145" s="21" t="s">
        <v>69</v>
      </c>
      <c r="F145" s="22">
        <v>84979.4</v>
      </c>
      <c r="G145" s="22">
        <v>84979.4</v>
      </c>
      <c r="H145" s="22">
        <v>84979.4</v>
      </c>
      <c r="I145" s="22">
        <v>84979.4</v>
      </c>
      <c r="J145" s="22">
        <f t="shared" si="2"/>
        <v>100</v>
      </c>
      <c r="K145" s="14"/>
    </row>
    <row r="146" spans="1:11" ht="31.5">
      <c r="A146" s="9" t="s">
        <v>89</v>
      </c>
      <c r="B146" s="20" t="s">
        <v>30</v>
      </c>
      <c r="C146" s="21" t="s">
        <v>64</v>
      </c>
      <c r="D146" s="21" t="s">
        <v>46</v>
      </c>
      <c r="E146" s="21" t="s">
        <v>322</v>
      </c>
      <c r="F146" s="22">
        <v>82032.4</v>
      </c>
      <c r="G146" s="22">
        <v>97720.9</v>
      </c>
      <c r="H146" s="22">
        <v>97720.9</v>
      </c>
      <c r="I146" s="22">
        <v>96185.5</v>
      </c>
      <c r="J146" s="22">
        <f t="shared" si="2"/>
        <v>98.42879056578481</v>
      </c>
      <c r="K146" s="14"/>
    </row>
    <row r="147" spans="1:11" ht="15.75">
      <c r="A147" s="9" t="s">
        <v>90</v>
      </c>
      <c r="B147" s="20" t="s">
        <v>31</v>
      </c>
      <c r="C147" s="21" t="s">
        <v>64</v>
      </c>
      <c r="D147" s="21" t="s">
        <v>46</v>
      </c>
      <c r="E147" s="21" t="s">
        <v>323</v>
      </c>
      <c r="F147" s="22">
        <v>16808</v>
      </c>
      <c r="G147" s="22">
        <v>19052.3</v>
      </c>
      <c r="H147" s="22">
        <v>19052.3</v>
      </c>
      <c r="I147" s="22">
        <v>19052.3</v>
      </c>
      <c r="J147" s="22">
        <f t="shared" si="2"/>
        <v>100</v>
      </c>
      <c r="K147" s="14"/>
    </row>
    <row r="148" spans="1:11" ht="15.75">
      <c r="A148" s="9" t="s">
        <v>91</v>
      </c>
      <c r="B148" s="20" t="s">
        <v>32</v>
      </c>
      <c r="C148" s="21" t="s">
        <v>64</v>
      </c>
      <c r="D148" s="21" t="s">
        <v>47</v>
      </c>
      <c r="E148" s="21" t="s">
        <v>324</v>
      </c>
      <c r="F148" s="22">
        <v>136219</v>
      </c>
      <c r="G148" s="22">
        <v>137381</v>
      </c>
      <c r="H148" s="22">
        <v>137381</v>
      </c>
      <c r="I148" s="22">
        <v>137381</v>
      </c>
      <c r="J148" s="22">
        <f t="shared" si="2"/>
        <v>100</v>
      </c>
      <c r="K148" s="14"/>
    </row>
    <row r="149" spans="1:11" ht="31.5">
      <c r="A149" s="9" t="s">
        <v>92</v>
      </c>
      <c r="B149" s="20" t="s">
        <v>326</v>
      </c>
      <c r="C149" s="21" t="s">
        <v>64</v>
      </c>
      <c r="D149" s="21" t="s">
        <v>47</v>
      </c>
      <c r="E149" s="21" t="s">
        <v>325</v>
      </c>
      <c r="F149" s="22">
        <v>52617.1</v>
      </c>
      <c r="G149" s="22">
        <v>55753.3</v>
      </c>
      <c r="H149" s="22">
        <v>55753.3</v>
      </c>
      <c r="I149" s="22">
        <v>55753.3</v>
      </c>
      <c r="J149" s="22">
        <f t="shared" si="2"/>
        <v>100</v>
      </c>
      <c r="K149" s="14"/>
    </row>
    <row r="150" spans="1:11" ht="15.75">
      <c r="A150" s="9" t="s">
        <v>93</v>
      </c>
      <c r="B150" s="20" t="s">
        <v>29</v>
      </c>
      <c r="C150" s="21" t="s">
        <v>64</v>
      </c>
      <c r="D150" s="21" t="s">
        <v>50</v>
      </c>
      <c r="E150" s="21" t="s">
        <v>327</v>
      </c>
      <c r="F150" s="22">
        <v>2878</v>
      </c>
      <c r="G150" s="22">
        <v>2609.6</v>
      </c>
      <c r="H150" s="22">
        <v>2609.6</v>
      </c>
      <c r="I150" s="22">
        <v>2606.5</v>
      </c>
      <c r="J150" s="22">
        <f t="shared" si="2"/>
        <v>99.88120784794606</v>
      </c>
      <c r="K150" s="14"/>
    </row>
    <row r="151" spans="1:11" ht="110.25">
      <c r="A151" s="9" t="s">
        <v>94</v>
      </c>
      <c r="B151" s="23" t="s">
        <v>22</v>
      </c>
      <c r="C151" s="21" t="s">
        <v>64</v>
      </c>
      <c r="D151" s="21" t="s">
        <v>53</v>
      </c>
      <c r="E151" s="21" t="s">
        <v>328</v>
      </c>
      <c r="F151" s="22">
        <v>12657881.3</v>
      </c>
      <c r="G151" s="22">
        <v>12927078.6</v>
      </c>
      <c r="H151" s="22">
        <v>12927078.6</v>
      </c>
      <c r="I151" s="22">
        <v>12927078.6</v>
      </c>
      <c r="J151" s="22">
        <f t="shared" si="2"/>
        <v>100</v>
      </c>
      <c r="K151" s="14"/>
    </row>
    <row r="152" spans="1:11" ht="63">
      <c r="A152" s="9" t="s">
        <v>95</v>
      </c>
      <c r="B152" s="20" t="s">
        <v>509</v>
      </c>
      <c r="C152" s="21" t="s">
        <v>64</v>
      </c>
      <c r="D152" s="21" t="s">
        <v>53</v>
      </c>
      <c r="E152" s="21" t="s">
        <v>329</v>
      </c>
      <c r="F152" s="22">
        <v>470312</v>
      </c>
      <c r="G152" s="22">
        <v>630021.5</v>
      </c>
      <c r="H152" s="22">
        <v>630021.5</v>
      </c>
      <c r="I152" s="22">
        <v>629736.8</v>
      </c>
      <c r="J152" s="22">
        <f t="shared" si="2"/>
        <v>99.95481106597155</v>
      </c>
      <c r="K152" s="14"/>
    </row>
    <row r="153" spans="1:11" ht="47.25">
      <c r="A153" s="9" t="s">
        <v>96</v>
      </c>
      <c r="B153" s="20" t="s">
        <v>502</v>
      </c>
      <c r="C153" s="21" t="s">
        <v>64</v>
      </c>
      <c r="D153" s="21" t="s">
        <v>54</v>
      </c>
      <c r="E153" s="21" t="s">
        <v>501</v>
      </c>
      <c r="F153" s="22">
        <v>0</v>
      </c>
      <c r="G153" s="22">
        <v>94135.4</v>
      </c>
      <c r="H153" s="22">
        <v>94135.4</v>
      </c>
      <c r="I153" s="22">
        <v>94135.4</v>
      </c>
      <c r="J153" s="22">
        <f t="shared" si="2"/>
        <v>100</v>
      </c>
      <c r="K153" s="14"/>
    </row>
    <row r="154" spans="1:11" ht="94.5">
      <c r="A154" s="9" t="s">
        <v>97</v>
      </c>
      <c r="B154" s="23" t="s">
        <v>510</v>
      </c>
      <c r="C154" s="21" t="s">
        <v>64</v>
      </c>
      <c r="D154" s="21" t="s">
        <v>54</v>
      </c>
      <c r="E154" s="21" t="s">
        <v>330</v>
      </c>
      <c r="F154" s="22">
        <v>587962.3</v>
      </c>
      <c r="G154" s="22">
        <v>609677</v>
      </c>
      <c r="H154" s="22">
        <v>609677</v>
      </c>
      <c r="I154" s="22">
        <v>609677</v>
      </c>
      <c r="J154" s="22">
        <f t="shared" si="2"/>
        <v>100</v>
      </c>
      <c r="K154" s="14"/>
    </row>
    <row r="155" spans="1:11" ht="126">
      <c r="A155" s="9" t="s">
        <v>98</v>
      </c>
      <c r="B155" s="23" t="s">
        <v>24</v>
      </c>
      <c r="C155" s="21" t="s">
        <v>64</v>
      </c>
      <c r="D155" s="21" t="s">
        <v>54</v>
      </c>
      <c r="E155" s="21" t="s">
        <v>331</v>
      </c>
      <c r="F155" s="22">
        <v>14150875.2</v>
      </c>
      <c r="G155" s="22">
        <v>16670851.5</v>
      </c>
      <c r="H155" s="22">
        <v>16670851.5</v>
      </c>
      <c r="I155" s="22">
        <v>16670851.5</v>
      </c>
      <c r="J155" s="22">
        <f t="shared" si="2"/>
        <v>100</v>
      </c>
      <c r="K155" s="14"/>
    </row>
    <row r="156" spans="1:11" ht="78.75">
      <c r="A156" s="9" t="s">
        <v>99</v>
      </c>
      <c r="B156" s="23" t="s">
        <v>511</v>
      </c>
      <c r="C156" s="21" t="s">
        <v>64</v>
      </c>
      <c r="D156" s="21" t="s">
        <v>54</v>
      </c>
      <c r="E156" s="21" t="s">
        <v>332</v>
      </c>
      <c r="F156" s="22">
        <v>75872.1</v>
      </c>
      <c r="G156" s="22">
        <v>103406.9</v>
      </c>
      <c r="H156" s="22">
        <v>103406.9</v>
      </c>
      <c r="I156" s="22">
        <v>102696.6</v>
      </c>
      <c r="J156" s="22">
        <f t="shared" si="2"/>
        <v>99.3131019303354</v>
      </c>
      <c r="K156" s="14"/>
    </row>
    <row r="157" spans="1:11" ht="94.5">
      <c r="A157" s="9" t="s">
        <v>100</v>
      </c>
      <c r="B157" s="23" t="s">
        <v>184</v>
      </c>
      <c r="C157" s="21" t="s">
        <v>64</v>
      </c>
      <c r="D157" s="21" t="s">
        <v>59</v>
      </c>
      <c r="E157" s="21" t="s">
        <v>333</v>
      </c>
      <c r="F157" s="22">
        <v>647977.6</v>
      </c>
      <c r="G157" s="22">
        <v>610253.9</v>
      </c>
      <c r="H157" s="22">
        <v>610253.9</v>
      </c>
      <c r="I157" s="22">
        <v>570526.9</v>
      </c>
      <c r="J157" s="22">
        <f t="shared" si="2"/>
        <v>93.49008666720525</v>
      </c>
      <c r="K157" s="14"/>
    </row>
    <row r="158" spans="1:11" ht="47.25">
      <c r="A158" s="9" t="s">
        <v>101</v>
      </c>
      <c r="B158" s="20" t="s">
        <v>173</v>
      </c>
      <c r="C158" s="21" t="s">
        <v>64</v>
      </c>
      <c r="D158" s="21" t="s">
        <v>59</v>
      </c>
      <c r="E158" s="21" t="s">
        <v>334</v>
      </c>
      <c r="F158" s="22">
        <v>459901.3</v>
      </c>
      <c r="G158" s="22">
        <v>486009.5</v>
      </c>
      <c r="H158" s="22">
        <v>486009.5</v>
      </c>
      <c r="I158" s="22">
        <v>464734</v>
      </c>
      <c r="J158" s="22">
        <f t="shared" si="2"/>
        <v>95.6224106730424</v>
      </c>
      <c r="K158" s="14"/>
    </row>
    <row r="159" spans="1:11" ht="47.25">
      <c r="A159" s="9" t="s">
        <v>102</v>
      </c>
      <c r="B159" s="20" t="s">
        <v>173</v>
      </c>
      <c r="C159" s="21" t="s">
        <v>64</v>
      </c>
      <c r="D159" s="21" t="s">
        <v>59</v>
      </c>
      <c r="E159" s="21" t="s">
        <v>335</v>
      </c>
      <c r="F159" s="22">
        <v>1125081.6</v>
      </c>
      <c r="G159" s="22">
        <v>1125081.6</v>
      </c>
      <c r="H159" s="22">
        <v>1125081.6</v>
      </c>
      <c r="I159" s="22">
        <v>1125081.6</v>
      </c>
      <c r="J159" s="22">
        <f t="shared" si="2"/>
        <v>100</v>
      </c>
      <c r="K159" s="14"/>
    </row>
    <row r="160" spans="1:11" ht="31.5">
      <c r="A160" s="9" t="s">
        <v>103</v>
      </c>
      <c r="B160" s="20" t="s">
        <v>27</v>
      </c>
      <c r="C160" s="21" t="s">
        <v>64</v>
      </c>
      <c r="D160" s="21" t="s">
        <v>59</v>
      </c>
      <c r="E160" s="21" t="s">
        <v>336</v>
      </c>
      <c r="F160" s="22">
        <v>33146.4</v>
      </c>
      <c r="G160" s="22">
        <v>26968.7</v>
      </c>
      <c r="H160" s="22">
        <v>26968.7</v>
      </c>
      <c r="I160" s="22">
        <v>26722</v>
      </c>
      <c r="J160" s="22">
        <f t="shared" si="2"/>
        <v>99.08523584748245</v>
      </c>
      <c r="K160" s="14"/>
    </row>
    <row r="161" spans="1:11" ht="110.25">
      <c r="A161" s="9" t="s">
        <v>104</v>
      </c>
      <c r="B161" s="23" t="s">
        <v>185</v>
      </c>
      <c r="C161" s="21" t="s">
        <v>64</v>
      </c>
      <c r="D161" s="21" t="s">
        <v>59</v>
      </c>
      <c r="E161" s="21" t="s">
        <v>337</v>
      </c>
      <c r="F161" s="22">
        <v>15255.5</v>
      </c>
      <c r="G161" s="22">
        <v>13944.9</v>
      </c>
      <c r="H161" s="22">
        <v>13944.9</v>
      </c>
      <c r="I161" s="22">
        <v>13888.5</v>
      </c>
      <c r="J161" s="22">
        <f t="shared" si="2"/>
        <v>99.59555106167846</v>
      </c>
      <c r="K161" s="14"/>
    </row>
    <row r="162" spans="1:11" ht="110.25">
      <c r="A162" s="9" t="s">
        <v>105</v>
      </c>
      <c r="B162" s="23" t="s">
        <v>186</v>
      </c>
      <c r="C162" s="21" t="s">
        <v>64</v>
      </c>
      <c r="D162" s="21" t="s">
        <v>59</v>
      </c>
      <c r="E162" s="21" t="s">
        <v>338</v>
      </c>
      <c r="F162" s="22">
        <v>2560</v>
      </c>
      <c r="G162" s="22">
        <v>2880</v>
      </c>
      <c r="H162" s="22">
        <v>2880</v>
      </c>
      <c r="I162" s="22">
        <v>2880</v>
      </c>
      <c r="J162" s="22">
        <f t="shared" si="2"/>
        <v>100</v>
      </c>
      <c r="K162" s="14"/>
    </row>
    <row r="163" spans="1:11" ht="63">
      <c r="A163" s="9" t="s">
        <v>106</v>
      </c>
      <c r="B163" s="20" t="s">
        <v>28</v>
      </c>
      <c r="C163" s="21" t="s">
        <v>64</v>
      </c>
      <c r="D163" s="21" t="s">
        <v>59</v>
      </c>
      <c r="E163" s="21" t="s">
        <v>339</v>
      </c>
      <c r="F163" s="22">
        <v>2604</v>
      </c>
      <c r="G163" s="22">
        <v>7447</v>
      </c>
      <c r="H163" s="22">
        <v>7447</v>
      </c>
      <c r="I163" s="22">
        <v>7432</v>
      </c>
      <c r="J163" s="22">
        <f t="shared" si="2"/>
        <v>99.79857660803007</v>
      </c>
      <c r="K163" s="14"/>
    </row>
    <row r="164" spans="1:11" ht="173.25">
      <c r="A164" s="9" t="s">
        <v>107</v>
      </c>
      <c r="B164" s="23" t="s">
        <v>187</v>
      </c>
      <c r="C164" s="21" t="s">
        <v>64</v>
      </c>
      <c r="D164" s="21" t="s">
        <v>59</v>
      </c>
      <c r="E164" s="21" t="s">
        <v>340</v>
      </c>
      <c r="F164" s="22">
        <v>54926.1</v>
      </c>
      <c r="G164" s="22">
        <v>71973.8</v>
      </c>
      <c r="H164" s="22">
        <v>71973.8</v>
      </c>
      <c r="I164" s="22">
        <v>71452.2</v>
      </c>
      <c r="J164" s="22">
        <f t="shared" si="2"/>
        <v>99.27529184230927</v>
      </c>
      <c r="K164" s="14"/>
    </row>
    <row r="165" spans="1:11" ht="31.5">
      <c r="A165" s="9" t="s">
        <v>108</v>
      </c>
      <c r="B165" s="20" t="s">
        <v>188</v>
      </c>
      <c r="C165" s="21" t="s">
        <v>64</v>
      </c>
      <c r="D165" s="21" t="s">
        <v>59</v>
      </c>
      <c r="E165" s="21" t="s">
        <v>341</v>
      </c>
      <c r="F165" s="22">
        <v>2028.7</v>
      </c>
      <c r="G165" s="22">
        <v>1266.3</v>
      </c>
      <c r="H165" s="22">
        <v>1266.3</v>
      </c>
      <c r="I165" s="22">
        <v>1258.9</v>
      </c>
      <c r="J165" s="22">
        <f t="shared" si="2"/>
        <v>99.4156203111427</v>
      </c>
      <c r="K165" s="14"/>
    </row>
    <row r="166" spans="1:11" ht="78.75">
      <c r="A166" s="9" t="s">
        <v>109</v>
      </c>
      <c r="B166" s="23" t="s">
        <v>189</v>
      </c>
      <c r="C166" s="21" t="s">
        <v>64</v>
      </c>
      <c r="D166" s="21" t="s">
        <v>59</v>
      </c>
      <c r="E166" s="21" t="s">
        <v>342</v>
      </c>
      <c r="F166" s="22">
        <v>3925.2</v>
      </c>
      <c r="G166" s="22">
        <v>5134.1</v>
      </c>
      <c r="H166" s="22">
        <v>6983.9</v>
      </c>
      <c r="I166" s="22">
        <v>4980.8</v>
      </c>
      <c r="J166" s="22">
        <f t="shared" si="2"/>
        <v>71.31831784532999</v>
      </c>
      <c r="K166" s="14"/>
    </row>
    <row r="167" spans="1:11" ht="47.25">
      <c r="A167" s="9" t="s">
        <v>110</v>
      </c>
      <c r="B167" s="20" t="s">
        <v>131</v>
      </c>
      <c r="C167" s="21" t="s">
        <v>64</v>
      </c>
      <c r="D167" s="21" t="s">
        <v>59</v>
      </c>
      <c r="E167" s="21" t="s">
        <v>343</v>
      </c>
      <c r="F167" s="22">
        <v>3614.1</v>
      </c>
      <c r="G167" s="22">
        <v>1962.6</v>
      </c>
      <c r="H167" s="22">
        <v>0</v>
      </c>
      <c r="I167" s="22">
        <v>0</v>
      </c>
      <c r="J167" s="22"/>
      <c r="K167" s="14"/>
    </row>
    <row r="168" spans="1:11" ht="47.25">
      <c r="A168" s="9" t="s">
        <v>111</v>
      </c>
      <c r="B168" s="20" t="s">
        <v>132</v>
      </c>
      <c r="C168" s="21" t="s">
        <v>64</v>
      </c>
      <c r="D168" s="21" t="s">
        <v>59</v>
      </c>
      <c r="E168" s="21" t="s">
        <v>344</v>
      </c>
      <c r="F168" s="22">
        <v>7027.6</v>
      </c>
      <c r="G168" s="22">
        <v>1962.6</v>
      </c>
      <c r="H168" s="22">
        <v>3095.4</v>
      </c>
      <c r="I168" s="22">
        <v>2490.4</v>
      </c>
      <c r="J168" s="22">
        <f t="shared" si="2"/>
        <v>80.45486851457001</v>
      </c>
      <c r="K168" s="14"/>
    </row>
    <row r="169" spans="1:11" ht="31.5">
      <c r="A169" s="9" t="s">
        <v>112</v>
      </c>
      <c r="B169" s="20" t="s">
        <v>190</v>
      </c>
      <c r="C169" s="21" t="s">
        <v>64</v>
      </c>
      <c r="D169" s="21" t="s">
        <v>59</v>
      </c>
      <c r="E169" s="21" t="s">
        <v>345</v>
      </c>
      <c r="F169" s="22">
        <v>14244</v>
      </c>
      <c r="G169" s="22">
        <v>10574.3</v>
      </c>
      <c r="H169" s="22">
        <v>10574.3</v>
      </c>
      <c r="I169" s="22">
        <v>10137.3</v>
      </c>
      <c r="J169" s="22">
        <f t="shared" si="2"/>
        <v>95.86733873637026</v>
      </c>
      <c r="K169" s="14"/>
    </row>
    <row r="170" spans="1:11" ht="47.25">
      <c r="A170" s="9" t="s">
        <v>113</v>
      </c>
      <c r="B170" s="20" t="s">
        <v>23</v>
      </c>
      <c r="C170" s="21" t="s">
        <v>64</v>
      </c>
      <c r="D170" s="21" t="s">
        <v>70</v>
      </c>
      <c r="E170" s="21" t="s">
        <v>346</v>
      </c>
      <c r="F170" s="22">
        <v>302828.6</v>
      </c>
      <c r="G170" s="22">
        <v>265941.6</v>
      </c>
      <c r="H170" s="22">
        <v>265941.6</v>
      </c>
      <c r="I170" s="22">
        <v>256009.2</v>
      </c>
      <c r="J170" s="22">
        <f t="shared" si="2"/>
        <v>96.2651950653828</v>
      </c>
      <c r="K170" s="14"/>
    </row>
    <row r="171" spans="1:11" ht="31.5">
      <c r="A171" s="9" t="s">
        <v>175</v>
      </c>
      <c r="B171" s="20" t="s">
        <v>26</v>
      </c>
      <c r="C171" s="21" t="s">
        <v>64</v>
      </c>
      <c r="D171" s="21" t="s">
        <v>70</v>
      </c>
      <c r="E171" s="21" t="s">
        <v>347</v>
      </c>
      <c r="F171" s="22">
        <v>298499.8</v>
      </c>
      <c r="G171" s="22">
        <v>349963.4</v>
      </c>
      <c r="H171" s="22">
        <v>349963.4</v>
      </c>
      <c r="I171" s="22">
        <v>345774</v>
      </c>
      <c r="J171" s="22">
        <f t="shared" si="2"/>
        <v>98.80290338932585</v>
      </c>
      <c r="K171" s="14"/>
    </row>
    <row r="172" spans="1:11" ht="110.25">
      <c r="A172" s="9" t="s">
        <v>176</v>
      </c>
      <c r="B172" s="23" t="s">
        <v>191</v>
      </c>
      <c r="C172" s="21" t="s">
        <v>64</v>
      </c>
      <c r="D172" s="21" t="s">
        <v>70</v>
      </c>
      <c r="E172" s="21" t="s">
        <v>348</v>
      </c>
      <c r="F172" s="22">
        <v>548010.2</v>
      </c>
      <c r="G172" s="22">
        <v>533242.9</v>
      </c>
      <c r="H172" s="22">
        <v>533242.9</v>
      </c>
      <c r="I172" s="22">
        <v>531753.1</v>
      </c>
      <c r="J172" s="22">
        <f t="shared" si="2"/>
        <v>99.72061512680243</v>
      </c>
      <c r="K172" s="14"/>
    </row>
    <row r="173" spans="1:11" ht="31.5">
      <c r="A173" s="9" t="s">
        <v>177</v>
      </c>
      <c r="B173" s="20" t="s">
        <v>25</v>
      </c>
      <c r="C173" s="21" t="s">
        <v>64</v>
      </c>
      <c r="D173" s="21" t="s">
        <v>70</v>
      </c>
      <c r="E173" s="21" t="s">
        <v>512</v>
      </c>
      <c r="F173" s="22">
        <v>230216.6</v>
      </c>
      <c r="G173" s="22">
        <v>282596.4</v>
      </c>
      <c r="H173" s="22">
        <v>282596.4</v>
      </c>
      <c r="I173" s="22">
        <v>280820.7</v>
      </c>
      <c r="J173" s="22">
        <f t="shared" si="2"/>
        <v>99.37164804647193</v>
      </c>
      <c r="K173" s="14"/>
    </row>
    <row r="174" spans="1:11" ht="47.25">
      <c r="A174" s="9" t="s">
        <v>450</v>
      </c>
      <c r="B174" s="20" t="s">
        <v>133</v>
      </c>
      <c r="C174" s="21" t="s">
        <v>64</v>
      </c>
      <c r="D174" s="21" t="s">
        <v>70</v>
      </c>
      <c r="E174" s="21" t="s">
        <v>513</v>
      </c>
      <c r="F174" s="22">
        <v>44809</v>
      </c>
      <c r="G174" s="22">
        <v>44809</v>
      </c>
      <c r="H174" s="22">
        <v>44809</v>
      </c>
      <c r="I174" s="22">
        <v>44809</v>
      </c>
      <c r="J174" s="22">
        <f t="shared" si="2"/>
        <v>100</v>
      </c>
      <c r="K174" s="14"/>
    </row>
    <row r="175" spans="1:11" ht="47.25">
      <c r="A175" s="9" t="s">
        <v>451</v>
      </c>
      <c r="B175" s="20" t="s">
        <v>133</v>
      </c>
      <c r="C175" s="21" t="s">
        <v>64</v>
      </c>
      <c r="D175" s="21" t="s">
        <v>70</v>
      </c>
      <c r="E175" s="21" t="s">
        <v>514</v>
      </c>
      <c r="F175" s="22">
        <v>852562.3</v>
      </c>
      <c r="G175" s="22">
        <v>1911827.1</v>
      </c>
      <c r="H175" s="22">
        <v>1911827.1</v>
      </c>
      <c r="I175" s="22">
        <v>1910590.8</v>
      </c>
      <c r="J175" s="22">
        <f t="shared" si="2"/>
        <v>99.93533411049566</v>
      </c>
      <c r="K175" s="14"/>
    </row>
    <row r="176" spans="1:11" ht="31.5">
      <c r="A176" s="9" t="s">
        <v>452</v>
      </c>
      <c r="B176" s="20" t="s">
        <v>350</v>
      </c>
      <c r="C176" s="21" t="s">
        <v>64</v>
      </c>
      <c r="D176" s="21" t="s">
        <v>61</v>
      </c>
      <c r="E176" s="21" t="s">
        <v>349</v>
      </c>
      <c r="F176" s="22">
        <v>2688811.7</v>
      </c>
      <c r="G176" s="22">
        <v>2688590.3</v>
      </c>
      <c r="H176" s="22">
        <v>2688590.3</v>
      </c>
      <c r="I176" s="18">
        <v>2688590.3</v>
      </c>
      <c r="J176" s="18">
        <f t="shared" si="2"/>
        <v>100</v>
      </c>
      <c r="K176" s="14"/>
    </row>
    <row r="177" spans="1:10" ht="15.75">
      <c r="A177" s="10" t="s">
        <v>148</v>
      </c>
      <c r="B177" s="16" t="s">
        <v>164</v>
      </c>
      <c r="C177" s="17" t="s">
        <v>73</v>
      </c>
      <c r="D177" s="17"/>
      <c r="E177" s="17"/>
      <c r="F177" s="18">
        <f>SUM(F178:F187)</f>
        <v>615017</v>
      </c>
      <c r="G177" s="18">
        <f>SUM(G178:G187)</f>
        <v>776084.1</v>
      </c>
      <c r="H177" s="18">
        <f>SUM(H178:H187)</f>
        <v>925198.6</v>
      </c>
      <c r="I177" s="18">
        <f>SUM(I178:I187)</f>
        <v>913196</v>
      </c>
      <c r="J177" s="18">
        <f t="shared" si="2"/>
        <v>98.70270015540447</v>
      </c>
    </row>
    <row r="178" spans="1:10" ht="94.5">
      <c r="A178" s="9" t="s">
        <v>114</v>
      </c>
      <c r="B178" s="23" t="s">
        <v>547</v>
      </c>
      <c r="C178" s="21" t="s">
        <v>73</v>
      </c>
      <c r="D178" s="21" t="s">
        <v>46</v>
      </c>
      <c r="E178" s="21" t="s">
        <v>546</v>
      </c>
      <c r="F178" s="18">
        <v>0</v>
      </c>
      <c r="G178" s="22">
        <v>3500</v>
      </c>
      <c r="H178" s="22">
        <v>3500</v>
      </c>
      <c r="I178" s="22">
        <v>3500</v>
      </c>
      <c r="J178" s="22">
        <f t="shared" si="2"/>
        <v>100</v>
      </c>
    </row>
    <row r="179" spans="1:10" ht="31.5">
      <c r="A179" s="9" t="s">
        <v>115</v>
      </c>
      <c r="B179" s="20" t="s">
        <v>34</v>
      </c>
      <c r="C179" s="21" t="s">
        <v>73</v>
      </c>
      <c r="D179" s="21" t="s">
        <v>50</v>
      </c>
      <c r="E179" s="21" t="s">
        <v>77</v>
      </c>
      <c r="F179" s="18">
        <v>0</v>
      </c>
      <c r="G179" s="22">
        <v>0</v>
      </c>
      <c r="H179" s="22">
        <v>38665.2</v>
      </c>
      <c r="I179" s="22">
        <v>38087.6</v>
      </c>
      <c r="J179" s="22">
        <f t="shared" si="2"/>
        <v>98.50615023328471</v>
      </c>
    </row>
    <row r="180" spans="1:10" ht="31.5">
      <c r="A180" s="9" t="s">
        <v>116</v>
      </c>
      <c r="B180" s="20" t="s">
        <v>34</v>
      </c>
      <c r="C180" s="21" t="s">
        <v>73</v>
      </c>
      <c r="D180" s="21" t="s">
        <v>51</v>
      </c>
      <c r="E180" s="21" t="s">
        <v>77</v>
      </c>
      <c r="F180" s="18">
        <v>0</v>
      </c>
      <c r="G180" s="22">
        <v>0</v>
      </c>
      <c r="H180" s="22">
        <v>69633.8</v>
      </c>
      <c r="I180" s="22">
        <v>60792.8</v>
      </c>
      <c r="J180" s="22">
        <f t="shared" si="2"/>
        <v>87.30357958347814</v>
      </c>
    </row>
    <row r="181" spans="1:10" ht="47.25">
      <c r="A181" s="9" t="s">
        <v>117</v>
      </c>
      <c r="B181" s="20" t="s">
        <v>147</v>
      </c>
      <c r="C181" s="21" t="s">
        <v>73</v>
      </c>
      <c r="D181" s="21" t="s">
        <v>52</v>
      </c>
      <c r="E181" s="21" t="s">
        <v>351</v>
      </c>
      <c r="F181" s="22">
        <v>385000</v>
      </c>
      <c r="G181" s="22">
        <v>495000</v>
      </c>
      <c r="H181" s="22">
        <v>495000</v>
      </c>
      <c r="I181" s="22">
        <v>495000</v>
      </c>
      <c r="J181" s="22">
        <f t="shared" si="2"/>
        <v>100</v>
      </c>
    </row>
    <row r="182" spans="1:10" ht="31.5">
      <c r="A182" s="9" t="s">
        <v>118</v>
      </c>
      <c r="B182" s="20" t="s">
        <v>34</v>
      </c>
      <c r="C182" s="21" t="s">
        <v>73</v>
      </c>
      <c r="D182" s="21" t="s">
        <v>54</v>
      </c>
      <c r="E182" s="21" t="s">
        <v>77</v>
      </c>
      <c r="F182" s="22">
        <v>0</v>
      </c>
      <c r="G182" s="22">
        <v>0</v>
      </c>
      <c r="H182" s="22">
        <v>27852.5</v>
      </c>
      <c r="I182" s="22">
        <v>27852.5</v>
      </c>
      <c r="J182" s="22">
        <f t="shared" si="2"/>
        <v>100</v>
      </c>
    </row>
    <row r="183" spans="1:10" ht="31.5">
      <c r="A183" s="9" t="s">
        <v>119</v>
      </c>
      <c r="B183" s="20" t="s">
        <v>34</v>
      </c>
      <c r="C183" s="21" t="s">
        <v>73</v>
      </c>
      <c r="D183" s="21" t="s">
        <v>58</v>
      </c>
      <c r="E183" s="21" t="s">
        <v>77</v>
      </c>
      <c r="F183" s="22">
        <v>0</v>
      </c>
      <c r="G183" s="22">
        <v>0</v>
      </c>
      <c r="H183" s="22">
        <v>12963</v>
      </c>
      <c r="I183" s="22">
        <v>12963</v>
      </c>
      <c r="J183" s="22">
        <f t="shared" si="2"/>
        <v>100</v>
      </c>
    </row>
    <row r="184" spans="1:10" ht="31.5">
      <c r="A184" s="9" t="s">
        <v>120</v>
      </c>
      <c r="B184" s="20" t="s">
        <v>353</v>
      </c>
      <c r="C184" s="21" t="s">
        <v>73</v>
      </c>
      <c r="D184" s="21" t="s">
        <v>75</v>
      </c>
      <c r="E184" s="21" t="s">
        <v>352</v>
      </c>
      <c r="F184" s="22">
        <v>15790.5</v>
      </c>
      <c r="G184" s="22">
        <v>15790.5</v>
      </c>
      <c r="H184" s="22">
        <v>15790.5</v>
      </c>
      <c r="I184" s="22">
        <v>15790.5</v>
      </c>
      <c r="J184" s="22">
        <f t="shared" si="2"/>
        <v>100</v>
      </c>
    </row>
    <row r="185" spans="1:10" ht="31.5">
      <c r="A185" s="9" t="s">
        <v>121</v>
      </c>
      <c r="B185" s="20" t="s">
        <v>193</v>
      </c>
      <c r="C185" s="21" t="s">
        <v>73</v>
      </c>
      <c r="D185" s="21" t="s">
        <v>61</v>
      </c>
      <c r="E185" s="21" t="s">
        <v>194</v>
      </c>
      <c r="F185" s="22">
        <v>0</v>
      </c>
      <c r="G185" s="22">
        <v>57759.1</v>
      </c>
      <c r="H185" s="22">
        <v>57759.1</v>
      </c>
      <c r="I185" s="22">
        <v>57759.1</v>
      </c>
      <c r="J185" s="22">
        <f t="shared" si="2"/>
        <v>100</v>
      </c>
    </row>
    <row r="186" spans="1:10" ht="31.5">
      <c r="A186" s="9" t="s">
        <v>122</v>
      </c>
      <c r="B186" s="20" t="s">
        <v>33</v>
      </c>
      <c r="C186" s="21" t="s">
        <v>73</v>
      </c>
      <c r="D186" s="21" t="s">
        <v>61</v>
      </c>
      <c r="E186" s="21" t="s">
        <v>76</v>
      </c>
      <c r="F186" s="22">
        <v>200000</v>
      </c>
      <c r="G186" s="22">
        <v>200000</v>
      </c>
      <c r="H186" s="22">
        <v>200000</v>
      </c>
      <c r="I186" s="22">
        <v>197416</v>
      </c>
      <c r="J186" s="22">
        <f t="shared" si="2"/>
        <v>98.708</v>
      </c>
    </row>
    <row r="187" spans="1:10" ht="63">
      <c r="A187" s="9" t="s">
        <v>123</v>
      </c>
      <c r="B187" s="23" t="s">
        <v>174</v>
      </c>
      <c r="C187" s="21" t="s">
        <v>73</v>
      </c>
      <c r="D187" s="21" t="s">
        <v>61</v>
      </c>
      <c r="E187" s="21" t="s">
        <v>165</v>
      </c>
      <c r="F187" s="22">
        <v>14226.5</v>
      </c>
      <c r="G187" s="22">
        <v>4034.5</v>
      </c>
      <c r="H187" s="22">
        <v>4034.5</v>
      </c>
      <c r="I187" s="22">
        <v>4034.5</v>
      </c>
      <c r="J187" s="22">
        <f t="shared" si="2"/>
        <v>100</v>
      </c>
    </row>
    <row r="189" spans="9:10" ht="15.75">
      <c r="I189" s="28"/>
      <c r="J189" s="14"/>
    </row>
  </sheetData>
  <sheetProtection/>
  <autoFilter ref="A6:J187"/>
  <mergeCells count="11">
    <mergeCell ref="G1:J1"/>
    <mergeCell ref="A4:A5"/>
    <mergeCell ref="C4:E4"/>
    <mergeCell ref="B4:B5"/>
    <mergeCell ref="F4:F5"/>
    <mergeCell ref="H4:H5"/>
    <mergeCell ref="G4:G5"/>
    <mergeCell ref="A2:J2"/>
    <mergeCell ref="I4:I5"/>
    <mergeCell ref="J4:J5"/>
  </mergeCells>
  <printOptions/>
  <pageMargins left="0.7874015748031497" right="0.3937007874015748" top="0.7874015748031497" bottom="0.7874015748031497" header="0.11811023622047245" footer="0.11811023622047245"/>
  <pageSetup horizontalDpi="600" verticalDpi="600" orientation="portrait" paperSize="9" scale="47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Васютина Ольга Валерьевна</cp:lastModifiedBy>
  <cp:lastPrinted>2024-04-27T13:43:31Z</cp:lastPrinted>
  <dcterms:created xsi:type="dcterms:W3CDTF">2012-02-08T13:09:15Z</dcterms:created>
  <dcterms:modified xsi:type="dcterms:W3CDTF">2024-04-27T13:43:59Z</dcterms:modified>
  <cp:category/>
  <cp:version/>
  <cp:contentType/>
  <cp:contentStatus/>
</cp:coreProperties>
</file>