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180" windowWidth="15900" windowHeight="11880"/>
  </bookViews>
  <sheets>
    <sheet name="на 01.10.2023" sheetId="4" r:id="rId1"/>
  </sheets>
  <definedNames>
    <definedName name="APPT" localSheetId="0">'на 01.10.2023'!$A$17</definedName>
    <definedName name="FIO" localSheetId="0">'на 01.10.2023'!$F$17</definedName>
    <definedName name="SIGN" localSheetId="0">'на 01.10.2023'!$A$17:$G$18</definedName>
    <definedName name="_xlnm.Print_Titles" localSheetId="0">'на 01.10.2023'!$5:$7</definedName>
  </definedNames>
  <calcPr calcId="145621"/>
</workbook>
</file>

<file path=xl/calcChain.xml><?xml version="1.0" encoding="utf-8"?>
<calcChain xmlns="http://schemas.openxmlformats.org/spreadsheetml/2006/main">
  <c r="D8" i="4" l="1"/>
  <c r="C8" i="4"/>
  <c r="G8" i="4"/>
  <c r="I25" i="4" l="1"/>
  <c r="K25" i="4"/>
  <c r="E25" i="4"/>
  <c r="E77" i="4"/>
  <c r="I77" i="4"/>
  <c r="K77" i="4"/>
  <c r="E18" i="4" l="1"/>
  <c r="I86" i="4"/>
  <c r="I85" i="4"/>
  <c r="I84" i="4"/>
  <c r="I83" i="4"/>
  <c r="I82" i="4"/>
  <c r="I81" i="4"/>
  <c r="I80" i="4"/>
  <c r="I79" i="4"/>
  <c r="I78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4" i="4"/>
  <c r="I23" i="4"/>
  <c r="I22" i="4"/>
  <c r="I21" i="4"/>
  <c r="I20" i="4"/>
  <c r="I19" i="4"/>
  <c r="I17" i="4"/>
  <c r="I16" i="4"/>
  <c r="I15" i="4"/>
  <c r="I14" i="4"/>
  <c r="I13" i="4"/>
  <c r="I12" i="4"/>
  <c r="I11" i="4"/>
  <c r="I10" i="4"/>
  <c r="I9" i="4"/>
  <c r="H8" i="4"/>
  <c r="I8" i="4" l="1"/>
  <c r="E9" i="4"/>
  <c r="E10" i="4"/>
  <c r="E11" i="4"/>
  <c r="F77" i="4" l="1"/>
  <c r="J25" i="4"/>
  <c r="F25" i="4"/>
  <c r="J77" i="4"/>
  <c r="J86" i="4"/>
  <c r="J84" i="4"/>
  <c r="J82" i="4"/>
  <c r="J80" i="4"/>
  <c r="J78" i="4"/>
  <c r="J75" i="4"/>
  <c r="J73" i="4"/>
  <c r="J71" i="4"/>
  <c r="J69" i="4"/>
  <c r="J67" i="4"/>
  <c r="J65" i="4"/>
  <c r="J63" i="4"/>
  <c r="J61" i="4"/>
  <c r="J59" i="4"/>
  <c r="J57" i="4"/>
  <c r="J17" i="4"/>
  <c r="J15" i="4"/>
  <c r="J13" i="4"/>
  <c r="J11" i="4"/>
  <c r="J9" i="4"/>
  <c r="J18" i="4"/>
  <c r="J56" i="4"/>
  <c r="J54" i="4"/>
  <c r="J52" i="4"/>
  <c r="J50" i="4"/>
  <c r="J48" i="4"/>
  <c r="J46" i="4"/>
  <c r="J44" i="4"/>
  <c r="J42" i="4"/>
  <c r="J40" i="4"/>
  <c r="J38" i="4"/>
  <c r="J36" i="4"/>
  <c r="J34" i="4"/>
  <c r="J32" i="4"/>
  <c r="J30" i="4"/>
  <c r="J28" i="4"/>
  <c r="J26" i="4"/>
  <c r="J23" i="4"/>
  <c r="J21" i="4"/>
  <c r="J19" i="4"/>
  <c r="J85" i="4"/>
  <c r="J83" i="4"/>
  <c r="J81" i="4"/>
  <c r="J79" i="4"/>
  <c r="J76" i="4"/>
  <c r="J74" i="4"/>
  <c r="J72" i="4"/>
  <c r="J70" i="4"/>
  <c r="J68" i="4"/>
  <c r="J66" i="4"/>
  <c r="J64" i="4"/>
  <c r="J62" i="4"/>
  <c r="J60" i="4"/>
  <c r="J58" i="4"/>
  <c r="J16" i="4"/>
  <c r="J14" i="4"/>
  <c r="J12" i="4"/>
  <c r="J10" i="4"/>
  <c r="J20" i="4"/>
  <c r="J55" i="4"/>
  <c r="J53" i="4"/>
  <c r="J51" i="4"/>
  <c r="J49" i="4"/>
  <c r="J47" i="4"/>
  <c r="J45" i="4"/>
  <c r="J43" i="4"/>
  <c r="J41" i="4"/>
  <c r="J39" i="4"/>
  <c r="J37" i="4"/>
  <c r="J35" i="4"/>
  <c r="J33" i="4"/>
  <c r="J31" i="4"/>
  <c r="J29" i="4"/>
  <c r="J27" i="4"/>
  <c r="J24" i="4"/>
  <c r="J22" i="4"/>
  <c r="J8" i="4"/>
  <c r="E87" i="4"/>
  <c r="K86" i="4"/>
  <c r="E86" i="4"/>
  <c r="K85" i="4"/>
  <c r="E85" i="4"/>
  <c r="K84" i="4"/>
  <c r="E84" i="4"/>
  <c r="K83" i="4"/>
  <c r="E83" i="4"/>
  <c r="K82" i="4"/>
  <c r="E82" i="4"/>
  <c r="K81" i="4"/>
  <c r="E81" i="4"/>
  <c r="K80" i="4"/>
  <c r="E80" i="4"/>
  <c r="K79" i="4"/>
  <c r="E79" i="4"/>
  <c r="K78" i="4"/>
  <c r="E78" i="4"/>
  <c r="K76" i="4"/>
  <c r="E76" i="4"/>
  <c r="K75" i="4"/>
  <c r="E75" i="4"/>
  <c r="K74" i="4"/>
  <c r="E74" i="4"/>
  <c r="K73" i="4"/>
  <c r="E73" i="4"/>
  <c r="K72" i="4"/>
  <c r="E72" i="4"/>
  <c r="K71" i="4"/>
  <c r="E71" i="4"/>
  <c r="K70" i="4"/>
  <c r="E70" i="4"/>
  <c r="K69" i="4"/>
  <c r="E69" i="4"/>
  <c r="K68" i="4"/>
  <c r="E68" i="4"/>
  <c r="K67" i="4"/>
  <c r="E67" i="4"/>
  <c r="K66" i="4"/>
  <c r="E66" i="4"/>
  <c r="K65" i="4"/>
  <c r="E65" i="4"/>
  <c r="K64" i="4"/>
  <c r="E64" i="4"/>
  <c r="K63" i="4"/>
  <c r="E63" i="4"/>
  <c r="K62" i="4"/>
  <c r="E62" i="4"/>
  <c r="K61" i="4"/>
  <c r="E61" i="4"/>
  <c r="K60" i="4"/>
  <c r="E60" i="4"/>
  <c r="K59" i="4"/>
  <c r="E59" i="4"/>
  <c r="K58" i="4"/>
  <c r="E58" i="4"/>
  <c r="K56" i="4"/>
  <c r="E56" i="4"/>
  <c r="K55" i="4"/>
  <c r="E55" i="4"/>
  <c r="K54" i="4"/>
  <c r="E54" i="4"/>
  <c r="K53" i="4"/>
  <c r="E53" i="4"/>
  <c r="K52" i="4"/>
  <c r="E52" i="4"/>
  <c r="K51" i="4"/>
  <c r="E51" i="4"/>
  <c r="K50" i="4"/>
  <c r="E50" i="4"/>
  <c r="K49" i="4"/>
  <c r="E49" i="4"/>
  <c r="K48" i="4"/>
  <c r="E48" i="4"/>
  <c r="K47" i="4"/>
  <c r="E47" i="4"/>
  <c r="K46" i="4"/>
  <c r="E46" i="4"/>
  <c r="K45" i="4"/>
  <c r="E45" i="4"/>
  <c r="K44" i="4"/>
  <c r="E44" i="4"/>
  <c r="K43" i="4"/>
  <c r="E43" i="4"/>
  <c r="K42" i="4"/>
  <c r="E42" i="4"/>
  <c r="K41" i="4"/>
  <c r="E41" i="4"/>
  <c r="K40" i="4"/>
  <c r="E40" i="4"/>
  <c r="K39" i="4"/>
  <c r="E39" i="4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K30" i="4"/>
  <c r="E30" i="4"/>
  <c r="E29" i="4"/>
  <c r="K28" i="4"/>
  <c r="E28" i="4"/>
  <c r="K27" i="4"/>
  <c r="E27" i="4"/>
  <c r="K26" i="4"/>
  <c r="E26" i="4"/>
  <c r="K24" i="4"/>
  <c r="E24" i="4"/>
  <c r="K23" i="4"/>
  <c r="E23" i="4"/>
  <c r="K22" i="4"/>
  <c r="E22" i="4"/>
  <c r="K21" i="4"/>
  <c r="E21" i="4"/>
  <c r="K20" i="4"/>
  <c r="E20" i="4"/>
  <c r="K19" i="4"/>
  <c r="E19" i="4"/>
  <c r="E17" i="4"/>
  <c r="E16" i="4"/>
  <c r="K15" i="4"/>
  <c r="E15" i="4"/>
  <c r="K14" i="4"/>
  <c r="E14" i="4"/>
  <c r="K13" i="4"/>
  <c r="E13" i="4"/>
  <c r="K12" i="4"/>
  <c r="E12" i="4"/>
  <c r="K11" i="4"/>
  <c r="K10" i="4"/>
  <c r="K9" i="4"/>
  <c r="F8" i="4"/>
  <c r="E8" i="4"/>
  <c r="F10" i="4" l="1"/>
  <c r="F12" i="4"/>
  <c r="F14" i="4"/>
  <c r="F16" i="4"/>
  <c r="F17" i="4"/>
  <c r="F18" i="4"/>
  <c r="F19" i="4"/>
  <c r="F21" i="4"/>
  <c r="F23" i="4"/>
  <c r="F26" i="4"/>
  <c r="F28" i="4"/>
  <c r="F31" i="4"/>
  <c r="F33" i="4"/>
  <c r="F35" i="4"/>
  <c r="F86" i="4"/>
  <c r="F84" i="4"/>
  <c r="F82" i="4"/>
  <c r="F80" i="4"/>
  <c r="F78" i="4"/>
  <c r="F75" i="4"/>
  <c r="F73" i="4"/>
  <c r="F71" i="4"/>
  <c r="F69" i="4"/>
  <c r="F67" i="4"/>
  <c r="F65" i="4"/>
  <c r="F63" i="4"/>
  <c r="F61" i="4"/>
  <c r="F59" i="4"/>
  <c r="F55" i="4"/>
  <c r="F53" i="4"/>
  <c r="F51" i="4"/>
  <c r="F49" i="4"/>
  <c r="F47" i="4"/>
  <c r="F45" i="4"/>
  <c r="F41" i="4"/>
  <c r="F37" i="4"/>
  <c r="F85" i="4"/>
  <c r="F83" i="4"/>
  <c r="F81" i="4"/>
  <c r="F79" i="4"/>
  <c r="F76" i="4"/>
  <c r="F74" i="4"/>
  <c r="F72" i="4"/>
  <c r="F70" i="4"/>
  <c r="F68" i="4"/>
  <c r="F66" i="4"/>
  <c r="F64" i="4"/>
  <c r="F62" i="4"/>
  <c r="F60" i="4"/>
  <c r="F58" i="4"/>
  <c r="F57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9" i="4"/>
  <c r="F27" i="4"/>
  <c r="F24" i="4"/>
  <c r="F22" i="4"/>
  <c r="F20" i="4"/>
  <c r="F15" i="4"/>
  <c r="F13" i="4"/>
  <c r="F11" i="4"/>
  <c r="F9" i="4"/>
  <c r="K8" i="4"/>
  <c r="F43" i="4"/>
  <c r="F39" i="4"/>
  <c r="F87" i="4" l="1"/>
  <c r="J87" i="4"/>
</calcChain>
</file>

<file path=xl/sharedStrings.xml><?xml version="1.0" encoding="utf-8"?>
<sst xmlns="http://schemas.openxmlformats.org/spreadsheetml/2006/main" count="185" uniqueCount="181">
  <si>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</si>
  <si>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</si>
  <si>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</si>
  <si>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</si>
  <si>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</si>
  <si>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</si>
  <si>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</si>
  <si>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</si>
  <si>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</si>
  <si>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</si>
  <si>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</si>
  <si>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</si>
  <si>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</si>
  <si>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</si>
  <si>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</si>
  <si>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</si>
  <si>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</si>
  <si>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</si>
  <si>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</si>
  <si>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</si>
  <si>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</si>
  <si>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</si>
  <si>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</si>
  <si>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</si>
  <si>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</si>
  <si>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</si>
  <si>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</si>
  <si>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</si>
  <si>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</si>
  <si>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</si>
  <si>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</si>
  <si>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</si>
  <si>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</si>
  <si>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</si>
  <si>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</si>
  <si>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</si>
  <si>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</si>
  <si>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</si>
  <si>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</si>
  <si>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</si>
  <si>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</si>
  <si>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</si>
  <si>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</si>
  <si>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</si>
  <si>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</si>
  <si>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</si>
  <si>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</si>
  <si>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</si>
  <si>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</si>
  <si>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</si>
  <si>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</si>
  <si>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</si>
  <si>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</si>
  <si>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</si>
  <si>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</si>
  <si>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</si>
  <si>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</si>
  <si>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</si>
  <si>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</si>
  <si>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</si>
  <si>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</si>
  <si>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</si>
  <si>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</si>
  <si>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</si>
  <si>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</si>
  <si>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</si>
  <si>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</si>
  <si>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</si>
  <si>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</si>
  <si>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</si>
  <si>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</si>
  <si>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</si>
  <si>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</si>
  <si>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</si>
  <si>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</si>
  <si>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</si>
  <si>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</si>
  <si>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</si>
  <si>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</si>
  <si>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</si>
  <si>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</si>
  <si>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</si>
  <si>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</si>
  <si>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</si>
  <si>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</si>
  <si>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</si>
  <si>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</si>
  <si>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</si>
  <si>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</si>
  <si>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</si>
  <si>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</si>
  <si>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</si>
  <si>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</si>
  <si>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</si>
  <si>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</si>
  <si>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</si>
  <si>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</si>
  <si>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</si>
  <si>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</si>
  <si>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</si>
  <si>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</si>
  <si>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</si>
  <si>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</si>
  <si>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</si>
  <si>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</si>
  <si>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</si>
  <si>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</si>
  <si>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</si>
  <si>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</si>
  <si>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</si>
  <si>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</si>
  <si>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</si>
  <si>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</si>
  <si>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</si>
  <si>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</si>
  <si>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</si>
  <si>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</si>
  <si>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</si>
  <si>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</si>
  <si>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</si>
  <si>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</si>
  <si>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</si>
  <si>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</si>
  <si>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</si>
  <si>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</si>
  <si>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</si>
  <si>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</si>
  <si>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</si>
  <si>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</si>
  <si>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</si>
  <si>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</si>
  <si>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</si>
  <si>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</si>
  <si>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</si>
  <si>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</si>
  <si>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</si>
  <si>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</si>
  <si>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</si>
  <si>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</si>
  <si>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</si>
  <si>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</si>
  <si>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</si>
  <si>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</si>
  <si>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</si>
  <si>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</si>
  <si>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</si>
  <si>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</si>
  <si>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</si>
  <si>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</si>
  <si>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</si>
  <si>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</si>
  <si>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</si>
  <si>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</si>
  <si>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</si>
  <si>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</si>
  <si>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</si>
  <si>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</si>
  <si>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</si>
  <si>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</si>
  <si>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</si>
  <si>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</si>
  <si>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0703</t>
  </si>
  <si>
    <t>11=4/8</t>
  </si>
  <si>
    <t>Приложение 7</t>
  </si>
  <si>
    <t>7</t>
  </si>
  <si>
    <t>8</t>
  </si>
  <si>
    <t>9=8/7</t>
  </si>
  <si>
    <t>10</t>
  </si>
  <si>
    <t>2022 год</t>
  </si>
  <si>
    <t>0311</t>
  </si>
  <si>
    <t>Миграционная политика</t>
  </si>
  <si>
    <t>1105</t>
  </si>
  <si>
    <t>Другие вопросы в области физической культуры и спорта</t>
  </si>
  <si>
    <t>исполнено за девять месяцев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</si>
  <si>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</si>
  <si>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</si>
  <si>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</si>
  <si>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</si>
  <si>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девять месяцев 2023 года в сравнении с аналогичным периодом 2022 года </t>
  </si>
  <si>
    <t>2023 год</t>
  </si>
  <si>
    <t>Темп роста исполнеия 2023 к 2022,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</si>
</sst>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Arial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" fontId="10" fillId="0" borderId="2">
      <alignment horizontal="right" shrinkToFit="1"/>
    </xf>
    <xf numFmtId="4" fontId="11" fillId="0" borderId="3">
      <alignment horizontal="right"/>
    </xf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</cellXfs>
  <cellStyles count="4">
    <cellStyle name="xl45" xfId="2"/>
    <cellStyle name="xl95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7"/>
  <sheetViews>
    <sheetView showGridLines="0" tabSelected="1" zoomScale="90" zoomScaleNormal="90" workbookViewId="0">
      <selection activeCell="M4" sqref="M4"/>
    </sheetView>
  </sheetViews>
  <sheetFormatPr defaultColWidth="9.140625" defaultRowHeight="12.75" x14ac:dyDescent="0.2"/>
  <cols>
    <col min="1" max="1" width="8.28515625" style="1" customWidth="1"/>
    <col min="2" max="2" width="44" style="1" customWidth="1"/>
    <col min="3" max="3" width="15" style="1" customWidth="1"/>
    <col min="4" max="4" width="14" style="1" customWidth="1"/>
    <col min="5" max="5" width="10" style="1" customWidth="1"/>
    <col min="6" max="6" width="13.28515625" style="1" customWidth="1"/>
    <col min="7" max="7" width="15" style="1" customWidth="1"/>
    <col min="8" max="8" width="14.140625" style="1" customWidth="1"/>
    <col min="9" max="9" width="10" style="1" customWidth="1"/>
    <col min="10" max="10" width="16.5703125" style="1" customWidth="1"/>
    <col min="11" max="11" width="11" style="1" customWidth="1"/>
    <col min="12" max="12" width="1.5703125" style="1" customWidth="1"/>
    <col min="13" max="16384" width="9.140625" style="1"/>
  </cols>
  <sheetData>
    <row r="1" spans="1:11" ht="15.75" x14ac:dyDescent="0.2">
      <c r="J1" s="21" t="s">
        <v>163</v>
      </c>
      <c r="K1" s="21"/>
    </row>
    <row r="2" spans="1:11" ht="41.25" customHeight="1" x14ac:dyDescent="0.2">
      <c r="B2" s="22" t="s">
        <v>178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3"/>
      <c r="B3" s="23"/>
      <c r="C3" s="23"/>
      <c r="D3" s="23"/>
      <c r="E3" s="23"/>
      <c r="F3" s="23"/>
    </row>
    <row r="4" spans="1:11" ht="15.75" x14ac:dyDescent="0.2">
      <c r="C4" s="26"/>
      <c r="D4" s="26"/>
      <c r="K4" s="2" t="s">
        <v>0</v>
      </c>
    </row>
    <row r="5" spans="1:11" x14ac:dyDescent="0.2">
      <c r="A5" s="24" t="s">
        <v>1</v>
      </c>
      <c r="B5" s="24" t="s">
        <v>149</v>
      </c>
      <c r="C5" s="25" t="s">
        <v>179</v>
      </c>
      <c r="D5" s="25"/>
      <c r="E5" s="25"/>
      <c r="F5" s="25"/>
      <c r="G5" s="25" t="s">
        <v>168</v>
      </c>
      <c r="H5" s="25"/>
      <c r="I5" s="25"/>
      <c r="J5" s="25"/>
      <c r="K5" s="24" t="s">
        <v>180</v>
      </c>
    </row>
    <row r="6" spans="1:11" s="5" customFormat="1" ht="59.25" customHeight="1" x14ac:dyDescent="0.2">
      <c r="A6" s="24"/>
      <c r="B6" s="24"/>
      <c r="C6" s="3" t="s">
        <v>145</v>
      </c>
      <c r="D6" s="3" t="s">
        <v>173</v>
      </c>
      <c r="E6" s="4" t="s">
        <v>144</v>
      </c>
      <c r="F6" s="4" t="s">
        <v>150</v>
      </c>
      <c r="G6" s="3" t="s">
        <v>145</v>
      </c>
      <c r="H6" s="3" t="s">
        <v>173</v>
      </c>
      <c r="I6" s="4" t="s">
        <v>144</v>
      </c>
      <c r="J6" s="4" t="s">
        <v>150</v>
      </c>
      <c r="K6" s="24"/>
    </row>
    <row r="7" spans="1:11" x14ac:dyDescent="0.2">
      <c r="A7" s="6" t="s">
        <v>147</v>
      </c>
      <c r="B7" s="6" t="s">
        <v>155</v>
      </c>
      <c r="C7" s="6" t="s">
        <v>156</v>
      </c>
      <c r="D7" s="6" t="s">
        <v>157</v>
      </c>
      <c r="E7" s="6" t="s">
        <v>158</v>
      </c>
      <c r="F7" s="6" t="s">
        <v>148</v>
      </c>
      <c r="G7" s="6" t="s">
        <v>164</v>
      </c>
      <c r="H7" s="6" t="s">
        <v>165</v>
      </c>
      <c r="I7" s="6" t="s">
        <v>166</v>
      </c>
      <c r="J7" s="6" t="s">
        <v>167</v>
      </c>
      <c r="K7" s="6" t="s">
        <v>162</v>
      </c>
    </row>
    <row r="8" spans="1:11" x14ac:dyDescent="0.2">
      <c r="A8" s="7" t="s">
        <v>143</v>
      </c>
      <c r="B8" s="8" t="s">
        <v>146</v>
      </c>
      <c r="C8" s="20">
        <f>C9+C20+C22+C27+C38+C43+C46+C55+C59+C67+C73+C78+C81+C83</f>
        <v>202535270.60999998</v>
      </c>
      <c r="D8" s="20">
        <f>D9+D20+D22+D27+D38+D43+D46+D55+D59+D67+D73+D78+D81+D83</f>
        <v>143136741.83000001</v>
      </c>
      <c r="E8" s="9">
        <f>D8/C8*100</f>
        <v>70.672501337124032</v>
      </c>
      <c r="F8" s="9">
        <f>D8/$D$8*100</f>
        <v>100</v>
      </c>
      <c r="G8" s="9">
        <f>G9+G20+G22+G27+G38+G43+G46+G55+G59+G67+G73+G78+G81+G83</f>
        <v>191879462.93341997</v>
      </c>
      <c r="H8" s="9">
        <f>H9+H20+H22+H27+H38+H43+H46+H55+H59+H67+H73+H78+H81+H83</f>
        <v>135836762.03409997</v>
      </c>
      <c r="I8" s="9">
        <f>H8/G8*100</f>
        <v>70.792757055628101</v>
      </c>
      <c r="J8" s="9">
        <f>H8/$D$8*100</f>
        <v>94.899995834353945</v>
      </c>
      <c r="K8" s="9">
        <f>D8/H8*100</f>
        <v>105.37408260222479</v>
      </c>
    </row>
    <row r="9" spans="1:11" x14ac:dyDescent="0.2">
      <c r="A9" s="10" t="s">
        <v>159</v>
      </c>
      <c r="B9" s="11" t="s">
        <v>2</v>
      </c>
      <c r="C9" s="19">
        <v>12753047.68</v>
      </c>
      <c r="D9" s="19">
        <v>6842602.1200000001</v>
      </c>
      <c r="E9" s="12">
        <f t="shared" ref="E9:E72" si="0">D9/C9*100</f>
        <v>53.654642338795057</v>
      </c>
      <c r="F9" s="12">
        <f t="shared" ref="F9:F72" si="1">D9/$D$8*100</f>
        <v>4.7804651918979619</v>
      </c>
      <c r="G9" s="12">
        <v>11325049.199999999</v>
      </c>
      <c r="H9" s="12">
        <v>6434568.8248999994</v>
      </c>
      <c r="I9" s="12">
        <f t="shared" ref="I9:I17" si="2">H9/G9*100</f>
        <v>56.817137932610486</v>
      </c>
      <c r="J9" s="12">
        <f t="shared" ref="J9:J20" si="3">H9/$D$8*100</f>
        <v>4.495399813237456</v>
      </c>
      <c r="K9" s="12">
        <f t="shared" ref="K9:K72" si="4">D9/H9*100</f>
        <v>106.34126864135828</v>
      </c>
    </row>
    <row r="10" spans="1:11" ht="38.25" x14ac:dyDescent="0.2">
      <c r="A10" s="6" t="s">
        <v>3</v>
      </c>
      <c r="B10" s="13" t="s">
        <v>4</v>
      </c>
      <c r="C10" s="15">
        <v>8065.28</v>
      </c>
      <c r="D10" s="15">
        <v>5395.82</v>
      </c>
      <c r="E10" s="14">
        <f t="shared" si="0"/>
        <v>66.901831058562138</v>
      </c>
      <c r="F10" s="14">
        <f t="shared" si="1"/>
        <v>3.7696959781357065E-3</v>
      </c>
      <c r="G10" s="14">
        <v>6501.4440000000004</v>
      </c>
      <c r="H10" s="14">
        <v>3697.72352</v>
      </c>
      <c r="I10" s="14">
        <f t="shared" si="2"/>
        <v>56.87541906075019</v>
      </c>
      <c r="J10" s="14">
        <f t="shared" si="3"/>
        <v>2.583350349270696E-3</v>
      </c>
      <c r="K10" s="14">
        <f t="shared" si="4"/>
        <v>145.92275411656522</v>
      </c>
    </row>
    <row r="11" spans="1:11" ht="51" x14ac:dyDescent="0.2">
      <c r="A11" s="6" t="s">
        <v>5</v>
      </c>
      <c r="B11" s="13" t="s">
        <v>6</v>
      </c>
      <c r="C11" s="15">
        <v>722670.94</v>
      </c>
      <c r="D11" s="15">
        <v>467865.55</v>
      </c>
      <c r="E11" s="14">
        <f t="shared" si="0"/>
        <v>64.741160063804429</v>
      </c>
      <c r="F11" s="14">
        <f t="shared" si="1"/>
        <v>0.326866144931308</v>
      </c>
      <c r="G11" s="14">
        <v>605082.66651000001</v>
      </c>
      <c r="H11" s="14">
        <v>380128.55208999995</v>
      </c>
      <c r="I11" s="14">
        <f t="shared" si="2"/>
        <v>62.822581628805871</v>
      </c>
      <c r="J11" s="14">
        <f t="shared" si="3"/>
        <v>0.26557021434892608</v>
      </c>
      <c r="K11" s="14">
        <f t="shared" si="4"/>
        <v>123.08087551635091</v>
      </c>
    </row>
    <row r="12" spans="1:11" ht="51" x14ac:dyDescent="0.2">
      <c r="A12" s="6" t="s">
        <v>7</v>
      </c>
      <c r="B12" s="13" t="s">
        <v>8</v>
      </c>
      <c r="C12" s="15">
        <v>4387648.99</v>
      </c>
      <c r="D12" s="15">
        <v>2966986.39</v>
      </c>
      <c r="E12" s="14">
        <f t="shared" si="0"/>
        <v>67.621325150715847</v>
      </c>
      <c r="F12" s="14">
        <f t="shared" si="1"/>
        <v>2.0728335381028979</v>
      </c>
      <c r="G12" s="14">
        <v>3610095.02</v>
      </c>
      <c r="H12" s="14">
        <v>2508846.7601000001</v>
      </c>
      <c r="I12" s="14">
        <f t="shared" si="2"/>
        <v>69.495310959986867</v>
      </c>
      <c r="J12" s="14">
        <f t="shared" si="3"/>
        <v>1.752762238419326</v>
      </c>
      <c r="K12" s="14">
        <f t="shared" si="4"/>
        <v>118.26096504522019</v>
      </c>
    </row>
    <row r="13" spans="1:11" x14ac:dyDescent="0.2">
      <c r="A13" s="6" t="s">
        <v>9</v>
      </c>
      <c r="B13" s="13" t="s">
        <v>10</v>
      </c>
      <c r="C13" s="15">
        <v>525345.98</v>
      </c>
      <c r="D13" s="15">
        <v>393584.88</v>
      </c>
      <c r="E13" s="14">
        <f t="shared" si="0"/>
        <v>74.919176120848974</v>
      </c>
      <c r="F13" s="14">
        <f t="shared" si="1"/>
        <v>0.27497124425778191</v>
      </c>
      <c r="G13" s="14">
        <v>474265.67200000002</v>
      </c>
      <c r="H13" s="14">
        <v>345981.18302999996</v>
      </c>
      <c r="I13" s="14">
        <f t="shared" si="2"/>
        <v>72.950922543261782</v>
      </c>
      <c r="J13" s="14">
        <f t="shared" si="3"/>
        <v>0.24171374771190007</v>
      </c>
      <c r="K13" s="14">
        <f t="shared" si="4"/>
        <v>113.75904219793142</v>
      </c>
    </row>
    <row r="14" spans="1:11" ht="38.25" x14ac:dyDescent="0.2">
      <c r="A14" s="6" t="s">
        <v>11</v>
      </c>
      <c r="B14" s="13" t="s">
        <v>12</v>
      </c>
      <c r="C14" s="15">
        <v>122160.7</v>
      </c>
      <c r="D14" s="15">
        <v>78648.69</v>
      </c>
      <c r="E14" s="14">
        <f t="shared" si="0"/>
        <v>64.381335404921558</v>
      </c>
      <c r="F14" s="14">
        <f t="shared" si="1"/>
        <v>5.4946542023018179E-2</v>
      </c>
      <c r="G14" s="14">
        <v>103860.07</v>
      </c>
      <c r="H14" s="14">
        <v>66584.07746</v>
      </c>
      <c r="I14" s="14">
        <f t="shared" si="2"/>
        <v>64.109409381295421</v>
      </c>
      <c r="J14" s="14">
        <f t="shared" si="3"/>
        <v>4.6517809898928869E-2</v>
      </c>
      <c r="K14" s="14">
        <f t="shared" si="4"/>
        <v>118.11936577066453</v>
      </c>
    </row>
    <row r="15" spans="1:11" ht="21" customHeight="1" x14ac:dyDescent="0.2">
      <c r="A15" s="6" t="s">
        <v>13</v>
      </c>
      <c r="B15" s="13" t="s">
        <v>14</v>
      </c>
      <c r="C15" s="15">
        <v>131626.85</v>
      </c>
      <c r="D15" s="15">
        <v>89608.37</v>
      </c>
      <c r="E15" s="14">
        <f t="shared" si="0"/>
        <v>68.07757687736202</v>
      </c>
      <c r="F15" s="14">
        <f t="shared" si="1"/>
        <v>6.2603332208319817E-2</v>
      </c>
      <c r="G15" s="14">
        <v>105334.04</v>
      </c>
      <c r="H15" s="14">
        <v>70411.836219999997</v>
      </c>
      <c r="I15" s="14">
        <f t="shared" si="2"/>
        <v>66.846231493636822</v>
      </c>
      <c r="J15" s="14">
        <f t="shared" si="3"/>
        <v>4.9192007111372144E-2</v>
      </c>
      <c r="K15" s="14">
        <f t="shared" si="4"/>
        <v>127.26321995072094</v>
      </c>
    </row>
    <row r="16" spans="1:11" ht="25.5" x14ac:dyDescent="0.2">
      <c r="A16" s="6" t="s">
        <v>160</v>
      </c>
      <c r="B16" s="13" t="s">
        <v>154</v>
      </c>
      <c r="C16" s="15">
        <v>5305.24</v>
      </c>
      <c r="D16" s="15">
        <v>4520.1400000000003</v>
      </c>
      <c r="E16" s="14">
        <f t="shared" si="0"/>
        <v>85.20142349827718</v>
      </c>
      <c r="F16" s="14">
        <f t="shared" si="1"/>
        <v>3.1579173468741233E-3</v>
      </c>
      <c r="G16" s="14">
        <v>601824.64272999996</v>
      </c>
      <c r="H16" s="14">
        <v>328111.29960999999</v>
      </c>
      <c r="I16" s="14">
        <f t="shared" si="2"/>
        <v>54.519419165293705</v>
      </c>
      <c r="J16" s="14">
        <f t="shared" si="3"/>
        <v>0.2292292638599317</v>
      </c>
      <c r="K16" s="14">
        <v>0</v>
      </c>
    </row>
    <row r="17" spans="1:11" x14ac:dyDescent="0.2">
      <c r="A17" s="6" t="s">
        <v>15</v>
      </c>
      <c r="B17" s="13" t="s">
        <v>16</v>
      </c>
      <c r="C17" s="15">
        <v>352567.11</v>
      </c>
      <c r="D17" s="15">
        <v>0</v>
      </c>
      <c r="E17" s="14">
        <f t="shared" si="0"/>
        <v>0</v>
      </c>
      <c r="F17" s="14">
        <f t="shared" si="1"/>
        <v>0</v>
      </c>
      <c r="G17" s="14">
        <v>323169.37925</v>
      </c>
      <c r="H17" s="14">
        <v>0</v>
      </c>
      <c r="I17" s="14">
        <f t="shared" si="2"/>
        <v>0</v>
      </c>
      <c r="J17" s="14">
        <f t="shared" si="3"/>
        <v>0</v>
      </c>
      <c r="K17" s="15">
        <v>0</v>
      </c>
    </row>
    <row r="18" spans="1:11" ht="25.5" x14ac:dyDescent="0.2">
      <c r="A18" s="6" t="s">
        <v>17</v>
      </c>
      <c r="B18" s="13" t="s">
        <v>18</v>
      </c>
      <c r="C18" s="15">
        <v>12549.11</v>
      </c>
      <c r="D18" s="15">
        <v>589.47</v>
      </c>
      <c r="E18" s="14">
        <f t="shared" si="0"/>
        <v>4.6973052272232847</v>
      </c>
      <c r="F18" s="14">
        <f t="shared" si="1"/>
        <v>4.1182298301864316E-4</v>
      </c>
      <c r="G18" s="14">
        <v>18049.400000000001</v>
      </c>
      <c r="H18" s="14">
        <v>0</v>
      </c>
      <c r="I18" s="14">
        <v>0</v>
      </c>
      <c r="J18" s="14">
        <f t="shared" si="3"/>
        <v>0</v>
      </c>
      <c r="K18" s="15">
        <v>0</v>
      </c>
    </row>
    <row r="19" spans="1:11" x14ac:dyDescent="0.2">
      <c r="A19" s="6" t="s">
        <v>19</v>
      </c>
      <c r="B19" s="13" t="s">
        <v>20</v>
      </c>
      <c r="C19" s="15">
        <v>6485107.4900000002</v>
      </c>
      <c r="D19" s="15">
        <v>2835402.81</v>
      </c>
      <c r="E19" s="14">
        <f t="shared" si="0"/>
        <v>43.721755026762096</v>
      </c>
      <c r="F19" s="14">
        <f t="shared" si="1"/>
        <v>1.9809049540666073</v>
      </c>
      <c r="G19" s="14">
        <v>5476866.8852599999</v>
      </c>
      <c r="H19" s="14">
        <v>2730807.3928700001</v>
      </c>
      <c r="I19" s="14">
        <f t="shared" ref="I19" si="5">H19/G19*100</f>
        <v>49.860758898841887</v>
      </c>
      <c r="J19" s="14">
        <f t="shared" si="3"/>
        <v>1.9078311815378002</v>
      </c>
      <c r="K19" s="14">
        <f t="shared" si="4"/>
        <v>103.83020118530122</v>
      </c>
    </row>
    <row r="20" spans="1:11" x14ac:dyDescent="0.2">
      <c r="A20" s="10" t="s">
        <v>21</v>
      </c>
      <c r="B20" s="11" t="s">
        <v>22</v>
      </c>
      <c r="C20" s="19">
        <v>157704.71</v>
      </c>
      <c r="D20" s="19">
        <v>82393.3</v>
      </c>
      <c r="E20" s="12">
        <f>D20/C20*100</f>
        <v>52.245300726909171</v>
      </c>
      <c r="F20" s="12">
        <f t="shared" si="1"/>
        <v>5.7562648797648691E-2</v>
      </c>
      <c r="G20" s="12">
        <v>77381.399999999994</v>
      </c>
      <c r="H20" s="12">
        <v>60690</v>
      </c>
      <c r="I20" s="12">
        <f>H20/G20*100</f>
        <v>78.429700160503685</v>
      </c>
      <c r="J20" s="12">
        <f t="shared" si="3"/>
        <v>4.2400014995506899E-2</v>
      </c>
      <c r="K20" s="12">
        <f t="shared" si="4"/>
        <v>135.76091613115835</v>
      </c>
    </row>
    <row r="21" spans="1:11" x14ac:dyDescent="0.2">
      <c r="A21" s="6" t="s">
        <v>23</v>
      </c>
      <c r="B21" s="13" t="s">
        <v>24</v>
      </c>
      <c r="C21" s="15">
        <v>157704.71</v>
      </c>
      <c r="D21" s="15">
        <v>82393.3</v>
      </c>
      <c r="E21" s="14">
        <f>D21/C21*100</f>
        <v>52.245300726909171</v>
      </c>
      <c r="F21" s="14">
        <f>D21/$D$8*100</f>
        <v>5.7562648797648691E-2</v>
      </c>
      <c r="G21" s="14">
        <v>77381.399999999994</v>
      </c>
      <c r="H21" s="14">
        <v>60690</v>
      </c>
      <c r="I21" s="14">
        <f>H21/G21*100</f>
        <v>78.429700160503685</v>
      </c>
      <c r="J21" s="14">
        <f>H21/$D$8*100</f>
        <v>4.2400014995506899E-2</v>
      </c>
      <c r="K21" s="14">
        <f>D21/H21*100</f>
        <v>135.76091613115835</v>
      </c>
    </row>
    <row r="22" spans="1:11" ht="25.5" x14ac:dyDescent="0.2">
      <c r="A22" s="10" t="s">
        <v>25</v>
      </c>
      <c r="B22" s="11" t="s">
        <v>26</v>
      </c>
      <c r="C22" s="19">
        <v>3632909.83</v>
      </c>
      <c r="D22" s="19">
        <v>2267176.86</v>
      </c>
      <c r="E22" s="12">
        <f t="shared" si="0"/>
        <v>62.406637271258667</v>
      </c>
      <c r="F22" s="12">
        <f t="shared" si="1"/>
        <v>1.5839237578096264</v>
      </c>
      <c r="G22" s="12">
        <v>2918031.00269</v>
      </c>
      <c r="H22" s="12">
        <v>2055257.47921</v>
      </c>
      <c r="I22" s="12">
        <f t="shared" ref="I22:I56" si="6">H22/G22*100</f>
        <v>70.43302409451276</v>
      </c>
      <c r="J22" s="12">
        <f t="shared" ref="J22:J86" si="7">H22/$D$8*100</f>
        <v>1.435869961083073</v>
      </c>
      <c r="K22" s="12">
        <f t="shared" si="4"/>
        <v>110.31108670975169</v>
      </c>
    </row>
    <row r="23" spans="1:11" x14ac:dyDescent="0.2">
      <c r="A23" s="6" t="s">
        <v>27</v>
      </c>
      <c r="B23" s="13" t="s">
        <v>174</v>
      </c>
      <c r="C23" s="15">
        <v>874539.17</v>
      </c>
      <c r="D23" s="15">
        <v>446362.95</v>
      </c>
      <c r="E23" s="14">
        <f t="shared" si="0"/>
        <v>51.039789332706498</v>
      </c>
      <c r="F23" s="14">
        <f t="shared" si="1"/>
        <v>0.31184372670025862</v>
      </c>
      <c r="G23" s="14">
        <v>679805.65599999996</v>
      </c>
      <c r="H23" s="14">
        <v>446361.91685000004</v>
      </c>
      <c r="I23" s="14">
        <f t="shared" si="6"/>
        <v>65.660224052328289</v>
      </c>
      <c r="J23" s="14">
        <f t="shared" si="7"/>
        <v>0.31184300490794536</v>
      </c>
      <c r="K23" s="14">
        <f t="shared" si="4"/>
        <v>100.00023146015845</v>
      </c>
    </row>
    <row r="24" spans="1:11" ht="36.75" customHeight="1" x14ac:dyDescent="0.2">
      <c r="A24" s="6" t="s">
        <v>28</v>
      </c>
      <c r="B24" s="13" t="s">
        <v>175</v>
      </c>
      <c r="C24" s="15">
        <v>2129021.06</v>
      </c>
      <c r="D24" s="15">
        <v>1406193.86</v>
      </c>
      <c r="E24" s="14">
        <f t="shared" si="0"/>
        <v>66.048846881768284</v>
      </c>
      <c r="F24" s="14">
        <f t="shared" si="1"/>
        <v>0.9824129304760213</v>
      </c>
      <c r="G24" s="14">
        <v>1751558.5719999999</v>
      </c>
      <c r="H24" s="14">
        <v>1245676.4977200001</v>
      </c>
      <c r="I24" s="14">
        <f t="shared" si="6"/>
        <v>71.11817541434749</v>
      </c>
      <c r="J24" s="14">
        <f t="shared" si="7"/>
        <v>0.87027026170503408</v>
      </c>
      <c r="K24" s="14">
        <f t="shared" si="4"/>
        <v>112.88595896075746</v>
      </c>
    </row>
    <row r="25" spans="1:11" x14ac:dyDescent="0.2">
      <c r="A25" s="6" t="s">
        <v>169</v>
      </c>
      <c r="B25" s="13" t="s">
        <v>170</v>
      </c>
      <c r="C25" s="15">
        <v>0</v>
      </c>
      <c r="D25" s="15">
        <v>0</v>
      </c>
      <c r="E25" s="14" t="e">
        <f>D25/C25*100</f>
        <v>#DIV/0!</v>
      </c>
      <c r="F25" s="14">
        <f>D25/$D$8*100</f>
        <v>0</v>
      </c>
      <c r="G25" s="14">
        <v>131.04</v>
      </c>
      <c r="H25" s="14">
        <v>131.04</v>
      </c>
      <c r="I25" s="14">
        <f t="shared" si="6"/>
        <v>100</v>
      </c>
      <c r="J25" s="14">
        <f t="shared" si="7"/>
        <v>9.1548821305177512E-5</v>
      </c>
      <c r="K25" s="14">
        <f>D25/H25*100</f>
        <v>0</v>
      </c>
    </row>
    <row r="26" spans="1:11" ht="30" customHeight="1" x14ac:dyDescent="0.2">
      <c r="A26" s="6" t="s">
        <v>29</v>
      </c>
      <c r="B26" s="13" t="s">
        <v>30</v>
      </c>
      <c r="C26" s="15">
        <v>629349.6</v>
      </c>
      <c r="D26" s="15">
        <v>414620.06</v>
      </c>
      <c r="E26" s="14">
        <f>D26/C26*100</f>
        <v>65.880721938966829</v>
      </c>
      <c r="F26" s="14">
        <f>D26/$D$8*100</f>
        <v>0.28966710761967324</v>
      </c>
      <c r="G26" s="14">
        <v>486535.73469000001</v>
      </c>
      <c r="H26" s="14">
        <v>363088.02463999996</v>
      </c>
      <c r="I26" s="14">
        <f t="shared" si="6"/>
        <v>74.6272059279149</v>
      </c>
      <c r="J26" s="14">
        <f t="shared" si="7"/>
        <v>0.2536651456487885</v>
      </c>
      <c r="K26" s="14">
        <f>D26/H26*100</f>
        <v>114.19271137104943</v>
      </c>
    </row>
    <row r="27" spans="1:11" x14ac:dyDescent="0.2">
      <c r="A27" s="10" t="s">
        <v>31</v>
      </c>
      <c r="B27" s="11" t="s">
        <v>32</v>
      </c>
      <c r="C27" s="19">
        <v>43007507.560000002</v>
      </c>
      <c r="D27" s="19">
        <v>25612696.140000001</v>
      </c>
      <c r="E27" s="12">
        <f t="shared" si="0"/>
        <v>59.554011829835972</v>
      </c>
      <c r="F27" s="12">
        <f t="shared" si="1"/>
        <v>17.893865552996569</v>
      </c>
      <c r="G27" s="12">
        <v>40854783.042539999</v>
      </c>
      <c r="H27" s="12">
        <v>25719467.51529</v>
      </c>
      <c r="I27" s="12">
        <f t="shared" si="6"/>
        <v>62.953381709332866</v>
      </c>
      <c r="J27" s="12">
        <f t="shared" si="7"/>
        <v>17.968459520921872</v>
      </c>
      <c r="K27" s="12">
        <f t="shared" si="4"/>
        <v>99.584861641375255</v>
      </c>
    </row>
    <row r="28" spans="1:11" x14ac:dyDescent="0.2">
      <c r="A28" s="6" t="s">
        <v>33</v>
      </c>
      <c r="B28" s="13" t="s">
        <v>34</v>
      </c>
      <c r="C28" s="15">
        <v>522463.93</v>
      </c>
      <c r="D28" s="15">
        <v>384341.3</v>
      </c>
      <c r="E28" s="14">
        <f t="shared" si="0"/>
        <v>73.563221866818623</v>
      </c>
      <c r="F28" s="14">
        <f t="shared" si="1"/>
        <v>0.26851337754807403</v>
      </c>
      <c r="G28" s="14">
        <v>564213.07700000005</v>
      </c>
      <c r="H28" s="14">
        <v>398773.91459</v>
      </c>
      <c r="I28" s="14">
        <f t="shared" si="6"/>
        <v>70.677892953197173</v>
      </c>
      <c r="J28" s="14">
        <f t="shared" si="7"/>
        <v>0.27859647319876402</v>
      </c>
      <c r="K28" s="14">
        <f t="shared" si="4"/>
        <v>96.38075258637744</v>
      </c>
    </row>
    <row r="29" spans="1:11" x14ac:dyDescent="0.2">
      <c r="A29" s="6" t="s">
        <v>35</v>
      </c>
      <c r="B29" s="13" t="s">
        <v>36</v>
      </c>
      <c r="C29" s="15">
        <v>5145.6000000000004</v>
      </c>
      <c r="D29" s="15">
        <v>1693.68</v>
      </c>
      <c r="E29" s="14">
        <f t="shared" si="0"/>
        <v>32.915111940298509</v>
      </c>
      <c r="F29" s="16">
        <f t="shared" si="1"/>
        <v>1.183260131777725E-3</v>
      </c>
      <c r="G29" s="14">
        <v>5645.6</v>
      </c>
      <c r="H29" s="14">
        <v>1600</v>
      </c>
      <c r="I29" s="14">
        <f t="shared" si="6"/>
        <v>28.340654669122856</v>
      </c>
      <c r="J29" s="14">
        <f t="shared" si="7"/>
        <v>1.1178122259484435E-3</v>
      </c>
      <c r="K29" s="17"/>
    </row>
    <row r="30" spans="1:11" x14ac:dyDescent="0.2">
      <c r="A30" s="6" t="s">
        <v>37</v>
      </c>
      <c r="B30" s="13" t="s">
        <v>38</v>
      </c>
      <c r="C30" s="15">
        <v>5848867.1200000001</v>
      </c>
      <c r="D30" s="15">
        <v>4819657.59</v>
      </c>
      <c r="E30" s="14">
        <f t="shared" si="0"/>
        <v>82.403267010791652</v>
      </c>
      <c r="F30" s="14">
        <f t="shared" si="1"/>
        <v>3.3671701118670065</v>
      </c>
      <c r="G30" s="14">
        <v>5252070.5707399994</v>
      </c>
      <c r="H30" s="14">
        <v>4462189.2818799997</v>
      </c>
      <c r="I30" s="14">
        <f t="shared" si="6"/>
        <v>84.96057358291155</v>
      </c>
      <c r="J30" s="14">
        <f t="shared" si="7"/>
        <v>3.1174310836134809</v>
      </c>
      <c r="K30" s="14">
        <f t="shared" si="4"/>
        <v>108.01105209883414</v>
      </c>
    </row>
    <row r="31" spans="1:11" x14ac:dyDescent="0.2">
      <c r="A31" s="6" t="s">
        <v>39</v>
      </c>
      <c r="B31" s="13" t="s">
        <v>40</v>
      </c>
      <c r="C31" s="15">
        <v>83704.47</v>
      </c>
      <c r="D31" s="15">
        <v>45920.83</v>
      </c>
      <c r="E31" s="14">
        <f t="shared" si="0"/>
        <v>54.860666341952822</v>
      </c>
      <c r="F31" s="14">
        <f t="shared" si="1"/>
        <v>3.2081790749812544E-2</v>
      </c>
      <c r="G31" s="14">
        <v>82703.8</v>
      </c>
      <c r="H31" s="14">
        <v>36822.555619999999</v>
      </c>
      <c r="I31" s="14">
        <f t="shared" si="6"/>
        <v>44.523414425939315</v>
      </c>
      <c r="J31" s="14">
        <f t="shared" si="7"/>
        <v>2.5725439289189106E-2</v>
      </c>
      <c r="K31" s="14">
        <f t="shared" si="4"/>
        <v>124.7084272854172</v>
      </c>
    </row>
    <row r="32" spans="1:11" x14ac:dyDescent="0.2">
      <c r="A32" s="6" t="s">
        <v>41</v>
      </c>
      <c r="B32" s="13" t="s">
        <v>42</v>
      </c>
      <c r="C32" s="15">
        <v>1735907.85</v>
      </c>
      <c r="D32" s="15">
        <v>1149198.76</v>
      </c>
      <c r="E32" s="14">
        <f t="shared" si="0"/>
        <v>66.201599353329726</v>
      </c>
      <c r="F32" s="14">
        <f t="shared" si="1"/>
        <v>0.8028677649829945</v>
      </c>
      <c r="G32" s="14">
        <v>1746650.5440799999</v>
      </c>
      <c r="H32" s="14">
        <v>1192599.8947600001</v>
      </c>
      <c r="I32" s="14">
        <f t="shared" si="6"/>
        <v>68.279250179844595</v>
      </c>
      <c r="J32" s="14">
        <f t="shared" si="7"/>
        <v>0.83318921439222204</v>
      </c>
      <c r="K32" s="14">
        <f t="shared" si="4"/>
        <v>96.360796697140898</v>
      </c>
    </row>
    <row r="33" spans="1:11" x14ac:dyDescent="0.2">
      <c r="A33" s="6" t="s">
        <v>43</v>
      </c>
      <c r="B33" s="13" t="s">
        <v>44</v>
      </c>
      <c r="C33" s="15">
        <v>1119029.72</v>
      </c>
      <c r="D33" s="15">
        <v>371494.01</v>
      </c>
      <c r="E33" s="14">
        <f t="shared" si="0"/>
        <v>33.19786806019772</v>
      </c>
      <c r="F33" s="14">
        <f t="shared" si="1"/>
        <v>0.25953784140288333</v>
      </c>
      <c r="G33" s="14">
        <v>551037.74395999999</v>
      </c>
      <c r="H33" s="14">
        <v>252145.44302000001</v>
      </c>
      <c r="I33" s="14">
        <f t="shared" si="6"/>
        <v>45.758288934614853</v>
      </c>
      <c r="J33" s="14">
        <f t="shared" si="7"/>
        <v>0.17615703682808914</v>
      </c>
      <c r="K33" s="14">
        <f t="shared" si="4"/>
        <v>147.33322385308122</v>
      </c>
    </row>
    <row r="34" spans="1:11" x14ac:dyDescent="0.2">
      <c r="A34" s="6" t="s">
        <v>45</v>
      </c>
      <c r="B34" s="13" t="s">
        <v>46</v>
      </c>
      <c r="C34" s="15">
        <v>23486167.5</v>
      </c>
      <c r="D34" s="15">
        <v>11547170.25</v>
      </c>
      <c r="E34" s="14">
        <f t="shared" si="0"/>
        <v>49.165834527919465</v>
      </c>
      <c r="F34" s="14">
        <f t="shared" si="1"/>
        <v>8.0672300503488401</v>
      </c>
      <c r="G34" s="14">
        <v>23716283.28204</v>
      </c>
      <c r="H34" s="14">
        <v>12491123.634850001</v>
      </c>
      <c r="I34" s="14">
        <f t="shared" si="6"/>
        <v>52.668976358151994</v>
      </c>
      <c r="J34" s="14">
        <f t="shared" si="7"/>
        <v>8.7267066967930571</v>
      </c>
      <c r="K34" s="14">
        <f t="shared" si="4"/>
        <v>92.443006630593345</v>
      </c>
    </row>
    <row r="35" spans="1:11" x14ac:dyDescent="0.2">
      <c r="A35" s="6" t="s">
        <v>47</v>
      </c>
      <c r="B35" s="13" t="s">
        <v>48</v>
      </c>
      <c r="C35" s="15">
        <v>2039936.9</v>
      </c>
      <c r="D35" s="15">
        <v>1258603.6200000001</v>
      </c>
      <c r="E35" s="14">
        <f t="shared" si="0"/>
        <v>61.69816429125823</v>
      </c>
      <c r="F35" s="14">
        <f t="shared" si="1"/>
        <v>0.87930157128685571</v>
      </c>
      <c r="G35" s="14">
        <v>1725395.5850899999</v>
      </c>
      <c r="H35" s="14">
        <v>663864.8179299999</v>
      </c>
      <c r="I35" s="14">
        <f t="shared" si="6"/>
        <v>38.476093463248979</v>
      </c>
      <c r="J35" s="14">
        <f t="shared" si="7"/>
        <v>0.46379763116199463</v>
      </c>
      <c r="K35" s="14">
        <f t="shared" si="4"/>
        <v>189.58733555491887</v>
      </c>
    </row>
    <row r="36" spans="1:11" ht="25.5" x14ac:dyDescent="0.2">
      <c r="A36" s="6" t="s">
        <v>49</v>
      </c>
      <c r="B36" s="13" t="s">
        <v>50</v>
      </c>
      <c r="C36" s="15">
        <v>10050</v>
      </c>
      <c r="D36" s="15">
        <v>0</v>
      </c>
      <c r="E36" s="14">
        <f t="shared" si="0"/>
        <v>0</v>
      </c>
      <c r="F36" s="18">
        <f t="shared" si="1"/>
        <v>0</v>
      </c>
      <c r="G36" s="14">
        <v>4800</v>
      </c>
      <c r="H36" s="14">
        <v>4800</v>
      </c>
      <c r="I36" s="14">
        <f t="shared" si="6"/>
        <v>100</v>
      </c>
      <c r="J36" s="14">
        <f t="shared" si="7"/>
        <v>3.3534366778453307E-3</v>
      </c>
      <c r="K36" s="15">
        <f t="shared" si="4"/>
        <v>0</v>
      </c>
    </row>
    <row r="37" spans="1:11" ht="18.75" customHeight="1" x14ac:dyDescent="0.2">
      <c r="A37" s="6" t="s">
        <v>51</v>
      </c>
      <c r="B37" s="13" t="s">
        <v>52</v>
      </c>
      <c r="C37" s="15">
        <v>8156234.4800000004</v>
      </c>
      <c r="D37" s="15">
        <v>6034616.0999999996</v>
      </c>
      <c r="E37" s="14">
        <f t="shared" si="0"/>
        <v>73.987771131366486</v>
      </c>
      <c r="F37" s="14">
        <f t="shared" si="1"/>
        <v>4.2159797846783222</v>
      </c>
      <c r="G37" s="14">
        <v>7205982.8396300003</v>
      </c>
      <c r="H37" s="14">
        <v>6215547.9726400003</v>
      </c>
      <c r="I37" s="14">
        <f t="shared" si="6"/>
        <v>86.255381270921049</v>
      </c>
      <c r="J37" s="14">
        <f t="shared" si="7"/>
        <v>4.3423846967412842</v>
      </c>
      <c r="K37" s="14">
        <f t="shared" si="4"/>
        <v>97.089043903507161</v>
      </c>
    </row>
    <row r="38" spans="1:11" x14ac:dyDescent="0.2">
      <c r="A38" s="10" t="s">
        <v>53</v>
      </c>
      <c r="B38" s="11" t="s">
        <v>54</v>
      </c>
      <c r="C38" s="19">
        <v>17133311.539999999</v>
      </c>
      <c r="D38" s="19">
        <v>13198813.02</v>
      </c>
      <c r="E38" s="12">
        <f t="shared" si="0"/>
        <v>77.035971646144489</v>
      </c>
      <c r="F38" s="12">
        <f t="shared" si="1"/>
        <v>9.2211216011021868</v>
      </c>
      <c r="G38" s="12">
        <v>18915307.061749998</v>
      </c>
      <c r="H38" s="12">
        <v>12014064.46312</v>
      </c>
      <c r="I38" s="12">
        <f t="shared" si="6"/>
        <v>63.515037973739815</v>
      </c>
      <c r="J38" s="12">
        <f t="shared" si="7"/>
        <v>8.3934175876301627</v>
      </c>
      <c r="K38" s="12">
        <f t="shared" si="4"/>
        <v>109.86134676167974</v>
      </c>
    </row>
    <row r="39" spans="1:11" x14ac:dyDescent="0.2">
      <c r="A39" s="6" t="s">
        <v>55</v>
      </c>
      <c r="B39" s="13" t="s">
        <v>56</v>
      </c>
      <c r="C39" s="15">
        <v>4144728.87</v>
      </c>
      <c r="D39" s="15">
        <v>2900245.43</v>
      </c>
      <c r="E39" s="14">
        <f t="shared" si="0"/>
        <v>69.974310044555466</v>
      </c>
      <c r="F39" s="14">
        <f t="shared" si="1"/>
        <v>2.0262061249406882</v>
      </c>
      <c r="G39" s="14">
        <v>6441665.2702200003</v>
      </c>
      <c r="H39" s="14">
        <v>3733102.3136799997</v>
      </c>
      <c r="I39" s="14">
        <f t="shared" si="6"/>
        <v>57.9524417535049</v>
      </c>
      <c r="J39" s="14">
        <f t="shared" si="7"/>
        <v>2.6080671293424529</v>
      </c>
      <c r="K39" s="14">
        <f t="shared" si="4"/>
        <v>77.689952921247695</v>
      </c>
    </row>
    <row r="40" spans="1:11" x14ac:dyDescent="0.2">
      <c r="A40" s="6" t="s">
        <v>57</v>
      </c>
      <c r="B40" s="13" t="s">
        <v>58</v>
      </c>
      <c r="C40" s="15">
        <v>10437041.699999999</v>
      </c>
      <c r="D40" s="15">
        <v>8297599.0499999998</v>
      </c>
      <c r="E40" s="14">
        <f t="shared" si="0"/>
        <v>79.501445797615247</v>
      </c>
      <c r="F40" s="14">
        <f t="shared" si="1"/>
        <v>5.7969735400676186</v>
      </c>
      <c r="G40" s="14">
        <v>9860141.0305499993</v>
      </c>
      <c r="H40" s="14">
        <v>6594247.3851600001</v>
      </c>
      <c r="I40" s="14">
        <f t="shared" si="6"/>
        <v>66.877820152154271</v>
      </c>
      <c r="J40" s="14">
        <f t="shared" si="7"/>
        <v>4.6069564675377519</v>
      </c>
      <c r="K40" s="14">
        <f t="shared" si="4"/>
        <v>125.8308729616863</v>
      </c>
    </row>
    <row r="41" spans="1:11" x14ac:dyDescent="0.2">
      <c r="A41" s="6" t="s">
        <v>59</v>
      </c>
      <c r="B41" s="13" t="s">
        <v>60</v>
      </c>
      <c r="C41" s="15">
        <v>2088939.49</v>
      </c>
      <c r="D41" s="15">
        <v>1554407.07</v>
      </c>
      <c r="E41" s="14">
        <f t="shared" si="0"/>
        <v>74.411301880266535</v>
      </c>
      <c r="F41" s="14">
        <f t="shared" si="1"/>
        <v>1.0859595168416862</v>
      </c>
      <c r="G41" s="14">
        <v>2151800.7609799998</v>
      </c>
      <c r="H41" s="14">
        <v>1241014.76428</v>
      </c>
      <c r="I41" s="14">
        <f t="shared" si="6"/>
        <v>57.673311896906363</v>
      </c>
      <c r="J41" s="14">
        <f t="shared" si="7"/>
        <v>0.86701342255919356</v>
      </c>
      <c r="K41" s="14">
        <f t="shared" si="4"/>
        <v>125.25290711604234</v>
      </c>
    </row>
    <row r="42" spans="1:11" ht="25.5" x14ac:dyDescent="0.2">
      <c r="A42" s="6" t="s">
        <v>61</v>
      </c>
      <c r="B42" s="13" t="s">
        <v>62</v>
      </c>
      <c r="C42" s="15">
        <v>462601.47</v>
      </c>
      <c r="D42" s="15">
        <v>446561.47</v>
      </c>
      <c r="E42" s="14">
        <f t="shared" si="0"/>
        <v>96.53265260916703</v>
      </c>
      <c r="F42" s="14">
        <f t="shared" si="1"/>
        <v>0.31198241925219311</v>
      </c>
      <c r="G42" s="14">
        <v>461700</v>
      </c>
      <c r="H42" s="14">
        <v>445700</v>
      </c>
      <c r="I42" s="14">
        <f t="shared" si="6"/>
        <v>96.534546242148579</v>
      </c>
      <c r="J42" s="14">
        <f t="shared" si="7"/>
        <v>0.31138056819076332</v>
      </c>
      <c r="K42" s="14">
        <f t="shared" si="4"/>
        <v>100.19328472066411</v>
      </c>
    </row>
    <row r="43" spans="1:11" x14ac:dyDescent="0.2">
      <c r="A43" s="10" t="s">
        <v>63</v>
      </c>
      <c r="B43" s="11" t="s">
        <v>64</v>
      </c>
      <c r="C43" s="19">
        <v>610329.43999999994</v>
      </c>
      <c r="D43" s="19">
        <v>352086.59</v>
      </c>
      <c r="E43" s="12">
        <f t="shared" si="0"/>
        <v>57.687957834706459</v>
      </c>
      <c r="F43" s="12">
        <f t="shared" si="1"/>
        <v>0.24597918430906063</v>
      </c>
      <c r="G43" s="12">
        <v>577234.92837999994</v>
      </c>
      <c r="H43" s="12">
        <v>383714.47187999997</v>
      </c>
      <c r="I43" s="12">
        <f t="shared" si="6"/>
        <v>66.474576123951508</v>
      </c>
      <c r="J43" s="12">
        <f t="shared" si="7"/>
        <v>0.26807545496300889</v>
      </c>
      <c r="K43" s="12">
        <f t="shared" si="4"/>
        <v>91.757443568641065</v>
      </c>
    </row>
    <row r="44" spans="1:11" ht="25.5" x14ac:dyDescent="0.2">
      <c r="A44" s="6" t="s">
        <v>65</v>
      </c>
      <c r="B44" s="13" t="s">
        <v>66</v>
      </c>
      <c r="C44" s="15">
        <v>150285.07</v>
      </c>
      <c r="D44" s="15">
        <v>107887.24</v>
      </c>
      <c r="E44" s="14">
        <f t="shared" si="0"/>
        <v>71.788395214508</v>
      </c>
      <c r="F44" s="14">
        <f t="shared" si="1"/>
        <v>7.5373547434896215E-2</v>
      </c>
      <c r="G44" s="14">
        <v>129666.11205</v>
      </c>
      <c r="H44" s="14">
        <v>82284.949410000001</v>
      </c>
      <c r="I44" s="14">
        <f t="shared" si="6"/>
        <v>63.459101309577669</v>
      </c>
      <c r="J44" s="14">
        <f t="shared" si="7"/>
        <v>5.7486951538779481E-2</v>
      </c>
      <c r="K44" s="14">
        <f t="shared" si="4"/>
        <v>131.11418403192042</v>
      </c>
    </row>
    <row r="45" spans="1:11" ht="25.5" x14ac:dyDescent="0.2">
      <c r="A45" s="6" t="s">
        <v>67</v>
      </c>
      <c r="B45" s="13" t="s">
        <v>68</v>
      </c>
      <c r="C45" s="15">
        <v>460044.38</v>
      </c>
      <c r="D45" s="15">
        <v>244199.34</v>
      </c>
      <c r="E45" s="14">
        <f t="shared" si="0"/>
        <v>53.081691814168018</v>
      </c>
      <c r="F45" s="14">
        <f t="shared" si="1"/>
        <v>0.17060562988783798</v>
      </c>
      <c r="G45" s="14">
        <v>447568.81633</v>
      </c>
      <c r="H45" s="14">
        <v>301429.52247000003</v>
      </c>
      <c r="I45" s="14">
        <f t="shared" si="6"/>
        <v>67.348195734832203</v>
      </c>
      <c r="J45" s="14">
        <f t="shared" si="7"/>
        <v>0.21058850342422944</v>
      </c>
      <c r="K45" s="14">
        <f t="shared" si="4"/>
        <v>81.013743444557292</v>
      </c>
    </row>
    <row r="46" spans="1:11" x14ac:dyDescent="0.2">
      <c r="A46" s="10" t="s">
        <v>69</v>
      </c>
      <c r="B46" s="11" t="s">
        <v>70</v>
      </c>
      <c r="C46" s="19">
        <v>42023516.060000002</v>
      </c>
      <c r="D46" s="19">
        <v>32480892.129999999</v>
      </c>
      <c r="E46" s="12">
        <f t="shared" si="0"/>
        <v>77.292181081717885</v>
      </c>
      <c r="F46" s="12">
        <f t="shared" si="1"/>
        <v>22.692211457891613</v>
      </c>
      <c r="G46" s="12">
        <v>39393850.943879999</v>
      </c>
      <c r="H46" s="12">
        <v>30488094.55728</v>
      </c>
      <c r="I46" s="12">
        <f t="shared" si="6"/>
        <v>77.393029182937639</v>
      </c>
      <c r="J46" s="12">
        <f t="shared" si="7"/>
        <v>21.299978026249864</v>
      </c>
      <c r="K46" s="12">
        <f t="shared" si="4"/>
        <v>106.53631393387342</v>
      </c>
    </row>
    <row r="47" spans="1:11" x14ac:dyDescent="0.2">
      <c r="A47" s="6" t="s">
        <v>71</v>
      </c>
      <c r="B47" s="13" t="s">
        <v>72</v>
      </c>
      <c r="C47" s="15">
        <v>14276007.51</v>
      </c>
      <c r="D47" s="15">
        <v>11290270.310000001</v>
      </c>
      <c r="E47" s="14">
        <f t="shared" si="0"/>
        <v>79.085628822284079</v>
      </c>
      <c r="F47" s="14">
        <f t="shared" si="1"/>
        <v>7.8877513667379526</v>
      </c>
      <c r="G47" s="14">
        <v>13242066.32446</v>
      </c>
      <c r="H47" s="14">
        <v>10262215.477799999</v>
      </c>
      <c r="I47" s="14">
        <f t="shared" si="6"/>
        <v>77.497085623594955</v>
      </c>
      <c r="J47" s="14">
        <f t="shared" si="7"/>
        <v>7.1695187040013666</v>
      </c>
      <c r="K47" s="14">
        <f t="shared" si="4"/>
        <v>110.01786441167572</v>
      </c>
    </row>
    <row r="48" spans="1:11" x14ac:dyDescent="0.2">
      <c r="A48" s="6" t="s">
        <v>73</v>
      </c>
      <c r="B48" s="13" t="s">
        <v>74</v>
      </c>
      <c r="C48" s="15">
        <v>20799006.800000001</v>
      </c>
      <c r="D48" s="15">
        <v>15976325.369999999</v>
      </c>
      <c r="E48" s="14">
        <f t="shared" si="0"/>
        <v>76.812924403678721</v>
      </c>
      <c r="F48" s="14">
        <f t="shared" si="1"/>
        <v>11.161582390197681</v>
      </c>
      <c r="G48" s="14">
        <v>19554774.858939998</v>
      </c>
      <c r="H48" s="14">
        <v>15234646.537969999</v>
      </c>
      <c r="I48" s="14">
        <f t="shared" si="6"/>
        <v>77.907552747942105</v>
      </c>
      <c r="J48" s="14">
        <f t="shared" si="7"/>
        <v>10.643421348841246</v>
      </c>
      <c r="K48" s="14">
        <f t="shared" si="4"/>
        <v>104.8683691491068</v>
      </c>
    </row>
    <row r="49" spans="1:11" x14ac:dyDescent="0.2">
      <c r="A49" s="6" t="s">
        <v>161</v>
      </c>
      <c r="B49" s="13" t="s">
        <v>151</v>
      </c>
      <c r="C49" s="15">
        <v>868352.93</v>
      </c>
      <c r="D49" s="15">
        <v>468076.97</v>
      </c>
      <c r="E49" s="14">
        <f t="shared" si="0"/>
        <v>53.904000761533666</v>
      </c>
      <c r="F49" s="14">
        <f t="shared" si="1"/>
        <v>0.32701384984431425</v>
      </c>
      <c r="G49" s="14">
        <v>498632.1</v>
      </c>
      <c r="H49" s="14">
        <v>362350.55375000002</v>
      </c>
      <c r="I49" s="14">
        <f t="shared" si="6"/>
        <v>72.668918376895519</v>
      </c>
      <c r="J49" s="14">
        <f t="shared" si="7"/>
        <v>0.25314992441308665</v>
      </c>
      <c r="K49" s="14">
        <f t="shared" si="4"/>
        <v>129.17793698831898</v>
      </c>
    </row>
    <row r="50" spans="1:11" x14ac:dyDescent="0.2">
      <c r="A50" s="6" t="s">
        <v>75</v>
      </c>
      <c r="B50" s="13" t="s">
        <v>76</v>
      </c>
      <c r="C50" s="15">
        <v>3416155.17</v>
      </c>
      <c r="D50" s="15">
        <v>2679906.39</v>
      </c>
      <c r="E50" s="14">
        <f t="shared" si="0"/>
        <v>78.448028752745444</v>
      </c>
      <c r="F50" s="14">
        <f t="shared" si="1"/>
        <v>1.8722700794620986</v>
      </c>
      <c r="G50" s="14">
        <v>3617347.67936</v>
      </c>
      <c r="H50" s="14">
        <v>2720952.55596</v>
      </c>
      <c r="I50" s="14">
        <f t="shared" si="6"/>
        <v>75.21954750120689</v>
      </c>
      <c r="J50" s="14">
        <f t="shared" si="7"/>
        <v>1.9009462707985967</v>
      </c>
      <c r="K50" s="14">
        <f t="shared" si="4"/>
        <v>98.491478071894633</v>
      </c>
    </row>
    <row r="51" spans="1:11" ht="25.5" x14ac:dyDescent="0.2">
      <c r="A51" s="6" t="s">
        <v>77</v>
      </c>
      <c r="B51" s="13" t="s">
        <v>78</v>
      </c>
      <c r="C51" s="15">
        <v>387147.68</v>
      </c>
      <c r="D51" s="15">
        <v>300497.45</v>
      </c>
      <c r="E51" s="14">
        <f t="shared" si="0"/>
        <v>77.618300592683397</v>
      </c>
      <c r="F51" s="14">
        <f t="shared" si="1"/>
        <v>0.20993732717270697</v>
      </c>
      <c r="G51" s="14">
        <v>325866.08707999997</v>
      </c>
      <c r="H51" s="14">
        <v>241896.78308000002</v>
      </c>
      <c r="I51" s="14">
        <f t="shared" si="6"/>
        <v>74.231959897261262</v>
      </c>
      <c r="J51" s="14">
        <f t="shared" si="7"/>
        <v>0.16899698846526412</v>
      </c>
      <c r="K51" s="14">
        <f t="shared" si="4"/>
        <v>124.22548418125081</v>
      </c>
    </row>
    <row r="52" spans="1:11" x14ac:dyDescent="0.2">
      <c r="A52" s="6" t="s">
        <v>79</v>
      </c>
      <c r="B52" s="13" t="s">
        <v>152</v>
      </c>
      <c r="C52" s="15">
        <v>931879.1</v>
      </c>
      <c r="D52" s="15">
        <v>785444</v>
      </c>
      <c r="E52" s="14">
        <f t="shared" si="0"/>
        <v>84.28604096818998</v>
      </c>
      <c r="F52" s="14">
        <f t="shared" si="1"/>
        <v>0.54873681624865578</v>
      </c>
      <c r="G52" s="14">
        <v>921912.44964000001</v>
      </c>
      <c r="H52" s="14">
        <v>766798.99762000004</v>
      </c>
      <c r="I52" s="14">
        <f t="shared" si="6"/>
        <v>83.174817513249693</v>
      </c>
      <c r="J52" s="14">
        <f t="shared" si="7"/>
        <v>0.53571080899040469</v>
      </c>
      <c r="K52" s="14">
        <f t="shared" si="4"/>
        <v>102.4315371352689</v>
      </c>
    </row>
    <row r="53" spans="1:11" x14ac:dyDescent="0.2">
      <c r="A53" s="6" t="s">
        <v>80</v>
      </c>
      <c r="B53" s="13" t="s">
        <v>153</v>
      </c>
      <c r="C53" s="15">
        <v>415269.66</v>
      </c>
      <c r="D53" s="15">
        <v>254523.74</v>
      </c>
      <c r="E53" s="14">
        <f t="shared" si="0"/>
        <v>61.291195701607478</v>
      </c>
      <c r="F53" s="14">
        <f t="shared" si="1"/>
        <v>0.1778185927288268</v>
      </c>
      <c r="G53" s="14">
        <v>872963.02439999999</v>
      </c>
      <c r="H53" s="14">
        <v>597258.40004999994</v>
      </c>
      <c r="I53" s="14">
        <f t="shared" si="6"/>
        <v>68.417376607732521</v>
      </c>
      <c r="J53" s="14">
        <f t="shared" si="7"/>
        <v>0.41726421351643528</v>
      </c>
      <c r="K53" s="14">
        <f t="shared" si="4"/>
        <v>42.615347055594754</v>
      </c>
    </row>
    <row r="54" spans="1:11" x14ac:dyDescent="0.2">
      <c r="A54" s="6" t="s">
        <v>81</v>
      </c>
      <c r="B54" s="13" t="s">
        <v>82</v>
      </c>
      <c r="C54" s="15">
        <v>929697.2</v>
      </c>
      <c r="D54" s="15">
        <v>725847.91</v>
      </c>
      <c r="E54" s="14">
        <f t="shared" si="0"/>
        <v>78.073582452437208</v>
      </c>
      <c r="F54" s="14">
        <f t="shared" si="1"/>
        <v>0.50710104248570353</v>
      </c>
      <c r="G54" s="14">
        <v>360288.42</v>
      </c>
      <c r="H54" s="14">
        <v>301975.25105000002</v>
      </c>
      <c r="I54" s="14">
        <f t="shared" si="6"/>
        <v>83.814864504943017</v>
      </c>
      <c r="J54" s="14">
        <f t="shared" si="7"/>
        <v>0.21096976722346283</v>
      </c>
      <c r="K54" s="14">
        <f t="shared" si="4"/>
        <v>240.36668815611537</v>
      </c>
    </row>
    <row r="55" spans="1:11" x14ac:dyDescent="0.2">
      <c r="A55" s="10" t="s">
        <v>83</v>
      </c>
      <c r="B55" s="11" t="s">
        <v>176</v>
      </c>
      <c r="C55" s="19">
        <v>4635813.4000000004</v>
      </c>
      <c r="D55" s="19">
        <v>2940753.68</v>
      </c>
      <c r="E55" s="12">
        <f t="shared" si="0"/>
        <v>63.43554898046586</v>
      </c>
      <c r="F55" s="12">
        <f t="shared" si="1"/>
        <v>2.0545065106292979</v>
      </c>
      <c r="G55" s="12">
        <v>4181170.6859400002</v>
      </c>
      <c r="H55" s="12">
        <v>2718545.6348099997</v>
      </c>
      <c r="I55" s="12">
        <f t="shared" si="6"/>
        <v>65.018767206793029</v>
      </c>
      <c r="J55" s="12">
        <f t="shared" si="7"/>
        <v>1.899264717118369</v>
      </c>
      <c r="K55" s="12">
        <f t="shared" si="4"/>
        <v>108.1737838918246</v>
      </c>
    </row>
    <row r="56" spans="1:11" x14ac:dyDescent="0.2">
      <c r="A56" s="6" t="s">
        <v>84</v>
      </c>
      <c r="B56" s="13" t="s">
        <v>85</v>
      </c>
      <c r="C56" s="15">
        <v>4587374.91</v>
      </c>
      <c r="D56" s="15">
        <v>2917051.99</v>
      </c>
      <c r="E56" s="14">
        <f t="shared" si="0"/>
        <v>63.588698269267908</v>
      </c>
      <c r="F56" s="14">
        <f t="shared" si="1"/>
        <v>2.037947736343273</v>
      </c>
      <c r="G56" s="14">
        <v>4133573.0851100003</v>
      </c>
      <c r="H56" s="14">
        <v>2694891.6161700003</v>
      </c>
      <c r="I56" s="14">
        <f t="shared" si="6"/>
        <v>65.19520910075515</v>
      </c>
      <c r="J56" s="14">
        <f t="shared" si="7"/>
        <v>1.8827392476004914</v>
      </c>
      <c r="K56" s="14">
        <f t="shared" si="4"/>
        <v>108.24375913661923</v>
      </c>
    </row>
    <row r="57" spans="1:11" x14ac:dyDescent="0.2">
      <c r="A57" s="6" t="s">
        <v>86</v>
      </c>
      <c r="B57" s="13" t="s">
        <v>87</v>
      </c>
      <c r="C57" s="15">
        <v>14400</v>
      </c>
      <c r="D57" s="15">
        <v>0</v>
      </c>
      <c r="E57" s="14">
        <v>0</v>
      </c>
      <c r="F57" s="14">
        <f t="shared" si="1"/>
        <v>0</v>
      </c>
      <c r="G57" s="14">
        <v>14400</v>
      </c>
      <c r="H57" s="14">
        <v>0</v>
      </c>
      <c r="I57" s="14">
        <v>0</v>
      </c>
      <c r="J57" s="14">
        <f t="shared" si="7"/>
        <v>0</v>
      </c>
      <c r="K57" s="15">
        <v>0</v>
      </c>
    </row>
    <row r="58" spans="1:11" ht="25.5" x14ac:dyDescent="0.2">
      <c r="A58" s="6" t="s">
        <v>88</v>
      </c>
      <c r="B58" s="13" t="s">
        <v>89</v>
      </c>
      <c r="C58" s="15">
        <v>34038.49</v>
      </c>
      <c r="D58" s="15">
        <v>23701.69</v>
      </c>
      <c r="E58" s="14">
        <f t="shared" si="0"/>
        <v>69.632025392430734</v>
      </c>
      <c r="F58" s="14">
        <f t="shared" si="1"/>
        <v>1.6558774286024976E-2</v>
      </c>
      <c r="G58" s="14">
        <v>33197.600829999996</v>
      </c>
      <c r="H58" s="14">
        <v>23654.018640000002</v>
      </c>
      <c r="I58" s="14">
        <f t="shared" ref="I58:I86" si="8">H58/G58*100</f>
        <v>71.252193076025989</v>
      </c>
      <c r="J58" s="14">
        <f t="shared" si="7"/>
        <v>1.6525469517877735E-2</v>
      </c>
      <c r="K58" s="14">
        <f t="shared" si="4"/>
        <v>100.20153598729047</v>
      </c>
    </row>
    <row r="59" spans="1:11" x14ac:dyDescent="0.2">
      <c r="A59" s="10" t="s">
        <v>90</v>
      </c>
      <c r="B59" s="11" t="s">
        <v>91</v>
      </c>
      <c r="C59" s="19">
        <v>21016103.350000001</v>
      </c>
      <c r="D59" s="19">
        <v>16025296.16</v>
      </c>
      <c r="E59" s="12">
        <f t="shared" si="0"/>
        <v>76.25246171051019</v>
      </c>
      <c r="F59" s="12">
        <f t="shared" si="1"/>
        <v>11.195794982557903</v>
      </c>
      <c r="G59" s="12">
        <v>21981724.17379</v>
      </c>
      <c r="H59" s="12">
        <v>16669040.940649999</v>
      </c>
      <c r="I59" s="12">
        <f t="shared" si="8"/>
        <v>75.831362493963965</v>
      </c>
      <c r="J59" s="12">
        <f t="shared" si="7"/>
        <v>11.645536098933571</v>
      </c>
      <c r="K59" s="12">
        <f t="shared" si="4"/>
        <v>96.138081471261316</v>
      </c>
    </row>
    <row r="60" spans="1:11" x14ac:dyDescent="0.2">
      <c r="A60" s="6" t="s">
        <v>92</v>
      </c>
      <c r="B60" s="13" t="s">
        <v>93</v>
      </c>
      <c r="C60" s="15">
        <v>5228180.07</v>
      </c>
      <c r="D60" s="15">
        <v>3962235.28</v>
      </c>
      <c r="E60" s="14">
        <f t="shared" si="0"/>
        <v>75.786128766601564</v>
      </c>
      <c r="F60" s="14">
        <f t="shared" si="1"/>
        <v>2.7681468987926587</v>
      </c>
      <c r="G60" s="14">
        <v>6158207.0830200007</v>
      </c>
      <c r="H60" s="14">
        <v>4077935.3478399999</v>
      </c>
      <c r="I60" s="14">
        <f t="shared" si="8"/>
        <v>66.219522871909817</v>
      </c>
      <c r="J60" s="14">
        <f t="shared" si="7"/>
        <v>2.8489787427767941</v>
      </c>
      <c r="K60" s="14">
        <f t="shared" si="4"/>
        <v>97.162778269614208</v>
      </c>
    </row>
    <row r="61" spans="1:11" x14ac:dyDescent="0.2">
      <c r="A61" s="6" t="s">
        <v>94</v>
      </c>
      <c r="B61" s="13" t="s">
        <v>95</v>
      </c>
      <c r="C61" s="15">
        <v>7005521.1500000004</v>
      </c>
      <c r="D61" s="15">
        <v>5098579.22</v>
      </c>
      <c r="E61" s="14">
        <f t="shared" si="0"/>
        <v>72.779442254627966</v>
      </c>
      <c r="F61" s="14">
        <f t="shared" si="1"/>
        <v>3.562033866926674</v>
      </c>
      <c r="G61" s="14">
        <v>6881825.5783299999</v>
      </c>
      <c r="H61" s="14">
        <v>4926130.9396000002</v>
      </c>
      <c r="I61" s="14">
        <f t="shared" si="8"/>
        <v>71.581746493427048</v>
      </c>
      <c r="J61" s="14">
        <f t="shared" si="7"/>
        <v>3.4415558693173587</v>
      </c>
      <c r="K61" s="14">
        <f t="shared" si="4"/>
        <v>103.50068405640071</v>
      </c>
    </row>
    <row r="62" spans="1:11" ht="25.5" x14ac:dyDescent="0.2">
      <c r="A62" s="6" t="s">
        <v>96</v>
      </c>
      <c r="B62" s="13" t="s">
        <v>97</v>
      </c>
      <c r="C62" s="15">
        <v>69780.350000000006</v>
      </c>
      <c r="D62" s="15">
        <v>49194.12</v>
      </c>
      <c r="E62" s="14">
        <f t="shared" si="0"/>
        <v>70.498528597234028</v>
      </c>
      <c r="F62" s="14">
        <f t="shared" si="1"/>
        <v>3.4368617987984282E-2</v>
      </c>
      <c r="G62" s="14">
        <v>68081.62</v>
      </c>
      <c r="H62" s="14">
        <v>43252.886920000004</v>
      </c>
      <c r="I62" s="14">
        <f t="shared" si="8"/>
        <v>63.53093084447756</v>
      </c>
      <c r="J62" s="14">
        <f t="shared" si="7"/>
        <v>3.0217878629213449E-2</v>
      </c>
      <c r="K62" s="14">
        <f t="shared" si="4"/>
        <v>113.73603822327243</v>
      </c>
    </row>
    <row r="63" spans="1:11" x14ac:dyDescent="0.2">
      <c r="A63" s="6" t="s">
        <v>98</v>
      </c>
      <c r="B63" s="13" t="s">
        <v>99</v>
      </c>
      <c r="C63" s="15">
        <v>448835.95</v>
      </c>
      <c r="D63" s="15">
        <v>327446.88</v>
      </c>
      <c r="E63" s="14">
        <f t="shared" si="0"/>
        <v>72.954690906555058</v>
      </c>
      <c r="F63" s="14">
        <f t="shared" si="1"/>
        <v>0.22876507863292053</v>
      </c>
      <c r="G63" s="14">
        <v>386531.26</v>
      </c>
      <c r="H63" s="14">
        <v>323287.76936000003</v>
      </c>
      <c r="I63" s="14">
        <f t="shared" si="8"/>
        <v>83.638195099666717</v>
      </c>
      <c r="J63" s="14">
        <f t="shared" si="7"/>
        <v>0.2258593881813804</v>
      </c>
      <c r="K63" s="14">
        <f t="shared" si="4"/>
        <v>101.28650417188179</v>
      </c>
    </row>
    <row r="64" spans="1:11" x14ac:dyDescent="0.2">
      <c r="A64" s="6" t="s">
        <v>100</v>
      </c>
      <c r="B64" s="13" t="s">
        <v>101</v>
      </c>
      <c r="C64" s="15">
        <v>124919.7</v>
      </c>
      <c r="D64" s="15">
        <v>68738.02</v>
      </c>
      <c r="E64" s="14">
        <f t="shared" si="0"/>
        <v>55.02576455114766</v>
      </c>
      <c r="F64" s="14">
        <f t="shared" si="1"/>
        <v>4.8022624464680391E-2</v>
      </c>
      <c r="G64" s="14">
        <v>114749</v>
      </c>
      <c r="H64" s="14">
        <v>81009.575849999994</v>
      </c>
      <c r="I64" s="14">
        <f t="shared" si="8"/>
        <v>70.597195487542379</v>
      </c>
      <c r="J64" s="14">
        <f t="shared" si="7"/>
        <v>5.6595933940017357E-2</v>
      </c>
      <c r="K64" s="14">
        <f t="shared" si="4"/>
        <v>84.851721884432024</v>
      </c>
    </row>
    <row r="65" spans="1:11" ht="30.75" customHeight="1" x14ac:dyDescent="0.2">
      <c r="A65" s="6" t="s">
        <v>102</v>
      </c>
      <c r="B65" s="13" t="s">
        <v>103</v>
      </c>
      <c r="C65" s="15">
        <v>362625.4</v>
      </c>
      <c r="D65" s="15">
        <v>292298.53999999998</v>
      </c>
      <c r="E65" s="14">
        <f t="shared" si="0"/>
        <v>80.606195815295891</v>
      </c>
      <c r="F65" s="14">
        <f t="shared" si="1"/>
        <v>0.2042093010243001</v>
      </c>
      <c r="G65" s="14">
        <v>330810.40999999997</v>
      </c>
      <c r="H65" s="14">
        <v>264744.81504000002</v>
      </c>
      <c r="I65" s="14">
        <f t="shared" si="8"/>
        <v>80.02916686932555</v>
      </c>
      <c r="J65" s="14">
        <f t="shared" si="7"/>
        <v>0.18495936938010712</v>
      </c>
      <c r="K65" s="14">
        <f t="shared" si="4"/>
        <v>110.40765423709502</v>
      </c>
    </row>
    <row r="66" spans="1:11" x14ac:dyDescent="0.2">
      <c r="A66" s="6" t="s">
        <v>104</v>
      </c>
      <c r="B66" s="13" t="s">
        <v>105</v>
      </c>
      <c r="C66" s="15">
        <v>7776240.7199999997</v>
      </c>
      <c r="D66" s="15">
        <v>6226804.0999999996</v>
      </c>
      <c r="E66" s="14">
        <f t="shared" si="0"/>
        <v>80.074734363418727</v>
      </c>
      <c r="F66" s="14">
        <f t="shared" si="1"/>
        <v>4.3502485947286837</v>
      </c>
      <c r="G66" s="14">
        <v>8041519.2224399997</v>
      </c>
      <c r="H66" s="14">
        <v>6952679.60604</v>
      </c>
      <c r="I66" s="14">
        <f t="shared" si="8"/>
        <v>86.459777235107836</v>
      </c>
      <c r="J66" s="14">
        <f t="shared" si="7"/>
        <v>4.8573689167087002</v>
      </c>
      <c r="K66" s="14">
        <f t="shared" si="4"/>
        <v>89.559773394283681</v>
      </c>
    </row>
    <row r="67" spans="1:11" x14ac:dyDescent="0.2">
      <c r="A67" s="10" t="s">
        <v>106</v>
      </c>
      <c r="B67" s="11" t="s">
        <v>107</v>
      </c>
      <c r="C67" s="19">
        <v>45140562.539999999</v>
      </c>
      <c r="D67" s="19">
        <v>35015070.280000001</v>
      </c>
      <c r="E67" s="12">
        <f t="shared" si="0"/>
        <v>77.568971917380097</v>
      </c>
      <c r="F67" s="12">
        <f t="shared" si="1"/>
        <v>24.462671032142495</v>
      </c>
      <c r="G67" s="12">
        <v>39786716.667519994</v>
      </c>
      <c r="H67" s="12">
        <v>30674803.96246</v>
      </c>
      <c r="I67" s="12">
        <f t="shared" si="8"/>
        <v>77.098103416765397</v>
      </c>
      <c r="J67" s="12">
        <f t="shared" si="7"/>
        <v>21.430419311130969</v>
      </c>
      <c r="K67" s="12">
        <f t="shared" si="4"/>
        <v>114.1492878743468</v>
      </c>
    </row>
    <row r="68" spans="1:11" x14ac:dyDescent="0.2">
      <c r="A68" s="6" t="s">
        <v>108</v>
      </c>
      <c r="B68" s="13" t="s">
        <v>109</v>
      </c>
      <c r="C68" s="15">
        <v>528740.5</v>
      </c>
      <c r="D68" s="15">
        <v>400035.49</v>
      </c>
      <c r="E68" s="14">
        <f t="shared" si="0"/>
        <v>75.658189603406584</v>
      </c>
      <c r="F68" s="14">
        <f t="shared" si="1"/>
        <v>0.27947785095954769</v>
      </c>
      <c r="G68" s="14">
        <v>455997.1</v>
      </c>
      <c r="H68" s="14">
        <v>323478.83967000002</v>
      </c>
      <c r="I68" s="14">
        <f t="shared" si="8"/>
        <v>70.938793178728559</v>
      </c>
      <c r="J68" s="14">
        <f t="shared" si="7"/>
        <v>0.22599287613671398</v>
      </c>
      <c r="K68" s="14">
        <f t="shared" si="4"/>
        <v>123.66666407240115</v>
      </c>
    </row>
    <row r="69" spans="1:11" x14ac:dyDescent="0.2">
      <c r="A69" s="6" t="s">
        <v>110</v>
      </c>
      <c r="B69" s="13" t="s">
        <v>111</v>
      </c>
      <c r="C69" s="15">
        <v>5351145.62</v>
      </c>
      <c r="D69" s="15">
        <v>4328694.97</v>
      </c>
      <c r="E69" s="14">
        <f t="shared" si="0"/>
        <v>80.892864395643187</v>
      </c>
      <c r="F69" s="14">
        <f t="shared" si="1"/>
        <v>3.0241675999172069</v>
      </c>
      <c r="G69" s="14">
        <v>4736274.1359999999</v>
      </c>
      <c r="H69" s="14">
        <v>3831235.8658400001</v>
      </c>
      <c r="I69" s="14">
        <f t="shared" si="8"/>
        <v>80.891345302821804</v>
      </c>
      <c r="J69" s="14">
        <f t="shared" si="7"/>
        <v>2.6766264320800768</v>
      </c>
      <c r="K69" s="14">
        <f t="shared" si="4"/>
        <v>112.98429858092101</v>
      </c>
    </row>
    <row r="70" spans="1:11" x14ac:dyDescent="0.2">
      <c r="A70" s="6" t="s">
        <v>112</v>
      </c>
      <c r="B70" s="13" t="s">
        <v>113</v>
      </c>
      <c r="C70" s="15">
        <v>28698531.59</v>
      </c>
      <c r="D70" s="15">
        <v>22803614.469999999</v>
      </c>
      <c r="E70" s="14">
        <f t="shared" si="0"/>
        <v>79.459168140665142</v>
      </c>
      <c r="F70" s="14">
        <f t="shared" si="1"/>
        <v>15.931349406488021</v>
      </c>
      <c r="G70" s="14">
        <v>23921358.015099999</v>
      </c>
      <c r="H70" s="14">
        <v>18146285.951439999</v>
      </c>
      <c r="I70" s="14">
        <f t="shared" si="8"/>
        <v>75.858092755375466</v>
      </c>
      <c r="J70" s="14">
        <f t="shared" si="7"/>
        <v>12.677587682547573</v>
      </c>
      <c r="K70" s="14">
        <f t="shared" si="4"/>
        <v>125.66546416728552</v>
      </c>
    </row>
    <row r="71" spans="1:11" x14ac:dyDescent="0.2">
      <c r="A71" s="6" t="s">
        <v>114</v>
      </c>
      <c r="B71" s="13" t="s">
        <v>115</v>
      </c>
      <c r="C71" s="15">
        <v>9111018.2699999996</v>
      </c>
      <c r="D71" s="15">
        <v>6416587.8799999999</v>
      </c>
      <c r="E71" s="14">
        <f t="shared" si="0"/>
        <v>70.426682175888118</v>
      </c>
      <c r="F71" s="14">
        <f t="shared" si="1"/>
        <v>4.4828377382103772</v>
      </c>
      <c r="G71" s="14">
        <v>9789381.7344199996</v>
      </c>
      <c r="H71" s="14">
        <v>7695255.4045699993</v>
      </c>
      <c r="I71" s="14">
        <f t="shared" si="8"/>
        <v>78.608186025814703</v>
      </c>
      <c r="J71" s="14">
        <f t="shared" si="7"/>
        <v>5.3761566081401133</v>
      </c>
      <c r="K71" s="14">
        <f t="shared" si="4"/>
        <v>83.383689593842007</v>
      </c>
    </row>
    <row r="72" spans="1:11" x14ac:dyDescent="0.2">
      <c r="A72" s="6" t="s">
        <v>116</v>
      </c>
      <c r="B72" s="13" t="s">
        <v>117</v>
      </c>
      <c r="C72" s="15">
        <v>1451126.55</v>
      </c>
      <c r="D72" s="15">
        <v>1066137.46</v>
      </c>
      <c r="E72" s="14">
        <f t="shared" si="0"/>
        <v>73.469640535486022</v>
      </c>
      <c r="F72" s="14">
        <f t="shared" si="1"/>
        <v>0.74483842958101232</v>
      </c>
      <c r="G72" s="14">
        <v>883705.68200000003</v>
      </c>
      <c r="H72" s="14">
        <v>678547.90094000008</v>
      </c>
      <c r="I72" s="14">
        <f t="shared" si="8"/>
        <v>76.784376830565634</v>
      </c>
      <c r="J72" s="14">
        <f t="shared" si="7"/>
        <v>0.47405571222649084</v>
      </c>
      <c r="K72" s="14">
        <f t="shared" si="4"/>
        <v>157.12044183219308</v>
      </c>
    </row>
    <row r="73" spans="1:11" x14ac:dyDescent="0.2">
      <c r="A73" s="10" t="s">
        <v>118</v>
      </c>
      <c r="B73" s="11" t="s">
        <v>119</v>
      </c>
      <c r="C73" s="19">
        <v>3295046.35</v>
      </c>
      <c r="D73" s="19">
        <v>1240587.5900000001</v>
      </c>
      <c r="E73" s="12">
        <f t="shared" ref="E73:E87" si="9">D73/C73*100</f>
        <v>37.650080096748866</v>
      </c>
      <c r="F73" s="12">
        <f t="shared" ref="F73:F86" si="10">D73/$D$8*100</f>
        <v>0.86671498466369701</v>
      </c>
      <c r="G73" s="12">
        <v>4028334.7897100002</v>
      </c>
      <c r="H73" s="12">
        <v>1889895.3897200001</v>
      </c>
      <c r="I73" s="12">
        <f t="shared" si="8"/>
        <v>46.915052704843674</v>
      </c>
      <c r="J73" s="12">
        <f t="shared" si="7"/>
        <v>1.3203426077453841</v>
      </c>
      <c r="K73" s="12">
        <f t="shared" ref="K73:K86" si="11">D73/H73*100</f>
        <v>65.643188334556484</v>
      </c>
    </row>
    <row r="74" spans="1:11" x14ac:dyDescent="0.2">
      <c r="A74" s="6" t="s">
        <v>120</v>
      </c>
      <c r="B74" s="13" t="s">
        <v>121</v>
      </c>
      <c r="C74" s="15">
        <v>1507.89</v>
      </c>
      <c r="D74" s="15">
        <v>606.97</v>
      </c>
      <c r="E74" s="14">
        <f t="shared" si="9"/>
        <v>40.252936222138217</v>
      </c>
      <c r="F74" s="14">
        <f t="shared" si="10"/>
        <v>4.2404905423995424E-4</v>
      </c>
      <c r="G74" s="14">
        <v>112623.11579000001</v>
      </c>
      <c r="H74" s="14">
        <v>51200.635289999998</v>
      </c>
      <c r="I74" s="14">
        <f t="shared" si="8"/>
        <v>45.461923985010358</v>
      </c>
      <c r="J74" s="14">
        <f t="shared" si="7"/>
        <v>3.5770435064680826E-2</v>
      </c>
      <c r="K74" s="14">
        <f t="shared" si="11"/>
        <v>1.1854735718846587</v>
      </c>
    </row>
    <row r="75" spans="1:11" x14ac:dyDescent="0.2">
      <c r="A75" s="6" t="s">
        <v>122</v>
      </c>
      <c r="B75" s="13" t="s">
        <v>123</v>
      </c>
      <c r="C75" s="15">
        <v>2394474.61</v>
      </c>
      <c r="D75" s="15">
        <v>551244.56000000006</v>
      </c>
      <c r="E75" s="14">
        <f t="shared" si="9"/>
        <v>23.0215245422878</v>
      </c>
      <c r="F75" s="14">
        <f t="shared" si="10"/>
        <v>0.38511744290973149</v>
      </c>
      <c r="G75" s="14">
        <v>3046617.1248400002</v>
      </c>
      <c r="H75" s="14">
        <v>1158853.1521700001</v>
      </c>
      <c r="I75" s="14">
        <f t="shared" si="8"/>
        <v>38.037374067174909</v>
      </c>
      <c r="J75" s="14">
        <f t="shared" si="7"/>
        <v>0.80961263848407383</v>
      </c>
      <c r="K75" s="14">
        <f t="shared" si="11"/>
        <v>47.568111539220645</v>
      </c>
    </row>
    <row r="76" spans="1:11" x14ac:dyDescent="0.2">
      <c r="A76" s="6" t="s">
        <v>124</v>
      </c>
      <c r="B76" s="13" t="s">
        <v>125</v>
      </c>
      <c r="C76" s="15">
        <v>632936.16</v>
      </c>
      <c r="D76" s="15">
        <v>478754.58</v>
      </c>
      <c r="E76" s="14">
        <f t="shared" si="9"/>
        <v>75.640263624691627</v>
      </c>
      <c r="F76" s="14">
        <f t="shared" si="10"/>
        <v>0.33447357672050759</v>
      </c>
      <c r="G76" s="14">
        <v>571019.57403000002</v>
      </c>
      <c r="H76" s="14">
        <v>442898.96361999999</v>
      </c>
      <c r="I76" s="14">
        <f t="shared" si="8"/>
        <v>77.562833878743902</v>
      </c>
      <c r="J76" s="14">
        <f t="shared" si="7"/>
        <v>0.30942367274645677</v>
      </c>
      <c r="K76" s="14">
        <f t="shared" si="11"/>
        <v>108.09566499928944</v>
      </c>
    </row>
    <row r="77" spans="1:11" ht="25.5" x14ac:dyDescent="0.2">
      <c r="A77" s="6" t="s">
        <v>171</v>
      </c>
      <c r="B77" s="13" t="s">
        <v>172</v>
      </c>
      <c r="C77" s="15">
        <v>266127.69</v>
      </c>
      <c r="D77" s="15">
        <v>209981.48</v>
      </c>
      <c r="E77" s="14">
        <f t="shared" si="9"/>
        <v>78.90252983445653</v>
      </c>
      <c r="F77" s="14">
        <f t="shared" si="10"/>
        <v>0.14669991597921786</v>
      </c>
      <c r="G77" s="14">
        <v>298074.97505000001</v>
      </c>
      <c r="H77" s="14">
        <v>236942.63863999999</v>
      </c>
      <c r="I77" s="14">
        <f t="shared" si="8"/>
        <v>79.490953106766</v>
      </c>
      <c r="J77" s="14">
        <f t="shared" si="7"/>
        <v>0.16553586145017254</v>
      </c>
      <c r="K77" s="14">
        <f t="shared" si="11"/>
        <v>88.621229680419162</v>
      </c>
    </row>
    <row r="78" spans="1:11" x14ac:dyDescent="0.2">
      <c r="A78" s="10" t="s">
        <v>126</v>
      </c>
      <c r="B78" s="11" t="s">
        <v>127</v>
      </c>
      <c r="C78" s="19">
        <v>506384.32</v>
      </c>
      <c r="D78" s="19">
        <v>388527.9</v>
      </c>
      <c r="E78" s="12">
        <f t="shared" si="9"/>
        <v>76.72589467225211</v>
      </c>
      <c r="F78" s="12">
        <f t="shared" si="10"/>
        <v>0.27143827296379641</v>
      </c>
      <c r="G78" s="12">
        <v>422001.64722000004</v>
      </c>
      <c r="H78" s="12">
        <v>323736.77791</v>
      </c>
      <c r="I78" s="12">
        <f t="shared" si="8"/>
        <v>76.714576837001758</v>
      </c>
      <c r="J78" s="12">
        <f t="shared" si="7"/>
        <v>0.22617308021059623</v>
      </c>
      <c r="K78" s="12">
        <f t="shared" si="11"/>
        <v>120.01351916463818</v>
      </c>
    </row>
    <row r="79" spans="1:11" ht="18" customHeight="1" x14ac:dyDescent="0.2">
      <c r="A79" s="6" t="s">
        <v>128</v>
      </c>
      <c r="B79" s="13" t="s">
        <v>129</v>
      </c>
      <c r="C79" s="15">
        <v>406745.05</v>
      </c>
      <c r="D79" s="15">
        <v>310991.27</v>
      </c>
      <c r="E79" s="14">
        <f t="shared" si="9"/>
        <v>76.458526047213113</v>
      </c>
      <c r="F79" s="14">
        <f t="shared" si="10"/>
        <v>0.21726865235577089</v>
      </c>
      <c r="G79" s="14">
        <v>353200.18208</v>
      </c>
      <c r="H79" s="14">
        <v>270924.68776999996</v>
      </c>
      <c r="I79" s="14">
        <f t="shared" si="8"/>
        <v>76.705704446277835</v>
      </c>
      <c r="J79" s="14">
        <f t="shared" si="7"/>
        <v>0.18927683018785668</v>
      </c>
      <c r="K79" s="14">
        <f t="shared" si="11"/>
        <v>114.78882657752267</v>
      </c>
    </row>
    <row r="80" spans="1:11" ht="18" customHeight="1" x14ac:dyDescent="0.2">
      <c r="A80" s="6" t="s">
        <v>130</v>
      </c>
      <c r="B80" s="13" t="s">
        <v>131</v>
      </c>
      <c r="C80" s="15">
        <v>99639.27</v>
      </c>
      <c r="D80" s="15">
        <v>77536.62</v>
      </c>
      <c r="E80" s="14">
        <f t="shared" si="9"/>
        <v>77.81733045615448</v>
      </c>
      <c r="F80" s="14">
        <f t="shared" si="10"/>
        <v>5.4169613621699128E-2</v>
      </c>
      <c r="G80" s="14">
        <v>68801.46514</v>
      </c>
      <c r="H80" s="14">
        <v>52812.09014</v>
      </c>
      <c r="I80" s="14">
        <f t="shared" si="8"/>
        <v>76.760124268481533</v>
      </c>
      <c r="J80" s="14">
        <f t="shared" si="7"/>
        <v>3.6896250022739531E-2</v>
      </c>
      <c r="K80" s="14">
        <f t="shared" si="11"/>
        <v>146.81604116492556</v>
      </c>
    </row>
    <row r="81" spans="1:11" ht="29.25" customHeight="1" x14ac:dyDescent="0.2">
      <c r="A81" s="10" t="s">
        <v>132</v>
      </c>
      <c r="B81" s="11" t="s">
        <v>133</v>
      </c>
      <c r="C81" s="19">
        <v>773657.3</v>
      </c>
      <c r="D81" s="19">
        <v>0</v>
      </c>
      <c r="E81" s="12">
        <f t="shared" si="9"/>
        <v>0</v>
      </c>
      <c r="F81" s="12">
        <f t="shared" si="10"/>
        <v>0</v>
      </c>
      <c r="G81" s="12">
        <v>64710.5</v>
      </c>
      <c r="H81" s="12">
        <v>0</v>
      </c>
      <c r="I81" s="12">
        <f t="shared" si="8"/>
        <v>0</v>
      </c>
      <c r="J81" s="12">
        <f t="shared" si="7"/>
        <v>0</v>
      </c>
      <c r="K81" s="12" t="e">
        <f t="shared" si="11"/>
        <v>#DIV/0!</v>
      </c>
    </row>
    <row r="82" spans="1:11" ht="27.75" customHeight="1" x14ac:dyDescent="0.2">
      <c r="A82" s="6" t="s">
        <v>134</v>
      </c>
      <c r="B82" s="13" t="s">
        <v>135</v>
      </c>
      <c r="C82" s="15">
        <v>773657.3</v>
      </c>
      <c r="D82" s="15">
        <v>0</v>
      </c>
      <c r="E82" s="14">
        <f t="shared" si="9"/>
        <v>0</v>
      </c>
      <c r="F82" s="14">
        <f t="shared" si="10"/>
        <v>0</v>
      </c>
      <c r="G82" s="14">
        <v>64710.5</v>
      </c>
      <c r="H82" s="14">
        <v>0</v>
      </c>
      <c r="I82" s="14">
        <f t="shared" si="8"/>
        <v>0</v>
      </c>
      <c r="J82" s="14">
        <f t="shared" si="7"/>
        <v>0</v>
      </c>
      <c r="K82" s="14" t="e">
        <f t="shared" si="11"/>
        <v>#DIV/0!</v>
      </c>
    </row>
    <row r="83" spans="1:11" ht="41.25" customHeight="1" x14ac:dyDescent="0.2">
      <c r="A83" s="10" t="s">
        <v>136</v>
      </c>
      <c r="B83" s="11" t="s">
        <v>177</v>
      </c>
      <c r="C83" s="19">
        <v>7849376.5300000003</v>
      </c>
      <c r="D83" s="19">
        <v>6689846.0599999996</v>
      </c>
      <c r="E83" s="12">
        <f t="shared" si="9"/>
        <v>85.227737953857584</v>
      </c>
      <c r="F83" s="12">
        <f t="shared" si="10"/>
        <v>4.6737448222381399</v>
      </c>
      <c r="G83" s="12">
        <v>7353166.8899999997</v>
      </c>
      <c r="H83" s="12">
        <v>6404882.0168699995</v>
      </c>
      <c r="I83" s="12">
        <f t="shared" si="8"/>
        <v>87.103721603005795</v>
      </c>
      <c r="J83" s="12">
        <f t="shared" si="7"/>
        <v>4.4746596401341314</v>
      </c>
      <c r="K83" s="12">
        <f t="shared" si="11"/>
        <v>104.44916928023693</v>
      </c>
    </row>
    <row r="84" spans="1:11" ht="45" customHeight="1" x14ac:dyDescent="0.2">
      <c r="A84" s="6" t="s">
        <v>137</v>
      </c>
      <c r="B84" s="13" t="s">
        <v>138</v>
      </c>
      <c r="C84" s="15">
        <v>3568815.5</v>
      </c>
      <c r="D84" s="15">
        <v>3211933.95</v>
      </c>
      <c r="E84" s="14">
        <f t="shared" si="9"/>
        <v>90</v>
      </c>
      <c r="F84" s="14">
        <f t="shared" si="10"/>
        <v>2.2439618989055483</v>
      </c>
      <c r="G84" s="14">
        <v>3523007.6</v>
      </c>
      <c r="H84" s="14">
        <v>3170706.84</v>
      </c>
      <c r="I84" s="14">
        <f t="shared" si="8"/>
        <v>89.999999999999986</v>
      </c>
      <c r="J84" s="14">
        <f t="shared" si="7"/>
        <v>2.2151592941564719</v>
      </c>
      <c r="K84" s="14">
        <f t="shared" si="11"/>
        <v>101.30024982063621</v>
      </c>
    </row>
    <row r="85" spans="1:11" ht="21" customHeight="1" x14ac:dyDescent="0.2">
      <c r="A85" s="6" t="s">
        <v>139</v>
      </c>
      <c r="B85" s="13" t="s">
        <v>140</v>
      </c>
      <c r="C85" s="15">
        <v>390553.8</v>
      </c>
      <c r="D85" s="15">
        <v>169903.87</v>
      </c>
      <c r="E85" s="14">
        <f t="shared" si="9"/>
        <v>43.503320157171686</v>
      </c>
      <c r="F85" s="14">
        <f t="shared" si="10"/>
        <v>0.11870038945122185</v>
      </c>
      <c r="G85" s="14">
        <v>156000</v>
      </c>
      <c r="H85" s="14">
        <v>86500</v>
      </c>
      <c r="I85" s="14">
        <f t="shared" si="8"/>
        <v>55.448717948717949</v>
      </c>
      <c r="J85" s="14">
        <f t="shared" si="7"/>
        <v>6.0431723465337726E-2</v>
      </c>
      <c r="K85" s="14">
        <f t="shared" si="11"/>
        <v>196.42065895953758</v>
      </c>
    </row>
    <row r="86" spans="1:11" ht="25.5" x14ac:dyDescent="0.2">
      <c r="A86" s="6" t="s">
        <v>141</v>
      </c>
      <c r="B86" s="13" t="s">
        <v>142</v>
      </c>
      <c r="C86" s="15">
        <v>3890007.23</v>
      </c>
      <c r="D86" s="15">
        <v>3308008.24</v>
      </c>
      <c r="E86" s="14">
        <f t="shared" si="9"/>
        <v>85.038614182729944</v>
      </c>
      <c r="F86" s="14">
        <f t="shared" si="10"/>
        <v>2.311082533881371</v>
      </c>
      <c r="G86" s="14">
        <v>3674159.29</v>
      </c>
      <c r="H86" s="14">
        <v>3147675.1768700001</v>
      </c>
      <c r="I86" s="14">
        <f t="shared" si="8"/>
        <v>85.670623629113265</v>
      </c>
      <c r="J86" s="14">
        <f t="shared" si="7"/>
        <v>2.1990686225123222</v>
      </c>
      <c r="K86" s="14">
        <f t="shared" si="11"/>
        <v>105.09369786019131</v>
      </c>
    </row>
    <row r="87" spans="1:11" hidden="1" x14ac:dyDescent="0.2">
      <c r="C87" s="1">
        <v>3602079.64</v>
      </c>
      <c r="D87" s="1">
        <v>1685217.8951099999</v>
      </c>
      <c r="E87" s="9">
        <f t="shared" si="9"/>
        <v>46.784581784260602</v>
      </c>
      <c r="F87" s="12">
        <f>F83+F81+F78+F73+F67+F59+F55+F46+F43+F38+F27+F22+F20+F9</f>
        <v>100</v>
      </c>
      <c r="G87" s="1">
        <v>3049325.9</v>
      </c>
      <c r="H87" s="1">
        <v>810022.2</v>
      </c>
      <c r="J87" s="12">
        <f>J83+J81+J78+J73+J67+J59+J55+J46+J43+J38+J27+J22+J20+J9</f>
        <v>94.899995834353973</v>
      </c>
    </row>
  </sheetData>
  <mergeCells count="8">
    <mergeCell ref="J1:K1"/>
    <mergeCell ref="B2:K2"/>
    <mergeCell ref="A3:F3"/>
    <mergeCell ref="A5:A6"/>
    <mergeCell ref="B5:B6"/>
    <mergeCell ref="C5:F5"/>
    <mergeCell ref="G5:J5"/>
    <mergeCell ref="K5:K6"/>
  </mergeCells>
  <pageMargins left="0.39370078740157483" right="0.39370078740157483" top="0.78740157480314965" bottom="0.78740157480314965" header="0.51181102362204722" footer="0.51181102362204722"/>
  <pageSetup paperSize="9" scale="6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01.10.2023</vt:lpstr>
      <vt:lpstr>'на 01.10.2023'!APPT</vt:lpstr>
      <vt:lpstr>'на 01.10.2023'!FIO</vt:lpstr>
      <vt:lpstr>'на 01.10.2023'!SIGN</vt:lpstr>
      <vt:lpstr>'на 01.10.2023'!Заголовки_для_печати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Федотова Елена Рифовна</cp:lastModifiedBy>
  <cp:lastPrinted>2022-10-26T12:21:53Z</cp:lastPrinted>
  <dcterms:created xsi:type="dcterms:W3CDTF">2002-03-11T10:22:12Z</dcterms:created>
  <dcterms:modified xsi:type="dcterms:W3CDTF">2023-10-05T12:40:15Z</dcterms:modified>
</cp:coreProperties>
</file>