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800" windowWidth="19305" windowHeight="10590"/>
  </bookViews>
  <sheets>
    <sheet name="Расчет 2024" sheetId="11" r:id="rId1"/>
    <sheet name="Лист1" sheetId="12" state="hidden" r:id="rId2"/>
    <sheet name="Расчет 2025" sheetId="13" r:id="rId3"/>
    <sheet name="Расчет 2026" sheetId="14" r:id="rId4"/>
  </sheets>
  <definedNames>
    <definedName name="_xlnm._FilterDatabase" localSheetId="0" hidden="1">'Расчет 2024'!$B$6:$G$8</definedName>
    <definedName name="_xlnm.Print_Area" localSheetId="0">'Расчет 2024'!$A$1:$F$18</definedName>
    <definedName name="_xlnm.Print_Area" localSheetId="2">'Расчет 2025'!$A$1:$F$22</definedName>
    <definedName name="_xlnm.Print_Area" localSheetId="3">'Расчет 2026'!$A$1:$F$17</definedName>
  </definedNames>
  <calcPr calcId="145621"/>
</workbook>
</file>

<file path=xl/calcChain.xml><?xml version="1.0" encoding="utf-8"?>
<calcChain xmlns="http://schemas.openxmlformats.org/spreadsheetml/2006/main">
  <c r="G14" i="14" l="1"/>
  <c r="F14" i="14"/>
  <c r="D14" i="14"/>
  <c r="G13" i="13" l="1"/>
  <c r="F13" i="13"/>
  <c r="D13" i="13"/>
  <c r="F14" i="11" l="1"/>
  <c r="D14" i="11" l="1"/>
  <c r="G14" i="11" l="1"/>
</calcChain>
</file>

<file path=xl/sharedStrings.xml><?xml version="1.0" encoding="utf-8"?>
<sst xmlns="http://schemas.openxmlformats.org/spreadsheetml/2006/main" count="57" uniqueCount="38">
  <si>
    <t>№</t>
  </si>
  <si>
    <t>Наименование муниципального образования</t>
  </si>
  <si>
    <t>Наименование объекта</t>
  </si>
  <si>
    <t>Плановый общий объем расходов на исполнение  софинансируемых обязательств (сметная стоимость работ), тыс. руб. (ЗС)</t>
  </si>
  <si>
    <t>Минимальная доля софинансирования (ДС), % (в соответствии с заявкой МО)</t>
  </si>
  <si>
    <t>Округление под приложение с распределением, тыс. руб.</t>
  </si>
  <si>
    <t>Муниципальное образование Приозерское городское поселение Приозерского муниципального района Ленинградской области</t>
  </si>
  <si>
    <t>Капитальный ремонт здания Муниципального казенного учреждения культуры "Приозерский культурного центра "Карнавал"  в части одежды сцены и оборудования (МКУК "Приозерский культурный центр "Карнавал") по адресу: 188760 Ленинградская область, г. Приозерск, ул. Ленина, д.41 »</t>
  </si>
  <si>
    <t>ИТОГО</t>
  </si>
  <si>
    <t>Размер субсидии бюджету муниципального образования на  2022 год, тыс. руб., (ЗСх (1-ДС))</t>
  </si>
  <si>
    <t>Муниципальное образование Светогорское городское поселение Выборгского района Ленинградской области</t>
  </si>
  <si>
    <t>Капитальный ремонт здания в части кровли и фасада объекта капитального строительства - Дома культуры, расположенного по адресу:  Ленинградская область, Выборгский район, г. Светогорск, ул. Победы д. 37</t>
  </si>
  <si>
    <t>Муниципальное образование Дружногорское городское поселение Гатчинского муниципального района Ленинградской области</t>
  </si>
  <si>
    <t xml:space="preserve">Капитальный ремонт кровли здания Дружногорского ДК,
МКУК «Дружногорский КДЦ»
по адресу: Ленинградская область, Гатчинский район, г.п. Дружная Горка,
ул. Введенского, д.20, 188377
</t>
  </si>
  <si>
    <t>Муниципальное образование Лужское городское поселение Лужского муниципального района Ленинградской области</t>
  </si>
  <si>
    <t>Капитальный ремонт МКУ "Лужский городской Дом культуры" в части большого и малого зрительных залов, иных помещений и инженерных сетей</t>
  </si>
  <si>
    <t>Муниципальное образование  Тихвинское городское поселение Тихвинского муниципального района Ленинградской области</t>
  </si>
  <si>
    <t>Капитальный ремонт здания МУ "Тихвинский районный дом культуры"</t>
  </si>
  <si>
    <t>таблица 1</t>
  </si>
  <si>
    <t>Расчет объема субсидий бюджетам муниципальных образований Ленинградской области на капитальный ремонт объектов культуры на 2024 год</t>
  </si>
  <si>
    <t>Муниципальное образование Лужское городское поселение Лужского муниципального района Ленинградской области ПЕРЕХОДЯЩИЙ *</t>
  </si>
  <si>
    <t>Капитальный ремонт МКУ "Лужский городской Дом культуры" в части большого и малого зрительных залов, иных помещений и инженерных систем</t>
  </si>
  <si>
    <t>Муниципальное образование "Кингисеппское городское поселение" Кингисеппского муниципального района Ленинградской области</t>
  </si>
  <si>
    <t>Капитальный ремонт здания в части помещений библиотеки по адресу: 188480, Ленинградская область, город Кингисепп, улица Б. Советская, дом 30</t>
  </si>
  <si>
    <t>Муниципальное образование  город Волхов Волховского муниципального района Ленинградской области</t>
  </si>
  <si>
    <t>Капитальный ремонт здания МБУК Волховский городской Дворец культуры" по адресу: Ленинградская область,  г. Волхов, пл Ленина, д. 1</t>
  </si>
  <si>
    <t>Расчет объема субсидий бюджетам муниципальных образований Ленинградской области на капитальный ремонт объектов культуры на 2025 год</t>
  </si>
  <si>
    <t>таблица 2</t>
  </si>
  <si>
    <t>Размер субсидии бюджету муниципального образования на  2026 год, тыс. руб., (ЗСх (1-ДС))</t>
  </si>
  <si>
    <t>Муниципальное образование "Город Отрадное"  Кировского муниципального района Ленинградской области</t>
  </si>
  <si>
    <t>Капитальный ремонт здания  МКУ "Отрадненская городская библиотека" в части помещений № 5,37,39-64 расположенного по адресу "Ленинградская область, Кировский район, г. Отрадное,  ул. Вокзальная д.6</t>
  </si>
  <si>
    <t xml:space="preserve">Муниципальное образование Пикалевское городское поселение Бокситогорского муниципального района Ленинградской области </t>
  </si>
  <si>
    <t>Капитальный ремонт здания Муниципального учреждения культуры "Дворец Культуры                         г. Пикалево", по адресу: 187600, г. Пикалево Ленинградской области, Бокситогорского района, площадь Комсомола д. 1 в части крыши.</t>
  </si>
  <si>
    <t>Итого по объектам</t>
  </si>
  <si>
    <t>Нераспределенный резерв</t>
  </si>
  <si>
    <t>Расчет объема субсидий бюджетам муниципальных образований Ленинградской области на капитальный ремонт объектов культуры на 2026 год</t>
  </si>
  <si>
    <t>таблица 3</t>
  </si>
  <si>
    <t>Приложение 61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</si>
</sst>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" fontId="6" fillId="0" borderId="0" xfId="0" applyNumberFormat="1" applyFont="1" applyFill="1" applyAlignment="1">
      <alignment horizontal="right" vertical="top"/>
    </xf>
    <xf numFmtId="0" fontId="3" fillId="0" borderId="0" xfId="0" applyFont="1" applyFill="1"/>
    <xf numFmtId="1" fontId="7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9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4" fontId="9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A4" sqref="A4:G4"/>
    </sheetView>
  </sheetViews>
  <sheetFormatPr defaultColWidth="9.140625" defaultRowHeight="15" x14ac:dyDescent="0.25"/>
  <cols>
    <col min="1" max="1" width="5.42578125" style="2" customWidth="1"/>
    <col min="2" max="2" width="28.28515625" style="2" customWidth="1"/>
    <col min="3" max="3" width="58.85546875" style="2" customWidth="1"/>
    <col min="4" max="4" width="38.5703125" style="2" customWidth="1"/>
    <col min="5" max="5" width="28.42578125" style="2" customWidth="1"/>
    <col min="6" max="6" width="31.5703125" style="2" customWidth="1"/>
    <col min="7" max="7" width="16.42578125" style="2" hidden="1" customWidth="1"/>
    <col min="8" max="8" width="18.85546875" style="2" customWidth="1"/>
    <col min="9" max="16384" width="9.140625" style="2"/>
  </cols>
  <sheetData>
    <row r="1" spans="1:10" ht="15.75" x14ac:dyDescent="0.25">
      <c r="F1" s="1" t="s">
        <v>37</v>
      </c>
    </row>
    <row r="2" spans="1:10" x14ac:dyDescent="0.25">
      <c r="F2" s="3" t="s">
        <v>18</v>
      </c>
    </row>
    <row r="4" spans="1:10" ht="23.25" customHeight="1" x14ac:dyDescent="0.25">
      <c r="A4" s="45" t="s">
        <v>19</v>
      </c>
      <c r="B4" s="45"/>
      <c r="C4" s="45"/>
      <c r="D4" s="45"/>
      <c r="E4" s="45"/>
      <c r="F4" s="45"/>
      <c r="G4" s="45"/>
    </row>
    <row r="5" spans="1:10" ht="23.25" customHeight="1" thickBot="1" x14ac:dyDescent="0.3">
      <c r="A5" s="4"/>
      <c r="B5" s="4"/>
      <c r="C5" s="4"/>
      <c r="D5" s="4"/>
      <c r="E5" s="4"/>
      <c r="F5" s="4"/>
      <c r="G5" s="4"/>
    </row>
    <row r="6" spans="1:10" ht="20.25" customHeight="1" x14ac:dyDescent="0.25">
      <c r="A6" s="36" t="s">
        <v>0</v>
      </c>
      <c r="B6" s="37" t="s">
        <v>1</v>
      </c>
      <c r="C6" s="36" t="s">
        <v>2</v>
      </c>
      <c r="D6" s="36" t="s">
        <v>3</v>
      </c>
      <c r="E6" s="36" t="s">
        <v>4</v>
      </c>
      <c r="F6" s="36" t="s">
        <v>9</v>
      </c>
      <c r="G6" s="32" t="s">
        <v>5</v>
      </c>
    </row>
    <row r="7" spans="1:10" ht="20.25" customHeight="1" x14ac:dyDescent="0.25">
      <c r="A7" s="36"/>
      <c r="B7" s="37"/>
      <c r="C7" s="36"/>
      <c r="D7" s="36"/>
      <c r="E7" s="36"/>
      <c r="F7" s="36"/>
      <c r="G7" s="33"/>
    </row>
    <row r="8" spans="1:10" ht="20.25" customHeight="1" x14ac:dyDescent="0.25">
      <c r="A8" s="36"/>
      <c r="B8" s="37"/>
      <c r="C8" s="36"/>
      <c r="D8" s="36"/>
      <c r="E8" s="36"/>
      <c r="F8" s="36"/>
      <c r="G8" s="34"/>
    </row>
    <row r="9" spans="1:10" ht="75" x14ac:dyDescent="0.3">
      <c r="A9" s="5">
        <v>1</v>
      </c>
      <c r="B9" s="40" t="s">
        <v>6</v>
      </c>
      <c r="C9" s="40" t="s">
        <v>7</v>
      </c>
      <c r="D9" s="41">
        <v>27054.266250000001</v>
      </c>
      <c r="E9" s="41">
        <v>9</v>
      </c>
      <c r="F9" s="41">
        <v>24619.3</v>
      </c>
      <c r="G9" s="6">
        <v>63000</v>
      </c>
      <c r="H9" s="7"/>
      <c r="I9" s="8"/>
      <c r="J9" s="8"/>
    </row>
    <row r="10" spans="1:10" ht="75" x14ac:dyDescent="0.3">
      <c r="A10" s="5">
        <v>2</v>
      </c>
      <c r="B10" s="42" t="s">
        <v>10</v>
      </c>
      <c r="C10" s="42" t="s">
        <v>11</v>
      </c>
      <c r="D10" s="41">
        <v>10378.53457</v>
      </c>
      <c r="E10" s="41">
        <v>9</v>
      </c>
      <c r="F10" s="41">
        <v>9444.4</v>
      </c>
      <c r="G10" s="5">
        <v>11847.1</v>
      </c>
      <c r="H10" s="7"/>
      <c r="I10" s="8"/>
      <c r="J10" s="8"/>
    </row>
    <row r="11" spans="1:10" ht="90" x14ac:dyDescent="0.3">
      <c r="A11" s="9">
        <v>3</v>
      </c>
      <c r="B11" s="40" t="s">
        <v>12</v>
      </c>
      <c r="C11" s="42" t="s">
        <v>13</v>
      </c>
      <c r="D11" s="41">
        <v>5848.7407800000001</v>
      </c>
      <c r="E11" s="41">
        <v>9</v>
      </c>
      <c r="F11" s="41">
        <v>5322.3</v>
      </c>
      <c r="G11" s="5">
        <v>79026.5</v>
      </c>
      <c r="H11" s="7"/>
      <c r="I11" s="8"/>
      <c r="J11" s="8"/>
    </row>
    <row r="12" spans="1:10" ht="75" x14ac:dyDescent="0.3">
      <c r="A12" s="18">
        <v>4</v>
      </c>
      <c r="B12" s="42" t="s">
        <v>14</v>
      </c>
      <c r="C12" s="43" t="s">
        <v>15</v>
      </c>
      <c r="D12" s="41">
        <v>38991.898000000001</v>
      </c>
      <c r="E12" s="41">
        <v>11</v>
      </c>
      <c r="F12" s="41">
        <v>35127.800000000003</v>
      </c>
      <c r="G12" s="5">
        <v>38032.400000000001</v>
      </c>
      <c r="H12" s="7"/>
      <c r="I12" s="8"/>
      <c r="J12" s="8"/>
    </row>
    <row r="13" spans="1:10" ht="75" x14ac:dyDescent="0.3">
      <c r="A13" s="18">
        <v>5</v>
      </c>
      <c r="B13" s="44" t="s">
        <v>16</v>
      </c>
      <c r="C13" s="43" t="s">
        <v>17</v>
      </c>
      <c r="D13" s="41">
        <v>109890.10989000001</v>
      </c>
      <c r="E13" s="41">
        <v>9</v>
      </c>
      <c r="F13" s="41">
        <v>100000</v>
      </c>
      <c r="G13" s="5">
        <v>35089.800000000003</v>
      </c>
      <c r="H13" s="7"/>
      <c r="I13" s="8"/>
      <c r="J13" s="8"/>
    </row>
    <row r="14" spans="1:10" s="16" customFormat="1" ht="15.75" x14ac:dyDescent="0.25">
      <c r="A14" s="10"/>
      <c r="B14" s="10" t="s">
        <v>8</v>
      </c>
      <c r="C14" s="11"/>
      <c r="D14" s="12">
        <f>SUM(D9:D13)</f>
        <v>192163.54949</v>
      </c>
      <c r="E14" s="13"/>
      <c r="F14" s="13">
        <f>SUM(F9:F13)</f>
        <v>174513.8</v>
      </c>
      <c r="G14" s="14">
        <f t="shared" ref="G14" si="0">SUM(G9:G13)</f>
        <v>226995.8</v>
      </c>
      <c r="H14" s="15"/>
      <c r="J14" s="17"/>
    </row>
  </sheetData>
  <mergeCells count="8">
    <mergeCell ref="G6:G8"/>
    <mergeCell ref="A4:G4"/>
    <mergeCell ref="F6:F8"/>
    <mergeCell ref="A6:A8"/>
    <mergeCell ref="B6:B8"/>
    <mergeCell ref="C6:C8"/>
    <mergeCell ref="D6:D8"/>
    <mergeCell ref="E6:E8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D10" sqref="D10"/>
    </sheetView>
  </sheetViews>
  <sheetFormatPr defaultColWidth="9.140625" defaultRowHeight="15" x14ac:dyDescent="0.25"/>
  <cols>
    <col min="1" max="1" width="5.42578125" style="2" customWidth="1"/>
    <col min="2" max="2" width="31.5703125" style="2" customWidth="1"/>
    <col min="3" max="3" width="44.5703125" style="2" customWidth="1"/>
    <col min="4" max="4" width="38.5703125" style="2" customWidth="1"/>
    <col min="5" max="5" width="28.42578125" style="2" customWidth="1"/>
    <col min="6" max="6" width="31.5703125" style="2" customWidth="1"/>
    <col min="7" max="7" width="16.42578125" style="2" hidden="1" customWidth="1"/>
    <col min="8" max="8" width="18.85546875" style="2" customWidth="1"/>
    <col min="9" max="10" width="9.140625" style="2"/>
    <col min="11" max="11" width="16.140625" style="2" customWidth="1"/>
    <col min="12" max="16384" width="9.140625" style="2"/>
  </cols>
  <sheetData>
    <row r="1" spans="1:10" ht="15.75" x14ac:dyDescent="0.25">
      <c r="F1" s="1" t="s">
        <v>37</v>
      </c>
    </row>
    <row r="2" spans="1:10" x14ac:dyDescent="0.25">
      <c r="F2" s="3" t="s">
        <v>27</v>
      </c>
    </row>
    <row r="4" spans="1:10" ht="30" customHeight="1" x14ac:dyDescent="0.25">
      <c r="A4" s="35" t="s">
        <v>26</v>
      </c>
      <c r="B4" s="35"/>
      <c r="C4" s="35"/>
      <c r="D4" s="35"/>
      <c r="E4" s="35"/>
      <c r="F4" s="35"/>
      <c r="G4" s="35"/>
    </row>
    <row r="5" spans="1:10" ht="25.5" customHeight="1" thickBot="1" x14ac:dyDescent="0.3">
      <c r="A5" s="19"/>
      <c r="B5" s="19"/>
      <c r="C5" s="19"/>
      <c r="D5" s="19"/>
      <c r="E5" s="19"/>
      <c r="F5" s="19"/>
      <c r="G5" s="19"/>
    </row>
    <row r="6" spans="1:10" ht="24" customHeight="1" x14ac:dyDescent="0.25">
      <c r="A6" s="36" t="s">
        <v>0</v>
      </c>
      <c r="B6" s="37" t="s">
        <v>1</v>
      </c>
      <c r="C6" s="36" t="s">
        <v>2</v>
      </c>
      <c r="D6" s="36" t="s">
        <v>3</v>
      </c>
      <c r="E6" s="36" t="s">
        <v>4</v>
      </c>
      <c r="F6" s="36" t="s">
        <v>9</v>
      </c>
      <c r="G6" s="32" t="s">
        <v>5</v>
      </c>
    </row>
    <row r="7" spans="1:10" ht="24" customHeight="1" x14ac:dyDescent="0.25">
      <c r="A7" s="36"/>
      <c r="B7" s="37"/>
      <c r="C7" s="36"/>
      <c r="D7" s="36"/>
      <c r="E7" s="36"/>
      <c r="F7" s="36"/>
      <c r="G7" s="33"/>
    </row>
    <row r="8" spans="1:10" ht="24" customHeight="1" x14ac:dyDescent="0.25">
      <c r="A8" s="36"/>
      <c r="B8" s="37"/>
      <c r="C8" s="36"/>
      <c r="D8" s="36"/>
      <c r="E8" s="36"/>
      <c r="F8" s="36"/>
      <c r="G8" s="34"/>
    </row>
    <row r="9" spans="1:10" ht="78.75" x14ac:dyDescent="0.3">
      <c r="A9" s="5">
        <v>1</v>
      </c>
      <c r="B9" s="20" t="s">
        <v>20</v>
      </c>
      <c r="C9" s="20" t="s">
        <v>21</v>
      </c>
      <c r="D9" s="21">
        <v>50000</v>
      </c>
      <c r="E9" s="22">
        <v>12</v>
      </c>
      <c r="F9" s="22">
        <v>44000</v>
      </c>
      <c r="G9" s="6">
        <v>63000</v>
      </c>
      <c r="H9" s="7"/>
      <c r="I9" s="8"/>
      <c r="J9" s="8"/>
    </row>
    <row r="10" spans="1:10" ht="85.5" customHeight="1" x14ac:dyDescent="0.3">
      <c r="A10" s="5">
        <v>2</v>
      </c>
      <c r="B10" s="20" t="s">
        <v>22</v>
      </c>
      <c r="C10" s="20" t="s">
        <v>23</v>
      </c>
      <c r="D10" s="21">
        <v>27713.5327</v>
      </c>
      <c r="E10" s="22">
        <v>7</v>
      </c>
      <c r="F10" s="22">
        <v>25773.58541</v>
      </c>
      <c r="G10" s="5">
        <v>11847.1</v>
      </c>
      <c r="H10" s="7"/>
      <c r="I10" s="8"/>
      <c r="J10" s="8"/>
    </row>
    <row r="11" spans="1:10" ht="75.75" customHeight="1" x14ac:dyDescent="0.3">
      <c r="A11" s="9">
        <v>3</v>
      </c>
      <c r="B11" s="20" t="s">
        <v>24</v>
      </c>
      <c r="C11" s="20" t="s">
        <v>25</v>
      </c>
      <c r="D11" s="21">
        <v>11237.818230000001</v>
      </c>
      <c r="E11" s="22">
        <v>9</v>
      </c>
      <c r="F11" s="22">
        <v>10226.41459</v>
      </c>
      <c r="G11" s="5">
        <v>79026.5</v>
      </c>
      <c r="H11" s="7"/>
      <c r="I11" s="8"/>
      <c r="J11" s="8"/>
    </row>
    <row r="12" spans="1:10" ht="79.5" customHeight="1" x14ac:dyDescent="0.3">
      <c r="A12" s="9">
        <v>4</v>
      </c>
      <c r="B12" s="20" t="s">
        <v>16</v>
      </c>
      <c r="C12" s="20" t="s">
        <v>17</v>
      </c>
      <c r="D12" s="21">
        <v>47311.827960000002</v>
      </c>
      <c r="E12" s="22">
        <v>7</v>
      </c>
      <c r="F12" s="22">
        <v>44000</v>
      </c>
      <c r="G12" s="23"/>
      <c r="H12" s="7"/>
      <c r="I12" s="8"/>
      <c r="J12" s="8"/>
    </row>
    <row r="13" spans="1:10" s="16" customFormat="1" ht="15.75" x14ac:dyDescent="0.25">
      <c r="A13" s="10"/>
      <c r="B13" s="10" t="s">
        <v>8</v>
      </c>
      <c r="C13" s="11"/>
      <c r="D13" s="12">
        <f>SUM(D9:D12)</f>
        <v>136263.17889000001</v>
      </c>
      <c r="E13" s="13"/>
      <c r="F13" s="12">
        <f>SUM(F9:F12)</f>
        <v>124000</v>
      </c>
      <c r="G13" s="14">
        <f>SUM(G9:G11)</f>
        <v>153873.60000000001</v>
      </c>
      <c r="H13" s="15"/>
      <c r="J13" s="17"/>
    </row>
    <row r="21" spans="11:11" x14ac:dyDescent="0.25">
      <c r="K21" s="24"/>
    </row>
  </sheetData>
  <mergeCells count="8">
    <mergeCell ref="A4:G4"/>
    <mergeCell ref="A6:A8"/>
    <mergeCell ref="B6:B8"/>
    <mergeCell ref="C6:C8"/>
    <mergeCell ref="D6:D8"/>
    <mergeCell ref="E6:E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5.42578125" style="2" customWidth="1"/>
    <col min="2" max="2" width="35.85546875" style="2" customWidth="1"/>
    <col min="3" max="3" width="53.140625" style="2" customWidth="1"/>
    <col min="4" max="4" width="38.5703125" style="2" customWidth="1"/>
    <col min="5" max="5" width="28.42578125" style="2" customWidth="1"/>
    <col min="6" max="6" width="31.5703125" style="2" customWidth="1"/>
    <col min="7" max="7" width="16.42578125" style="2" hidden="1" customWidth="1"/>
    <col min="8" max="8" width="18.85546875" style="2" customWidth="1"/>
    <col min="9" max="10" width="9.140625" style="2"/>
    <col min="11" max="11" width="16.140625" style="2" customWidth="1"/>
    <col min="12" max="16384" width="9.140625" style="2"/>
  </cols>
  <sheetData>
    <row r="1" spans="1:10" ht="15.75" x14ac:dyDescent="0.25">
      <c r="F1" s="1" t="s">
        <v>37</v>
      </c>
    </row>
    <row r="2" spans="1:10" x14ac:dyDescent="0.25">
      <c r="F2" s="3" t="s">
        <v>36</v>
      </c>
    </row>
    <row r="4" spans="1:10" x14ac:dyDescent="0.25">
      <c r="A4" s="35" t="s">
        <v>35</v>
      </c>
      <c r="B4" s="35"/>
      <c r="C4" s="35"/>
      <c r="D4" s="35"/>
      <c r="E4" s="35"/>
      <c r="F4" s="35"/>
      <c r="G4" s="35"/>
    </row>
    <row r="5" spans="1:10" x14ac:dyDescent="0.25">
      <c r="A5" s="35"/>
      <c r="B5" s="35"/>
      <c r="C5" s="35"/>
      <c r="D5" s="35"/>
      <c r="E5" s="35"/>
      <c r="F5" s="35"/>
      <c r="G5" s="35"/>
    </row>
    <row r="6" spans="1:10" ht="15.75" thickBot="1" x14ac:dyDescent="0.3">
      <c r="A6" s="38"/>
      <c r="B6" s="38"/>
      <c r="C6" s="38"/>
      <c r="D6" s="38"/>
      <c r="E6" s="38"/>
      <c r="F6" s="38"/>
      <c r="G6" s="39"/>
    </row>
    <row r="7" spans="1:10" ht="22.5" customHeight="1" x14ac:dyDescent="0.25">
      <c r="A7" s="36" t="s">
        <v>0</v>
      </c>
      <c r="B7" s="37" t="s">
        <v>1</v>
      </c>
      <c r="C7" s="36" t="s">
        <v>2</v>
      </c>
      <c r="D7" s="36" t="s">
        <v>3</v>
      </c>
      <c r="E7" s="36" t="s">
        <v>4</v>
      </c>
      <c r="F7" s="36" t="s">
        <v>28</v>
      </c>
      <c r="G7" s="32" t="s">
        <v>5</v>
      </c>
    </row>
    <row r="8" spans="1:10" ht="22.5" customHeight="1" x14ac:dyDescent="0.25">
      <c r="A8" s="36"/>
      <c r="B8" s="37"/>
      <c r="C8" s="36"/>
      <c r="D8" s="36"/>
      <c r="E8" s="36"/>
      <c r="F8" s="36"/>
      <c r="G8" s="33"/>
    </row>
    <row r="9" spans="1:10" ht="22.5" customHeight="1" x14ac:dyDescent="0.25">
      <c r="A9" s="36"/>
      <c r="B9" s="37"/>
      <c r="C9" s="36"/>
      <c r="D9" s="36"/>
      <c r="E9" s="36"/>
      <c r="F9" s="36"/>
      <c r="G9" s="34"/>
    </row>
    <row r="10" spans="1:10" ht="78.75" x14ac:dyDescent="0.3">
      <c r="A10" s="5">
        <v>1</v>
      </c>
      <c r="B10" s="25" t="s">
        <v>29</v>
      </c>
      <c r="C10" s="25" t="s">
        <v>30</v>
      </c>
      <c r="D10" s="21">
        <v>30925.4</v>
      </c>
      <c r="E10" s="26">
        <v>9</v>
      </c>
      <c r="F10" s="22">
        <v>28142.156609999998</v>
      </c>
      <c r="G10" s="6">
        <v>63000</v>
      </c>
      <c r="H10" s="7"/>
      <c r="I10" s="8"/>
      <c r="J10" s="8"/>
    </row>
    <row r="11" spans="1:10" ht="78.75" x14ac:dyDescent="0.3">
      <c r="A11" s="5">
        <v>2</v>
      </c>
      <c r="B11" s="25" t="s">
        <v>31</v>
      </c>
      <c r="C11" s="25" t="s">
        <v>32</v>
      </c>
      <c r="D11" s="21">
        <v>51952.4</v>
      </c>
      <c r="E11" s="26">
        <v>10</v>
      </c>
      <c r="F11" s="22">
        <v>46757.186999999998</v>
      </c>
      <c r="G11" s="5">
        <v>11847.1</v>
      </c>
      <c r="H11" s="7"/>
      <c r="I11" s="8"/>
      <c r="J11" s="8"/>
    </row>
    <row r="12" spans="1:10" ht="18.75" x14ac:dyDescent="0.3">
      <c r="A12" s="5"/>
      <c r="B12" s="25" t="s">
        <v>33</v>
      </c>
      <c r="C12" s="25"/>
      <c r="D12" s="21">
        <v>82877.8</v>
      </c>
      <c r="E12" s="26"/>
      <c r="F12" s="22">
        <v>74899.399999999994</v>
      </c>
      <c r="G12" s="27"/>
      <c r="H12" s="7"/>
      <c r="I12" s="8"/>
      <c r="J12" s="8"/>
    </row>
    <row r="13" spans="1:10" ht="18.75" x14ac:dyDescent="0.3">
      <c r="A13" s="5"/>
      <c r="B13" s="25" t="s">
        <v>34</v>
      </c>
      <c r="C13" s="25"/>
      <c r="D13" s="21">
        <v>5100.6000000000004</v>
      </c>
      <c r="E13" s="26"/>
      <c r="F13" s="22">
        <v>5100.6000000000004</v>
      </c>
      <c r="G13" s="27"/>
      <c r="H13" s="7"/>
      <c r="I13" s="8"/>
      <c r="J13" s="8"/>
    </row>
    <row r="14" spans="1:10" s="16" customFormat="1" ht="15.75" x14ac:dyDescent="0.25">
      <c r="A14" s="10"/>
      <c r="B14" s="10" t="s">
        <v>8</v>
      </c>
      <c r="C14" s="11"/>
      <c r="D14" s="12">
        <f>D12+D13</f>
        <v>87978.400000000009</v>
      </c>
      <c r="E14" s="28"/>
      <c r="F14" s="12">
        <f>F12+F13</f>
        <v>80000</v>
      </c>
      <c r="G14" s="29">
        <f>G10+G11</f>
        <v>74847.100000000006</v>
      </c>
      <c r="H14" s="15"/>
      <c r="J14" s="17"/>
    </row>
    <row r="15" spans="1:10" x14ac:dyDescent="0.25">
      <c r="D15" s="24"/>
    </row>
    <row r="17" spans="4:11" x14ac:dyDescent="0.25">
      <c r="F17" s="30"/>
    </row>
    <row r="21" spans="4:11" ht="15.75" x14ac:dyDescent="0.25">
      <c r="D21" s="31"/>
    </row>
    <row r="22" spans="4:11" x14ac:dyDescent="0.25">
      <c r="K22" s="24"/>
    </row>
  </sheetData>
  <mergeCells count="8">
    <mergeCell ref="A4:G6"/>
    <mergeCell ref="A7:A9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9" scale="67" orientation="landscape" horizontalDpi="4294967295" verticalDpi="4294967295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Расчет 2024</vt:lpstr>
      <vt:lpstr>Лист1</vt:lpstr>
      <vt:lpstr>Расчет 2025</vt:lpstr>
      <vt:lpstr>Расчет 2026</vt:lpstr>
      <vt:lpstr>'Расчет 2024'!Область_печати</vt:lpstr>
      <vt:lpstr>'Расчет 2025'!Область_печати</vt:lpstr>
      <vt:lpstr>'Расчет 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В. Тереньтьев</dc:creator>
  <cp:lastModifiedBy>Старостина Рузанна Левоновна</cp:lastModifiedBy>
  <cp:lastPrinted>2023-08-11T06:52:19Z</cp:lastPrinted>
  <dcterms:created xsi:type="dcterms:W3CDTF">2015-05-21T12:07:50Z</dcterms:created>
  <dcterms:modified xsi:type="dcterms:W3CDTF">2023-10-05T14:04:30Z</dcterms:modified>
</cp:coreProperties>
</file>