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5" yWindow="-105" windowWidth="23130" windowHeight="13050" tabRatio="494"/>
  </bookViews>
  <sheets>
    <sheet name="прил 1" sheetId="10" r:id="rId1"/>
  </sheets>
  <definedNames>
    <definedName name="_xlnm.Print_Area" localSheetId="0">'прил 1'!$B$1:$U$35</definedName>
  </definedNames>
  <calcPr calcId="145621" refMode="R1C1" fullPrecision="0"/>
</workbook>
</file>

<file path=xl/calcChain.xml><?xml version="1.0" encoding="utf-8"?>
<calcChain xmlns="http://schemas.openxmlformats.org/spreadsheetml/2006/main">
  <c r="R25" i="10" l="1"/>
  <c r="R24" i="10"/>
  <c r="R23" i="10"/>
  <c r="R22" i="10"/>
  <c r="R21" i="10"/>
  <c r="R20" i="10"/>
  <c r="R19" i="10"/>
  <c r="R18" i="10"/>
  <c r="R17" i="10"/>
  <c r="R16" i="10"/>
  <c r="R15" i="10"/>
  <c r="R14" i="10"/>
  <c r="R13" i="10"/>
  <c r="R12" i="10"/>
  <c r="R11" i="10"/>
  <c r="R10" i="10"/>
  <c r="R9" i="10"/>
  <c r="R8" i="10"/>
  <c r="P8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3" i="10"/>
  <c r="P12" i="10"/>
  <c r="P11" i="10"/>
  <c r="P10" i="10"/>
  <c r="P9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8" i="10"/>
  <c r="I8" i="10" l="1"/>
  <c r="T8" i="10" s="1"/>
  <c r="F8" i="10"/>
  <c r="S8" i="10" s="1"/>
  <c r="C26" i="10"/>
  <c r="D26" i="10"/>
  <c r="M6" i="10" l="1"/>
  <c r="S6" i="10" l="1"/>
  <c r="E27" i="10"/>
  <c r="Q7" i="10"/>
  <c r="O7" i="10" l="1"/>
  <c r="M26" i="10" l="1"/>
  <c r="L15" i="10" l="1"/>
  <c r="N26" i="10"/>
  <c r="N27" i="10" s="1"/>
  <c r="L17" i="10"/>
  <c r="L14" i="10"/>
  <c r="L25" i="10"/>
  <c r="L19" i="10" l="1"/>
  <c r="I11" i="10"/>
  <c r="L11" i="10"/>
  <c r="L16" i="10"/>
  <c r="I20" i="10"/>
  <c r="L8" i="10"/>
  <c r="U8" i="10" s="1"/>
  <c r="L22" i="10"/>
  <c r="I22" i="10"/>
  <c r="I13" i="10"/>
  <c r="L10" i="10"/>
  <c r="L18" i="10"/>
  <c r="L24" i="10"/>
  <c r="L9" i="10"/>
  <c r="L23" i="10"/>
  <c r="I9" i="10"/>
  <c r="I15" i="10"/>
  <c r="L21" i="10"/>
  <c r="I25" i="10"/>
  <c r="I14" i="10"/>
  <c r="I18" i="10"/>
  <c r="I10" i="10"/>
  <c r="L20" i="10"/>
  <c r="I17" i="10"/>
  <c r="I23" i="10"/>
  <c r="I16" i="10"/>
  <c r="I19" i="10"/>
  <c r="I21" i="10"/>
  <c r="I24" i="10"/>
  <c r="L13" i="10"/>
  <c r="J26" i="10"/>
  <c r="L12" i="10" l="1"/>
  <c r="L26" i="10" s="1"/>
  <c r="G26" i="10"/>
  <c r="I12" i="10" l="1"/>
  <c r="I26" i="10" s="1"/>
  <c r="K26" i="10"/>
  <c r="H26" i="10"/>
  <c r="O6" i="10" l="1"/>
  <c r="T6" i="10"/>
  <c r="Q6" i="10" l="1"/>
  <c r="U6" i="10"/>
  <c r="F25" i="10" l="1"/>
  <c r="S25" i="10" s="1"/>
  <c r="U25" i="10" l="1"/>
  <c r="T25" i="10"/>
  <c r="O26" i="10" l="1"/>
  <c r="T15" i="10"/>
  <c r="U24" i="10"/>
  <c r="T9" i="10"/>
  <c r="U9" i="10"/>
  <c r="T18" i="10"/>
  <c r="U22" i="10"/>
  <c r="Q26" i="10"/>
  <c r="T19" i="10"/>
  <c r="U19" i="10"/>
  <c r="U12" i="10"/>
  <c r="U21" i="10"/>
  <c r="T13" i="10"/>
  <c r="U13" i="10"/>
  <c r="U10" i="10"/>
  <c r="U23" i="10"/>
  <c r="T23" i="10"/>
  <c r="T16" i="10"/>
  <c r="U16" i="10"/>
  <c r="T14" i="10"/>
  <c r="T17" i="10"/>
  <c r="U17" i="10"/>
  <c r="U14" i="10"/>
  <c r="T12" i="10"/>
  <c r="U15" i="10"/>
  <c r="T11" i="10"/>
  <c r="U11" i="10"/>
  <c r="T24" i="10"/>
  <c r="U20" i="10"/>
  <c r="T22" i="10"/>
  <c r="T21" i="10"/>
  <c r="T10" i="10"/>
  <c r="U18" i="10"/>
  <c r="T20" i="10"/>
  <c r="F15" i="10" l="1"/>
  <c r="S15" i="10" s="1"/>
  <c r="F14" i="10"/>
  <c r="S14" i="10" s="1"/>
  <c r="F10" i="10"/>
  <c r="S10" i="10" s="1"/>
  <c r="F24" i="10"/>
  <c r="S24" i="10" s="1"/>
  <c r="F18" i="10"/>
  <c r="S18" i="10" s="1"/>
  <c r="F12" i="10"/>
  <c r="S12" i="10" s="1"/>
  <c r="F11" i="10"/>
  <c r="S11" i="10" s="1"/>
  <c r="F20" i="10"/>
  <c r="S20" i="10" s="1"/>
  <c r="F21" i="10"/>
  <c r="S21" i="10" s="1"/>
  <c r="F23" i="10"/>
  <c r="S23" i="10" s="1"/>
  <c r="F16" i="10"/>
  <c r="S16" i="10" s="1"/>
  <c r="F17" i="10"/>
  <c r="S17" i="10" s="1"/>
  <c r="F13" i="10"/>
  <c r="S13" i="10" s="1"/>
  <c r="F22" i="10"/>
  <c r="S22" i="10" s="1"/>
  <c r="F19" i="10"/>
  <c r="S19" i="10" s="1"/>
  <c r="T26" i="10"/>
  <c r="P26" i="10"/>
  <c r="R26" i="10"/>
  <c r="U26" i="10"/>
  <c r="F9" i="10" l="1"/>
  <c r="S9" i="10" s="1"/>
  <c r="F26" i="10" l="1"/>
  <c r="E26" i="10"/>
  <c r="S26" i="10" l="1"/>
</calcChain>
</file>

<file path=xl/sharedStrings.xml><?xml version="1.0" encoding="utf-8"?>
<sst xmlns="http://schemas.openxmlformats.org/spreadsheetml/2006/main" count="49" uniqueCount="38">
  <si>
    <t>Бокситогорский муниципальный район</t>
  </si>
  <si>
    <t>Волосовский муниципальный район</t>
  </si>
  <si>
    <t>Волховский муниципальный район</t>
  </si>
  <si>
    <t>Всеволожский муниципальный район</t>
  </si>
  <si>
    <t>Гатчинский муниципальный район</t>
  </si>
  <si>
    <t>Кингисеппский муниципальный район</t>
  </si>
  <si>
    <t>Киришский муниципальный район</t>
  </si>
  <si>
    <t>Кировский муниципальный район</t>
  </si>
  <si>
    <t>Лодейнопольский муниципальный район</t>
  </si>
  <si>
    <t>Ломоносовский муниципальный район</t>
  </si>
  <si>
    <t>Лужский муниципальный район</t>
  </si>
  <si>
    <t>Подпорожский муниципальный район</t>
  </si>
  <si>
    <t>Приозерский муниципальный район</t>
  </si>
  <si>
    <t>Сланцевский муниципальный район</t>
  </si>
  <si>
    <t>Сосновоборский городской округ</t>
  </si>
  <si>
    <t>Тихвинский муниципальный район</t>
  </si>
  <si>
    <t>Тосненский муниципальный район</t>
  </si>
  <si>
    <t>Выборгский муниципальный район</t>
  </si>
  <si>
    <t>Кол-во  ставок, ед</t>
  </si>
  <si>
    <t>Текущие</t>
  </si>
  <si>
    <t>Сумма, тыс. руб.</t>
  </si>
  <si>
    <t>ОТ</t>
  </si>
  <si>
    <t xml:space="preserve">Сумма, 
тыс. руб.            </t>
  </si>
  <si>
    <t>ИТОГО</t>
  </si>
  <si>
    <t>1974 час.</t>
  </si>
  <si>
    <t>Фонд оплаты труда специалиста 1 категории в Администрации ЛО  в 2021 году- 920594 руб</t>
  </si>
  <si>
    <t>Фонд оплаты труда с начислениями специалиста 1 категории в Администрации ЛО  в 2022 году- 957417,12 руб</t>
  </si>
  <si>
    <t>Сумма субвенций 2023 и 2024 равна уровню 2022 года</t>
  </si>
  <si>
    <t>Количество животных к отлову (шт)</t>
  </si>
  <si>
    <r>
      <t xml:space="preserve">Субвенция </t>
    </r>
    <r>
      <rPr>
        <b/>
        <sz val="10"/>
        <rFont val="Arial Cyr"/>
        <charset val="204"/>
      </rPr>
      <t>на реализацию полномочий</t>
    </r>
    <r>
      <rPr>
        <sz val="11"/>
        <color theme="1"/>
        <rFont val="Calibri"/>
        <family val="2"/>
        <scheme val="minor"/>
      </rPr>
      <t xml:space="preserve"> = (ФОТ  с начислениями (30,2 %) специалиста 1 категории  Х  количество ставок) + 10 % текущие расходы  на содержание</t>
    </r>
  </si>
  <si>
    <t xml:space="preserve">Субвенции на реализацию полномочий </t>
  </si>
  <si>
    <t xml:space="preserve">Субвенции на обеспечение полномочий </t>
  </si>
  <si>
    <t xml:space="preserve">ФОТ оплаты труда по должности ГГС ЛО "специалист первой категории" с начислениями на 2024 год составит  1 412 613,99 руб. (с учетом планируемой индексации с 01.01.2024 на 4,6%)
</t>
  </si>
  <si>
    <r>
      <t xml:space="preserve">Субвенция </t>
    </r>
    <r>
      <rPr>
        <b/>
        <sz val="10"/>
        <rFont val="Arial Cyr"/>
        <charset val="204"/>
      </rPr>
      <t>на обеспечение полномочий</t>
    </r>
    <r>
      <rPr>
        <sz val="11"/>
        <color theme="1"/>
        <rFont val="Calibri"/>
        <family val="2"/>
        <scheme val="minor"/>
      </rPr>
      <t xml:space="preserve"> =   Количество животных Х  Расчетная стоимость ветеринарных мероприятий на обеспечение полномочий (18347 руб.)</t>
    </r>
  </si>
  <si>
    <t>Расчет объема субвенций бюджетам муниципальных образований Ленинградской области, наделенных отдельным государственным полномочием Ленинградской области на организацию мероприятий при осуществлении деятельности по обращению с животными без владельцев, 
на 2024 год и на плановый период 2025 и 2026 годов</t>
  </si>
  <si>
    <t>Наименование муниципального образования Лениградской области</t>
  </si>
  <si>
    <t xml:space="preserve">Общая сумма субвенций </t>
  </si>
  <si>
    <t>Приложение 40 к пояснительной записке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</si>
</sst>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4" fillId="0" borderId="0" xfId="0" applyFont="1"/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/>
    <xf numFmtId="0" fontId="5" fillId="0" borderId="0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Border="1"/>
    <xf numFmtId="166" fontId="8" fillId="0" borderId="0" xfId="0" applyNumberFormat="1" applyFont="1" applyFill="1" applyBorder="1"/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/>
    <xf numFmtId="164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4" fontId="4" fillId="0" borderId="0" xfId="0" applyNumberFormat="1" applyFont="1"/>
    <xf numFmtId="0" fontId="4" fillId="0" borderId="3" xfId="0" applyFont="1" applyBorder="1"/>
    <xf numFmtId="164" fontId="4" fillId="0" borderId="3" xfId="0" applyNumberFormat="1" applyFont="1" applyFill="1" applyBorder="1" applyAlignment="1">
      <alignment horizontal="center" vertical="center"/>
    </xf>
    <xf numFmtId="166" fontId="8" fillId="0" borderId="3" xfId="0" applyNumberFormat="1" applyFont="1" applyFill="1" applyBorder="1"/>
    <xf numFmtId="0" fontId="6" fillId="0" borderId="0" xfId="0" applyFont="1" applyAlignment="1">
      <alignment horizontal="right"/>
    </xf>
    <xf numFmtId="164" fontId="4" fillId="0" borderId="0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distributed"/>
    </xf>
    <xf numFmtId="0" fontId="0" fillId="0" borderId="0" xfId="0" applyFont="1" applyBorder="1" applyAlignment="1">
      <alignment horizontal="left" vertical="distributed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distributed"/>
    </xf>
    <xf numFmtId="0" fontId="0" fillId="0" borderId="0" xfId="0" applyBorder="1" applyAlignment="1">
      <alignment vertical="distributed"/>
    </xf>
    <xf numFmtId="0" fontId="0" fillId="0" borderId="0" xfId="0" applyAlignment="1"/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colors>
    <mruColors>
      <color rgb="FFFFFFCC"/>
      <color rgb="FFFFFF99"/>
      <color rgb="FFCCFFFF"/>
      <color rgb="FFFFCC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44"/>
  <sheetViews>
    <sheetView tabSelected="1" zoomScaleNormal="100" workbookViewId="0">
      <selection activeCell="M17" sqref="M17"/>
    </sheetView>
  </sheetViews>
  <sheetFormatPr defaultRowHeight="12.75" x14ac:dyDescent="0.2"/>
  <cols>
    <col min="1" max="1" width="5" style="1" customWidth="1"/>
    <col min="2" max="2" width="33.7109375" style="1" customWidth="1"/>
    <col min="3" max="3" width="8.7109375" style="12" customWidth="1"/>
    <col min="4" max="4" width="7.85546875" style="12" customWidth="1"/>
    <col min="5" max="5" width="8.85546875" style="12" customWidth="1"/>
    <col min="6" max="6" width="9.140625" style="12" customWidth="1"/>
    <col min="7" max="7" width="7.85546875" style="12" customWidth="1"/>
    <col min="8" max="8" width="8.5703125" style="12" customWidth="1"/>
    <col min="9" max="9" width="9.5703125" style="12" customWidth="1"/>
    <col min="10" max="10" width="7.85546875" style="12" customWidth="1"/>
    <col min="11" max="11" width="8.5703125" style="12" customWidth="1"/>
    <col min="12" max="12" width="9" style="12" customWidth="1"/>
    <col min="13" max="13" width="10.7109375" style="1" customWidth="1"/>
    <col min="14" max="14" width="8.5703125" style="1" customWidth="1"/>
    <col min="15" max="15" width="10.28515625" style="1" customWidth="1"/>
    <col min="16" max="16" width="9.28515625" style="1" customWidth="1"/>
    <col min="17" max="17" width="10.85546875" style="1" customWidth="1"/>
    <col min="18" max="18" width="9" style="1" customWidth="1"/>
    <col min="19" max="21" width="10.42578125" style="1" customWidth="1"/>
    <col min="22" max="22" width="9.140625" style="1"/>
    <col min="23" max="23" width="10" style="1" bestFit="1" customWidth="1"/>
    <col min="24" max="249" width="9.140625" style="1"/>
    <col min="250" max="250" width="1.85546875" style="1" customWidth="1"/>
    <col min="251" max="251" width="29.5703125" style="1" customWidth="1"/>
    <col min="252" max="252" width="10.7109375" style="1" customWidth="1"/>
    <col min="253" max="254" width="0" style="1" hidden="1" customWidth="1"/>
    <col min="255" max="255" width="12.85546875" style="1" customWidth="1"/>
    <col min="256" max="257" width="0" style="1" hidden="1" customWidth="1"/>
    <col min="258" max="258" width="11" style="1" customWidth="1"/>
    <col min="259" max="260" width="0" style="1" hidden="1" customWidth="1"/>
    <col min="261" max="261" width="13.140625" style="1" customWidth="1"/>
    <col min="262" max="262" width="0" style="1" hidden="1" customWidth="1"/>
    <col min="263" max="263" width="12" style="1" customWidth="1"/>
    <col min="264" max="264" width="11.5703125" style="1" customWidth="1"/>
    <col min="265" max="265" width="0" style="1" hidden="1" customWidth="1"/>
    <col min="266" max="266" width="9.85546875" style="1" customWidth="1"/>
    <col min="267" max="267" width="10.140625" style="1" customWidth="1"/>
    <col min="268" max="268" width="0" style="1" hidden="1" customWidth="1"/>
    <col min="269" max="270" width="10.140625" style="1" customWidth="1"/>
    <col min="271" max="271" width="12.5703125" style="1" customWidth="1"/>
    <col min="272" max="272" width="12.140625" style="1" customWidth="1"/>
    <col min="273" max="273" width="13" style="1" customWidth="1"/>
    <col min="274" max="505" width="9.140625" style="1"/>
    <col min="506" max="506" width="1.85546875" style="1" customWidth="1"/>
    <col min="507" max="507" width="29.5703125" style="1" customWidth="1"/>
    <col min="508" max="508" width="10.7109375" style="1" customWidth="1"/>
    <col min="509" max="510" width="0" style="1" hidden="1" customWidth="1"/>
    <col min="511" max="511" width="12.85546875" style="1" customWidth="1"/>
    <col min="512" max="513" width="0" style="1" hidden="1" customWidth="1"/>
    <col min="514" max="514" width="11" style="1" customWidth="1"/>
    <col min="515" max="516" width="0" style="1" hidden="1" customWidth="1"/>
    <col min="517" max="517" width="13.140625" style="1" customWidth="1"/>
    <col min="518" max="518" width="0" style="1" hidden="1" customWidth="1"/>
    <col min="519" max="519" width="12" style="1" customWidth="1"/>
    <col min="520" max="520" width="11.5703125" style="1" customWidth="1"/>
    <col min="521" max="521" width="0" style="1" hidden="1" customWidth="1"/>
    <col min="522" max="522" width="9.85546875" style="1" customWidth="1"/>
    <col min="523" max="523" width="10.140625" style="1" customWidth="1"/>
    <col min="524" max="524" width="0" style="1" hidden="1" customWidth="1"/>
    <col min="525" max="526" width="10.140625" style="1" customWidth="1"/>
    <col min="527" max="527" width="12.5703125" style="1" customWidth="1"/>
    <col min="528" max="528" width="12.140625" style="1" customWidth="1"/>
    <col min="529" max="529" width="13" style="1" customWidth="1"/>
    <col min="530" max="761" width="9.140625" style="1"/>
    <col min="762" max="762" width="1.85546875" style="1" customWidth="1"/>
    <col min="763" max="763" width="29.5703125" style="1" customWidth="1"/>
    <col min="764" max="764" width="10.7109375" style="1" customWidth="1"/>
    <col min="765" max="766" width="0" style="1" hidden="1" customWidth="1"/>
    <col min="767" max="767" width="12.85546875" style="1" customWidth="1"/>
    <col min="768" max="769" width="0" style="1" hidden="1" customWidth="1"/>
    <col min="770" max="770" width="11" style="1" customWidth="1"/>
    <col min="771" max="772" width="0" style="1" hidden="1" customWidth="1"/>
    <col min="773" max="773" width="13.140625" style="1" customWidth="1"/>
    <col min="774" max="774" width="0" style="1" hidden="1" customWidth="1"/>
    <col min="775" max="775" width="12" style="1" customWidth="1"/>
    <col min="776" max="776" width="11.5703125" style="1" customWidth="1"/>
    <col min="777" max="777" width="0" style="1" hidden="1" customWidth="1"/>
    <col min="778" max="778" width="9.85546875" style="1" customWidth="1"/>
    <col min="779" max="779" width="10.140625" style="1" customWidth="1"/>
    <col min="780" max="780" width="0" style="1" hidden="1" customWidth="1"/>
    <col min="781" max="782" width="10.140625" style="1" customWidth="1"/>
    <col min="783" max="783" width="12.5703125" style="1" customWidth="1"/>
    <col min="784" max="784" width="12.140625" style="1" customWidth="1"/>
    <col min="785" max="785" width="13" style="1" customWidth="1"/>
    <col min="786" max="1017" width="9.140625" style="1"/>
    <col min="1018" max="1018" width="1.85546875" style="1" customWidth="1"/>
    <col min="1019" max="1019" width="29.5703125" style="1" customWidth="1"/>
    <col min="1020" max="1020" width="10.7109375" style="1" customWidth="1"/>
    <col min="1021" max="1022" width="0" style="1" hidden="1" customWidth="1"/>
    <col min="1023" max="1023" width="12.85546875" style="1" customWidth="1"/>
    <col min="1024" max="1025" width="0" style="1" hidden="1" customWidth="1"/>
    <col min="1026" max="1026" width="11" style="1" customWidth="1"/>
    <col min="1027" max="1028" width="0" style="1" hidden="1" customWidth="1"/>
    <col min="1029" max="1029" width="13.140625" style="1" customWidth="1"/>
    <col min="1030" max="1030" width="0" style="1" hidden="1" customWidth="1"/>
    <col min="1031" max="1031" width="12" style="1" customWidth="1"/>
    <col min="1032" max="1032" width="11.5703125" style="1" customWidth="1"/>
    <col min="1033" max="1033" width="0" style="1" hidden="1" customWidth="1"/>
    <col min="1034" max="1034" width="9.85546875" style="1" customWidth="1"/>
    <col min="1035" max="1035" width="10.140625" style="1" customWidth="1"/>
    <col min="1036" max="1036" width="0" style="1" hidden="1" customWidth="1"/>
    <col min="1037" max="1038" width="10.140625" style="1" customWidth="1"/>
    <col min="1039" max="1039" width="12.5703125" style="1" customWidth="1"/>
    <col min="1040" max="1040" width="12.140625" style="1" customWidth="1"/>
    <col min="1041" max="1041" width="13" style="1" customWidth="1"/>
    <col min="1042" max="1273" width="9.140625" style="1"/>
    <col min="1274" max="1274" width="1.85546875" style="1" customWidth="1"/>
    <col min="1275" max="1275" width="29.5703125" style="1" customWidth="1"/>
    <col min="1276" max="1276" width="10.7109375" style="1" customWidth="1"/>
    <col min="1277" max="1278" width="0" style="1" hidden="1" customWidth="1"/>
    <col min="1279" max="1279" width="12.85546875" style="1" customWidth="1"/>
    <col min="1280" max="1281" width="0" style="1" hidden="1" customWidth="1"/>
    <col min="1282" max="1282" width="11" style="1" customWidth="1"/>
    <col min="1283" max="1284" width="0" style="1" hidden="1" customWidth="1"/>
    <col min="1285" max="1285" width="13.140625" style="1" customWidth="1"/>
    <col min="1286" max="1286" width="0" style="1" hidden="1" customWidth="1"/>
    <col min="1287" max="1287" width="12" style="1" customWidth="1"/>
    <col min="1288" max="1288" width="11.5703125" style="1" customWidth="1"/>
    <col min="1289" max="1289" width="0" style="1" hidden="1" customWidth="1"/>
    <col min="1290" max="1290" width="9.85546875" style="1" customWidth="1"/>
    <col min="1291" max="1291" width="10.140625" style="1" customWidth="1"/>
    <col min="1292" max="1292" width="0" style="1" hidden="1" customWidth="1"/>
    <col min="1293" max="1294" width="10.140625" style="1" customWidth="1"/>
    <col min="1295" max="1295" width="12.5703125" style="1" customWidth="1"/>
    <col min="1296" max="1296" width="12.140625" style="1" customWidth="1"/>
    <col min="1297" max="1297" width="13" style="1" customWidth="1"/>
    <col min="1298" max="1529" width="9.140625" style="1"/>
    <col min="1530" max="1530" width="1.85546875" style="1" customWidth="1"/>
    <col min="1531" max="1531" width="29.5703125" style="1" customWidth="1"/>
    <col min="1532" max="1532" width="10.7109375" style="1" customWidth="1"/>
    <col min="1533" max="1534" width="0" style="1" hidden="1" customWidth="1"/>
    <col min="1535" max="1535" width="12.85546875" style="1" customWidth="1"/>
    <col min="1536" max="1537" width="0" style="1" hidden="1" customWidth="1"/>
    <col min="1538" max="1538" width="11" style="1" customWidth="1"/>
    <col min="1539" max="1540" width="0" style="1" hidden="1" customWidth="1"/>
    <col min="1541" max="1541" width="13.140625" style="1" customWidth="1"/>
    <col min="1542" max="1542" width="0" style="1" hidden="1" customWidth="1"/>
    <col min="1543" max="1543" width="12" style="1" customWidth="1"/>
    <col min="1544" max="1544" width="11.5703125" style="1" customWidth="1"/>
    <col min="1545" max="1545" width="0" style="1" hidden="1" customWidth="1"/>
    <col min="1546" max="1546" width="9.85546875" style="1" customWidth="1"/>
    <col min="1547" max="1547" width="10.140625" style="1" customWidth="1"/>
    <col min="1548" max="1548" width="0" style="1" hidden="1" customWidth="1"/>
    <col min="1549" max="1550" width="10.140625" style="1" customWidth="1"/>
    <col min="1551" max="1551" width="12.5703125" style="1" customWidth="1"/>
    <col min="1552" max="1552" width="12.140625" style="1" customWidth="1"/>
    <col min="1553" max="1553" width="13" style="1" customWidth="1"/>
    <col min="1554" max="1785" width="9.140625" style="1"/>
    <col min="1786" max="1786" width="1.85546875" style="1" customWidth="1"/>
    <col min="1787" max="1787" width="29.5703125" style="1" customWidth="1"/>
    <col min="1788" max="1788" width="10.7109375" style="1" customWidth="1"/>
    <col min="1789" max="1790" width="0" style="1" hidden="1" customWidth="1"/>
    <col min="1791" max="1791" width="12.85546875" style="1" customWidth="1"/>
    <col min="1792" max="1793" width="0" style="1" hidden="1" customWidth="1"/>
    <col min="1794" max="1794" width="11" style="1" customWidth="1"/>
    <col min="1795" max="1796" width="0" style="1" hidden="1" customWidth="1"/>
    <col min="1797" max="1797" width="13.140625" style="1" customWidth="1"/>
    <col min="1798" max="1798" width="0" style="1" hidden="1" customWidth="1"/>
    <col min="1799" max="1799" width="12" style="1" customWidth="1"/>
    <col min="1800" max="1800" width="11.5703125" style="1" customWidth="1"/>
    <col min="1801" max="1801" width="0" style="1" hidden="1" customWidth="1"/>
    <col min="1802" max="1802" width="9.85546875" style="1" customWidth="1"/>
    <col min="1803" max="1803" width="10.140625" style="1" customWidth="1"/>
    <col min="1804" max="1804" width="0" style="1" hidden="1" customWidth="1"/>
    <col min="1805" max="1806" width="10.140625" style="1" customWidth="1"/>
    <col min="1807" max="1807" width="12.5703125" style="1" customWidth="1"/>
    <col min="1808" max="1808" width="12.140625" style="1" customWidth="1"/>
    <col min="1809" max="1809" width="13" style="1" customWidth="1"/>
    <col min="1810" max="2041" width="9.140625" style="1"/>
    <col min="2042" max="2042" width="1.85546875" style="1" customWidth="1"/>
    <col min="2043" max="2043" width="29.5703125" style="1" customWidth="1"/>
    <col min="2044" max="2044" width="10.7109375" style="1" customWidth="1"/>
    <col min="2045" max="2046" width="0" style="1" hidden="1" customWidth="1"/>
    <col min="2047" max="2047" width="12.85546875" style="1" customWidth="1"/>
    <col min="2048" max="2049" width="0" style="1" hidden="1" customWidth="1"/>
    <col min="2050" max="2050" width="11" style="1" customWidth="1"/>
    <col min="2051" max="2052" width="0" style="1" hidden="1" customWidth="1"/>
    <col min="2053" max="2053" width="13.140625" style="1" customWidth="1"/>
    <col min="2054" max="2054" width="0" style="1" hidden="1" customWidth="1"/>
    <col min="2055" max="2055" width="12" style="1" customWidth="1"/>
    <col min="2056" max="2056" width="11.5703125" style="1" customWidth="1"/>
    <col min="2057" max="2057" width="0" style="1" hidden="1" customWidth="1"/>
    <col min="2058" max="2058" width="9.85546875" style="1" customWidth="1"/>
    <col min="2059" max="2059" width="10.140625" style="1" customWidth="1"/>
    <col min="2060" max="2060" width="0" style="1" hidden="1" customWidth="1"/>
    <col min="2061" max="2062" width="10.140625" style="1" customWidth="1"/>
    <col min="2063" max="2063" width="12.5703125" style="1" customWidth="1"/>
    <col min="2064" max="2064" width="12.140625" style="1" customWidth="1"/>
    <col min="2065" max="2065" width="13" style="1" customWidth="1"/>
    <col min="2066" max="2297" width="9.140625" style="1"/>
    <col min="2298" max="2298" width="1.85546875" style="1" customWidth="1"/>
    <col min="2299" max="2299" width="29.5703125" style="1" customWidth="1"/>
    <col min="2300" max="2300" width="10.7109375" style="1" customWidth="1"/>
    <col min="2301" max="2302" width="0" style="1" hidden="1" customWidth="1"/>
    <col min="2303" max="2303" width="12.85546875" style="1" customWidth="1"/>
    <col min="2304" max="2305" width="0" style="1" hidden="1" customWidth="1"/>
    <col min="2306" max="2306" width="11" style="1" customWidth="1"/>
    <col min="2307" max="2308" width="0" style="1" hidden="1" customWidth="1"/>
    <col min="2309" max="2309" width="13.140625" style="1" customWidth="1"/>
    <col min="2310" max="2310" width="0" style="1" hidden="1" customWidth="1"/>
    <col min="2311" max="2311" width="12" style="1" customWidth="1"/>
    <col min="2312" max="2312" width="11.5703125" style="1" customWidth="1"/>
    <col min="2313" max="2313" width="0" style="1" hidden="1" customWidth="1"/>
    <col min="2314" max="2314" width="9.85546875" style="1" customWidth="1"/>
    <col min="2315" max="2315" width="10.140625" style="1" customWidth="1"/>
    <col min="2316" max="2316" width="0" style="1" hidden="1" customWidth="1"/>
    <col min="2317" max="2318" width="10.140625" style="1" customWidth="1"/>
    <col min="2319" max="2319" width="12.5703125" style="1" customWidth="1"/>
    <col min="2320" max="2320" width="12.140625" style="1" customWidth="1"/>
    <col min="2321" max="2321" width="13" style="1" customWidth="1"/>
    <col min="2322" max="2553" width="9.140625" style="1"/>
    <col min="2554" max="2554" width="1.85546875" style="1" customWidth="1"/>
    <col min="2555" max="2555" width="29.5703125" style="1" customWidth="1"/>
    <col min="2556" max="2556" width="10.7109375" style="1" customWidth="1"/>
    <col min="2557" max="2558" width="0" style="1" hidden="1" customWidth="1"/>
    <col min="2559" max="2559" width="12.85546875" style="1" customWidth="1"/>
    <col min="2560" max="2561" width="0" style="1" hidden="1" customWidth="1"/>
    <col min="2562" max="2562" width="11" style="1" customWidth="1"/>
    <col min="2563" max="2564" width="0" style="1" hidden="1" customWidth="1"/>
    <col min="2565" max="2565" width="13.140625" style="1" customWidth="1"/>
    <col min="2566" max="2566" width="0" style="1" hidden="1" customWidth="1"/>
    <col min="2567" max="2567" width="12" style="1" customWidth="1"/>
    <col min="2568" max="2568" width="11.5703125" style="1" customWidth="1"/>
    <col min="2569" max="2569" width="0" style="1" hidden="1" customWidth="1"/>
    <col min="2570" max="2570" width="9.85546875" style="1" customWidth="1"/>
    <col min="2571" max="2571" width="10.140625" style="1" customWidth="1"/>
    <col min="2572" max="2572" width="0" style="1" hidden="1" customWidth="1"/>
    <col min="2573" max="2574" width="10.140625" style="1" customWidth="1"/>
    <col min="2575" max="2575" width="12.5703125" style="1" customWidth="1"/>
    <col min="2576" max="2576" width="12.140625" style="1" customWidth="1"/>
    <col min="2577" max="2577" width="13" style="1" customWidth="1"/>
    <col min="2578" max="2809" width="9.140625" style="1"/>
    <col min="2810" max="2810" width="1.85546875" style="1" customWidth="1"/>
    <col min="2811" max="2811" width="29.5703125" style="1" customWidth="1"/>
    <col min="2812" max="2812" width="10.7109375" style="1" customWidth="1"/>
    <col min="2813" max="2814" width="0" style="1" hidden="1" customWidth="1"/>
    <col min="2815" max="2815" width="12.85546875" style="1" customWidth="1"/>
    <col min="2816" max="2817" width="0" style="1" hidden="1" customWidth="1"/>
    <col min="2818" max="2818" width="11" style="1" customWidth="1"/>
    <col min="2819" max="2820" width="0" style="1" hidden="1" customWidth="1"/>
    <col min="2821" max="2821" width="13.140625" style="1" customWidth="1"/>
    <col min="2822" max="2822" width="0" style="1" hidden="1" customWidth="1"/>
    <col min="2823" max="2823" width="12" style="1" customWidth="1"/>
    <col min="2824" max="2824" width="11.5703125" style="1" customWidth="1"/>
    <col min="2825" max="2825" width="0" style="1" hidden="1" customWidth="1"/>
    <col min="2826" max="2826" width="9.85546875" style="1" customWidth="1"/>
    <col min="2827" max="2827" width="10.140625" style="1" customWidth="1"/>
    <col min="2828" max="2828" width="0" style="1" hidden="1" customWidth="1"/>
    <col min="2829" max="2830" width="10.140625" style="1" customWidth="1"/>
    <col min="2831" max="2831" width="12.5703125" style="1" customWidth="1"/>
    <col min="2832" max="2832" width="12.140625" style="1" customWidth="1"/>
    <col min="2833" max="2833" width="13" style="1" customWidth="1"/>
    <col min="2834" max="3065" width="9.140625" style="1"/>
    <col min="3066" max="3066" width="1.85546875" style="1" customWidth="1"/>
    <col min="3067" max="3067" width="29.5703125" style="1" customWidth="1"/>
    <col min="3068" max="3068" width="10.7109375" style="1" customWidth="1"/>
    <col min="3069" max="3070" width="0" style="1" hidden="1" customWidth="1"/>
    <col min="3071" max="3071" width="12.85546875" style="1" customWidth="1"/>
    <col min="3072" max="3073" width="0" style="1" hidden="1" customWidth="1"/>
    <col min="3074" max="3074" width="11" style="1" customWidth="1"/>
    <col min="3075" max="3076" width="0" style="1" hidden="1" customWidth="1"/>
    <col min="3077" max="3077" width="13.140625" style="1" customWidth="1"/>
    <col min="3078" max="3078" width="0" style="1" hidden="1" customWidth="1"/>
    <col min="3079" max="3079" width="12" style="1" customWidth="1"/>
    <col min="3080" max="3080" width="11.5703125" style="1" customWidth="1"/>
    <col min="3081" max="3081" width="0" style="1" hidden="1" customWidth="1"/>
    <col min="3082" max="3082" width="9.85546875" style="1" customWidth="1"/>
    <col min="3083" max="3083" width="10.140625" style="1" customWidth="1"/>
    <col min="3084" max="3084" width="0" style="1" hidden="1" customWidth="1"/>
    <col min="3085" max="3086" width="10.140625" style="1" customWidth="1"/>
    <col min="3087" max="3087" width="12.5703125" style="1" customWidth="1"/>
    <col min="3088" max="3088" width="12.140625" style="1" customWidth="1"/>
    <col min="3089" max="3089" width="13" style="1" customWidth="1"/>
    <col min="3090" max="3321" width="9.140625" style="1"/>
    <col min="3322" max="3322" width="1.85546875" style="1" customWidth="1"/>
    <col min="3323" max="3323" width="29.5703125" style="1" customWidth="1"/>
    <col min="3324" max="3324" width="10.7109375" style="1" customWidth="1"/>
    <col min="3325" max="3326" width="0" style="1" hidden="1" customWidth="1"/>
    <col min="3327" max="3327" width="12.85546875" style="1" customWidth="1"/>
    <col min="3328" max="3329" width="0" style="1" hidden="1" customWidth="1"/>
    <col min="3330" max="3330" width="11" style="1" customWidth="1"/>
    <col min="3331" max="3332" width="0" style="1" hidden="1" customWidth="1"/>
    <col min="3333" max="3333" width="13.140625" style="1" customWidth="1"/>
    <col min="3334" max="3334" width="0" style="1" hidden="1" customWidth="1"/>
    <col min="3335" max="3335" width="12" style="1" customWidth="1"/>
    <col min="3336" max="3336" width="11.5703125" style="1" customWidth="1"/>
    <col min="3337" max="3337" width="0" style="1" hidden="1" customWidth="1"/>
    <col min="3338" max="3338" width="9.85546875" style="1" customWidth="1"/>
    <col min="3339" max="3339" width="10.140625" style="1" customWidth="1"/>
    <col min="3340" max="3340" width="0" style="1" hidden="1" customWidth="1"/>
    <col min="3341" max="3342" width="10.140625" style="1" customWidth="1"/>
    <col min="3343" max="3343" width="12.5703125" style="1" customWidth="1"/>
    <col min="3344" max="3344" width="12.140625" style="1" customWidth="1"/>
    <col min="3345" max="3345" width="13" style="1" customWidth="1"/>
    <col min="3346" max="3577" width="9.140625" style="1"/>
    <col min="3578" max="3578" width="1.85546875" style="1" customWidth="1"/>
    <col min="3579" max="3579" width="29.5703125" style="1" customWidth="1"/>
    <col min="3580" max="3580" width="10.7109375" style="1" customWidth="1"/>
    <col min="3581" max="3582" width="0" style="1" hidden="1" customWidth="1"/>
    <col min="3583" max="3583" width="12.85546875" style="1" customWidth="1"/>
    <col min="3584" max="3585" width="0" style="1" hidden="1" customWidth="1"/>
    <col min="3586" max="3586" width="11" style="1" customWidth="1"/>
    <col min="3587" max="3588" width="0" style="1" hidden="1" customWidth="1"/>
    <col min="3589" max="3589" width="13.140625" style="1" customWidth="1"/>
    <col min="3590" max="3590" width="0" style="1" hidden="1" customWidth="1"/>
    <col min="3591" max="3591" width="12" style="1" customWidth="1"/>
    <col min="3592" max="3592" width="11.5703125" style="1" customWidth="1"/>
    <col min="3593" max="3593" width="0" style="1" hidden="1" customWidth="1"/>
    <col min="3594" max="3594" width="9.85546875" style="1" customWidth="1"/>
    <col min="3595" max="3595" width="10.140625" style="1" customWidth="1"/>
    <col min="3596" max="3596" width="0" style="1" hidden="1" customWidth="1"/>
    <col min="3597" max="3598" width="10.140625" style="1" customWidth="1"/>
    <col min="3599" max="3599" width="12.5703125" style="1" customWidth="1"/>
    <col min="3600" max="3600" width="12.140625" style="1" customWidth="1"/>
    <col min="3601" max="3601" width="13" style="1" customWidth="1"/>
    <col min="3602" max="3833" width="9.140625" style="1"/>
    <col min="3834" max="3834" width="1.85546875" style="1" customWidth="1"/>
    <col min="3835" max="3835" width="29.5703125" style="1" customWidth="1"/>
    <col min="3836" max="3836" width="10.7109375" style="1" customWidth="1"/>
    <col min="3837" max="3838" width="0" style="1" hidden="1" customWidth="1"/>
    <col min="3839" max="3839" width="12.85546875" style="1" customWidth="1"/>
    <col min="3840" max="3841" width="0" style="1" hidden="1" customWidth="1"/>
    <col min="3842" max="3842" width="11" style="1" customWidth="1"/>
    <col min="3843" max="3844" width="0" style="1" hidden="1" customWidth="1"/>
    <col min="3845" max="3845" width="13.140625" style="1" customWidth="1"/>
    <col min="3846" max="3846" width="0" style="1" hidden="1" customWidth="1"/>
    <col min="3847" max="3847" width="12" style="1" customWidth="1"/>
    <col min="3848" max="3848" width="11.5703125" style="1" customWidth="1"/>
    <col min="3849" max="3849" width="0" style="1" hidden="1" customWidth="1"/>
    <col min="3850" max="3850" width="9.85546875" style="1" customWidth="1"/>
    <col min="3851" max="3851" width="10.140625" style="1" customWidth="1"/>
    <col min="3852" max="3852" width="0" style="1" hidden="1" customWidth="1"/>
    <col min="3853" max="3854" width="10.140625" style="1" customWidth="1"/>
    <col min="3855" max="3855" width="12.5703125" style="1" customWidth="1"/>
    <col min="3856" max="3856" width="12.140625" style="1" customWidth="1"/>
    <col min="3857" max="3857" width="13" style="1" customWidth="1"/>
    <col min="3858" max="4089" width="9.140625" style="1"/>
    <col min="4090" max="4090" width="1.85546875" style="1" customWidth="1"/>
    <col min="4091" max="4091" width="29.5703125" style="1" customWidth="1"/>
    <col min="4092" max="4092" width="10.7109375" style="1" customWidth="1"/>
    <col min="4093" max="4094" width="0" style="1" hidden="1" customWidth="1"/>
    <col min="4095" max="4095" width="12.85546875" style="1" customWidth="1"/>
    <col min="4096" max="4097" width="0" style="1" hidden="1" customWidth="1"/>
    <col min="4098" max="4098" width="11" style="1" customWidth="1"/>
    <col min="4099" max="4100" width="0" style="1" hidden="1" customWidth="1"/>
    <col min="4101" max="4101" width="13.140625" style="1" customWidth="1"/>
    <col min="4102" max="4102" width="0" style="1" hidden="1" customWidth="1"/>
    <col min="4103" max="4103" width="12" style="1" customWidth="1"/>
    <col min="4104" max="4104" width="11.5703125" style="1" customWidth="1"/>
    <col min="4105" max="4105" width="0" style="1" hidden="1" customWidth="1"/>
    <col min="4106" max="4106" width="9.85546875" style="1" customWidth="1"/>
    <col min="4107" max="4107" width="10.140625" style="1" customWidth="1"/>
    <col min="4108" max="4108" width="0" style="1" hidden="1" customWidth="1"/>
    <col min="4109" max="4110" width="10.140625" style="1" customWidth="1"/>
    <col min="4111" max="4111" width="12.5703125" style="1" customWidth="1"/>
    <col min="4112" max="4112" width="12.140625" style="1" customWidth="1"/>
    <col min="4113" max="4113" width="13" style="1" customWidth="1"/>
    <col min="4114" max="4345" width="9.140625" style="1"/>
    <col min="4346" max="4346" width="1.85546875" style="1" customWidth="1"/>
    <col min="4347" max="4347" width="29.5703125" style="1" customWidth="1"/>
    <col min="4348" max="4348" width="10.7109375" style="1" customWidth="1"/>
    <col min="4349" max="4350" width="0" style="1" hidden="1" customWidth="1"/>
    <col min="4351" max="4351" width="12.85546875" style="1" customWidth="1"/>
    <col min="4352" max="4353" width="0" style="1" hidden="1" customWidth="1"/>
    <col min="4354" max="4354" width="11" style="1" customWidth="1"/>
    <col min="4355" max="4356" width="0" style="1" hidden="1" customWidth="1"/>
    <col min="4357" max="4357" width="13.140625" style="1" customWidth="1"/>
    <col min="4358" max="4358" width="0" style="1" hidden="1" customWidth="1"/>
    <col min="4359" max="4359" width="12" style="1" customWidth="1"/>
    <col min="4360" max="4360" width="11.5703125" style="1" customWidth="1"/>
    <col min="4361" max="4361" width="0" style="1" hidden="1" customWidth="1"/>
    <col min="4362" max="4362" width="9.85546875" style="1" customWidth="1"/>
    <col min="4363" max="4363" width="10.140625" style="1" customWidth="1"/>
    <col min="4364" max="4364" width="0" style="1" hidden="1" customWidth="1"/>
    <col min="4365" max="4366" width="10.140625" style="1" customWidth="1"/>
    <col min="4367" max="4367" width="12.5703125" style="1" customWidth="1"/>
    <col min="4368" max="4368" width="12.140625" style="1" customWidth="1"/>
    <col min="4369" max="4369" width="13" style="1" customWidth="1"/>
    <col min="4370" max="4601" width="9.140625" style="1"/>
    <col min="4602" max="4602" width="1.85546875" style="1" customWidth="1"/>
    <col min="4603" max="4603" width="29.5703125" style="1" customWidth="1"/>
    <col min="4604" max="4604" width="10.7109375" style="1" customWidth="1"/>
    <col min="4605" max="4606" width="0" style="1" hidden="1" customWidth="1"/>
    <col min="4607" max="4607" width="12.85546875" style="1" customWidth="1"/>
    <col min="4608" max="4609" width="0" style="1" hidden="1" customWidth="1"/>
    <col min="4610" max="4610" width="11" style="1" customWidth="1"/>
    <col min="4611" max="4612" width="0" style="1" hidden="1" customWidth="1"/>
    <col min="4613" max="4613" width="13.140625" style="1" customWidth="1"/>
    <col min="4614" max="4614" width="0" style="1" hidden="1" customWidth="1"/>
    <col min="4615" max="4615" width="12" style="1" customWidth="1"/>
    <col min="4616" max="4616" width="11.5703125" style="1" customWidth="1"/>
    <col min="4617" max="4617" width="0" style="1" hidden="1" customWidth="1"/>
    <col min="4618" max="4618" width="9.85546875" style="1" customWidth="1"/>
    <col min="4619" max="4619" width="10.140625" style="1" customWidth="1"/>
    <col min="4620" max="4620" width="0" style="1" hidden="1" customWidth="1"/>
    <col min="4621" max="4622" width="10.140625" style="1" customWidth="1"/>
    <col min="4623" max="4623" width="12.5703125" style="1" customWidth="1"/>
    <col min="4624" max="4624" width="12.140625" style="1" customWidth="1"/>
    <col min="4625" max="4625" width="13" style="1" customWidth="1"/>
    <col min="4626" max="4857" width="9.140625" style="1"/>
    <col min="4858" max="4858" width="1.85546875" style="1" customWidth="1"/>
    <col min="4859" max="4859" width="29.5703125" style="1" customWidth="1"/>
    <col min="4860" max="4860" width="10.7109375" style="1" customWidth="1"/>
    <col min="4861" max="4862" width="0" style="1" hidden="1" customWidth="1"/>
    <col min="4863" max="4863" width="12.85546875" style="1" customWidth="1"/>
    <col min="4864" max="4865" width="0" style="1" hidden="1" customWidth="1"/>
    <col min="4866" max="4866" width="11" style="1" customWidth="1"/>
    <col min="4867" max="4868" width="0" style="1" hidden="1" customWidth="1"/>
    <col min="4869" max="4869" width="13.140625" style="1" customWidth="1"/>
    <col min="4870" max="4870" width="0" style="1" hidden="1" customWidth="1"/>
    <col min="4871" max="4871" width="12" style="1" customWidth="1"/>
    <col min="4872" max="4872" width="11.5703125" style="1" customWidth="1"/>
    <col min="4873" max="4873" width="0" style="1" hidden="1" customWidth="1"/>
    <col min="4874" max="4874" width="9.85546875" style="1" customWidth="1"/>
    <col min="4875" max="4875" width="10.140625" style="1" customWidth="1"/>
    <col min="4876" max="4876" width="0" style="1" hidden="1" customWidth="1"/>
    <col min="4877" max="4878" width="10.140625" style="1" customWidth="1"/>
    <col min="4879" max="4879" width="12.5703125" style="1" customWidth="1"/>
    <col min="4880" max="4880" width="12.140625" style="1" customWidth="1"/>
    <col min="4881" max="4881" width="13" style="1" customWidth="1"/>
    <col min="4882" max="5113" width="9.140625" style="1"/>
    <col min="5114" max="5114" width="1.85546875" style="1" customWidth="1"/>
    <col min="5115" max="5115" width="29.5703125" style="1" customWidth="1"/>
    <col min="5116" max="5116" width="10.7109375" style="1" customWidth="1"/>
    <col min="5117" max="5118" width="0" style="1" hidden="1" customWidth="1"/>
    <col min="5119" max="5119" width="12.85546875" style="1" customWidth="1"/>
    <col min="5120" max="5121" width="0" style="1" hidden="1" customWidth="1"/>
    <col min="5122" max="5122" width="11" style="1" customWidth="1"/>
    <col min="5123" max="5124" width="0" style="1" hidden="1" customWidth="1"/>
    <col min="5125" max="5125" width="13.140625" style="1" customWidth="1"/>
    <col min="5126" max="5126" width="0" style="1" hidden="1" customWidth="1"/>
    <col min="5127" max="5127" width="12" style="1" customWidth="1"/>
    <col min="5128" max="5128" width="11.5703125" style="1" customWidth="1"/>
    <col min="5129" max="5129" width="0" style="1" hidden="1" customWidth="1"/>
    <col min="5130" max="5130" width="9.85546875" style="1" customWidth="1"/>
    <col min="5131" max="5131" width="10.140625" style="1" customWidth="1"/>
    <col min="5132" max="5132" width="0" style="1" hidden="1" customWidth="1"/>
    <col min="5133" max="5134" width="10.140625" style="1" customWidth="1"/>
    <col min="5135" max="5135" width="12.5703125" style="1" customWidth="1"/>
    <col min="5136" max="5136" width="12.140625" style="1" customWidth="1"/>
    <col min="5137" max="5137" width="13" style="1" customWidth="1"/>
    <col min="5138" max="5369" width="9.140625" style="1"/>
    <col min="5370" max="5370" width="1.85546875" style="1" customWidth="1"/>
    <col min="5371" max="5371" width="29.5703125" style="1" customWidth="1"/>
    <col min="5372" max="5372" width="10.7109375" style="1" customWidth="1"/>
    <col min="5373" max="5374" width="0" style="1" hidden="1" customWidth="1"/>
    <col min="5375" max="5375" width="12.85546875" style="1" customWidth="1"/>
    <col min="5376" max="5377" width="0" style="1" hidden="1" customWidth="1"/>
    <col min="5378" max="5378" width="11" style="1" customWidth="1"/>
    <col min="5379" max="5380" width="0" style="1" hidden="1" customWidth="1"/>
    <col min="5381" max="5381" width="13.140625" style="1" customWidth="1"/>
    <col min="5382" max="5382" width="0" style="1" hidden="1" customWidth="1"/>
    <col min="5383" max="5383" width="12" style="1" customWidth="1"/>
    <col min="5384" max="5384" width="11.5703125" style="1" customWidth="1"/>
    <col min="5385" max="5385" width="0" style="1" hidden="1" customWidth="1"/>
    <col min="5386" max="5386" width="9.85546875" style="1" customWidth="1"/>
    <col min="5387" max="5387" width="10.140625" style="1" customWidth="1"/>
    <col min="5388" max="5388" width="0" style="1" hidden="1" customWidth="1"/>
    <col min="5389" max="5390" width="10.140625" style="1" customWidth="1"/>
    <col min="5391" max="5391" width="12.5703125" style="1" customWidth="1"/>
    <col min="5392" max="5392" width="12.140625" style="1" customWidth="1"/>
    <col min="5393" max="5393" width="13" style="1" customWidth="1"/>
    <col min="5394" max="5625" width="9.140625" style="1"/>
    <col min="5626" max="5626" width="1.85546875" style="1" customWidth="1"/>
    <col min="5627" max="5627" width="29.5703125" style="1" customWidth="1"/>
    <col min="5628" max="5628" width="10.7109375" style="1" customWidth="1"/>
    <col min="5629" max="5630" width="0" style="1" hidden="1" customWidth="1"/>
    <col min="5631" max="5631" width="12.85546875" style="1" customWidth="1"/>
    <col min="5632" max="5633" width="0" style="1" hidden="1" customWidth="1"/>
    <col min="5634" max="5634" width="11" style="1" customWidth="1"/>
    <col min="5635" max="5636" width="0" style="1" hidden="1" customWidth="1"/>
    <col min="5637" max="5637" width="13.140625" style="1" customWidth="1"/>
    <col min="5638" max="5638" width="0" style="1" hidden="1" customWidth="1"/>
    <col min="5639" max="5639" width="12" style="1" customWidth="1"/>
    <col min="5640" max="5640" width="11.5703125" style="1" customWidth="1"/>
    <col min="5641" max="5641" width="0" style="1" hidden="1" customWidth="1"/>
    <col min="5642" max="5642" width="9.85546875" style="1" customWidth="1"/>
    <col min="5643" max="5643" width="10.140625" style="1" customWidth="1"/>
    <col min="5644" max="5644" width="0" style="1" hidden="1" customWidth="1"/>
    <col min="5645" max="5646" width="10.140625" style="1" customWidth="1"/>
    <col min="5647" max="5647" width="12.5703125" style="1" customWidth="1"/>
    <col min="5648" max="5648" width="12.140625" style="1" customWidth="1"/>
    <col min="5649" max="5649" width="13" style="1" customWidth="1"/>
    <col min="5650" max="5881" width="9.140625" style="1"/>
    <col min="5882" max="5882" width="1.85546875" style="1" customWidth="1"/>
    <col min="5883" max="5883" width="29.5703125" style="1" customWidth="1"/>
    <col min="5884" max="5884" width="10.7109375" style="1" customWidth="1"/>
    <col min="5885" max="5886" width="0" style="1" hidden="1" customWidth="1"/>
    <col min="5887" max="5887" width="12.85546875" style="1" customWidth="1"/>
    <col min="5888" max="5889" width="0" style="1" hidden="1" customWidth="1"/>
    <col min="5890" max="5890" width="11" style="1" customWidth="1"/>
    <col min="5891" max="5892" width="0" style="1" hidden="1" customWidth="1"/>
    <col min="5893" max="5893" width="13.140625" style="1" customWidth="1"/>
    <col min="5894" max="5894" width="0" style="1" hidden="1" customWidth="1"/>
    <col min="5895" max="5895" width="12" style="1" customWidth="1"/>
    <col min="5896" max="5896" width="11.5703125" style="1" customWidth="1"/>
    <col min="5897" max="5897" width="0" style="1" hidden="1" customWidth="1"/>
    <col min="5898" max="5898" width="9.85546875" style="1" customWidth="1"/>
    <col min="5899" max="5899" width="10.140625" style="1" customWidth="1"/>
    <col min="5900" max="5900" width="0" style="1" hidden="1" customWidth="1"/>
    <col min="5901" max="5902" width="10.140625" style="1" customWidth="1"/>
    <col min="5903" max="5903" width="12.5703125" style="1" customWidth="1"/>
    <col min="5904" max="5904" width="12.140625" style="1" customWidth="1"/>
    <col min="5905" max="5905" width="13" style="1" customWidth="1"/>
    <col min="5906" max="6137" width="9.140625" style="1"/>
    <col min="6138" max="6138" width="1.85546875" style="1" customWidth="1"/>
    <col min="6139" max="6139" width="29.5703125" style="1" customWidth="1"/>
    <col min="6140" max="6140" width="10.7109375" style="1" customWidth="1"/>
    <col min="6141" max="6142" width="0" style="1" hidden="1" customWidth="1"/>
    <col min="6143" max="6143" width="12.85546875" style="1" customWidth="1"/>
    <col min="6144" max="6145" width="0" style="1" hidden="1" customWidth="1"/>
    <col min="6146" max="6146" width="11" style="1" customWidth="1"/>
    <col min="6147" max="6148" width="0" style="1" hidden="1" customWidth="1"/>
    <col min="6149" max="6149" width="13.140625" style="1" customWidth="1"/>
    <col min="6150" max="6150" width="0" style="1" hidden="1" customWidth="1"/>
    <col min="6151" max="6151" width="12" style="1" customWidth="1"/>
    <col min="6152" max="6152" width="11.5703125" style="1" customWidth="1"/>
    <col min="6153" max="6153" width="0" style="1" hidden="1" customWidth="1"/>
    <col min="6154" max="6154" width="9.85546875" style="1" customWidth="1"/>
    <col min="6155" max="6155" width="10.140625" style="1" customWidth="1"/>
    <col min="6156" max="6156" width="0" style="1" hidden="1" customWidth="1"/>
    <col min="6157" max="6158" width="10.140625" style="1" customWidth="1"/>
    <col min="6159" max="6159" width="12.5703125" style="1" customWidth="1"/>
    <col min="6160" max="6160" width="12.140625" style="1" customWidth="1"/>
    <col min="6161" max="6161" width="13" style="1" customWidth="1"/>
    <col min="6162" max="6393" width="9.140625" style="1"/>
    <col min="6394" max="6394" width="1.85546875" style="1" customWidth="1"/>
    <col min="6395" max="6395" width="29.5703125" style="1" customWidth="1"/>
    <col min="6396" max="6396" width="10.7109375" style="1" customWidth="1"/>
    <col min="6397" max="6398" width="0" style="1" hidden="1" customWidth="1"/>
    <col min="6399" max="6399" width="12.85546875" style="1" customWidth="1"/>
    <col min="6400" max="6401" width="0" style="1" hidden="1" customWidth="1"/>
    <col min="6402" max="6402" width="11" style="1" customWidth="1"/>
    <col min="6403" max="6404" width="0" style="1" hidden="1" customWidth="1"/>
    <col min="6405" max="6405" width="13.140625" style="1" customWidth="1"/>
    <col min="6406" max="6406" width="0" style="1" hidden="1" customWidth="1"/>
    <col min="6407" max="6407" width="12" style="1" customWidth="1"/>
    <col min="6408" max="6408" width="11.5703125" style="1" customWidth="1"/>
    <col min="6409" max="6409" width="0" style="1" hidden="1" customWidth="1"/>
    <col min="6410" max="6410" width="9.85546875" style="1" customWidth="1"/>
    <col min="6411" max="6411" width="10.140625" style="1" customWidth="1"/>
    <col min="6412" max="6412" width="0" style="1" hidden="1" customWidth="1"/>
    <col min="6413" max="6414" width="10.140625" style="1" customWidth="1"/>
    <col min="6415" max="6415" width="12.5703125" style="1" customWidth="1"/>
    <col min="6416" max="6416" width="12.140625" style="1" customWidth="1"/>
    <col min="6417" max="6417" width="13" style="1" customWidth="1"/>
    <col min="6418" max="6649" width="9.140625" style="1"/>
    <col min="6650" max="6650" width="1.85546875" style="1" customWidth="1"/>
    <col min="6651" max="6651" width="29.5703125" style="1" customWidth="1"/>
    <col min="6652" max="6652" width="10.7109375" style="1" customWidth="1"/>
    <col min="6653" max="6654" width="0" style="1" hidden="1" customWidth="1"/>
    <col min="6655" max="6655" width="12.85546875" style="1" customWidth="1"/>
    <col min="6656" max="6657" width="0" style="1" hidden="1" customWidth="1"/>
    <col min="6658" max="6658" width="11" style="1" customWidth="1"/>
    <col min="6659" max="6660" width="0" style="1" hidden="1" customWidth="1"/>
    <col min="6661" max="6661" width="13.140625" style="1" customWidth="1"/>
    <col min="6662" max="6662" width="0" style="1" hidden="1" customWidth="1"/>
    <col min="6663" max="6663" width="12" style="1" customWidth="1"/>
    <col min="6664" max="6664" width="11.5703125" style="1" customWidth="1"/>
    <col min="6665" max="6665" width="0" style="1" hidden="1" customWidth="1"/>
    <col min="6666" max="6666" width="9.85546875" style="1" customWidth="1"/>
    <col min="6667" max="6667" width="10.140625" style="1" customWidth="1"/>
    <col min="6668" max="6668" width="0" style="1" hidden="1" customWidth="1"/>
    <col min="6669" max="6670" width="10.140625" style="1" customWidth="1"/>
    <col min="6671" max="6671" width="12.5703125" style="1" customWidth="1"/>
    <col min="6672" max="6672" width="12.140625" style="1" customWidth="1"/>
    <col min="6673" max="6673" width="13" style="1" customWidth="1"/>
    <col min="6674" max="6905" width="9.140625" style="1"/>
    <col min="6906" max="6906" width="1.85546875" style="1" customWidth="1"/>
    <col min="6907" max="6907" width="29.5703125" style="1" customWidth="1"/>
    <col min="6908" max="6908" width="10.7109375" style="1" customWidth="1"/>
    <col min="6909" max="6910" width="0" style="1" hidden="1" customWidth="1"/>
    <col min="6911" max="6911" width="12.85546875" style="1" customWidth="1"/>
    <col min="6912" max="6913" width="0" style="1" hidden="1" customWidth="1"/>
    <col min="6914" max="6914" width="11" style="1" customWidth="1"/>
    <col min="6915" max="6916" width="0" style="1" hidden="1" customWidth="1"/>
    <col min="6917" max="6917" width="13.140625" style="1" customWidth="1"/>
    <col min="6918" max="6918" width="0" style="1" hidden="1" customWidth="1"/>
    <col min="6919" max="6919" width="12" style="1" customWidth="1"/>
    <col min="6920" max="6920" width="11.5703125" style="1" customWidth="1"/>
    <col min="6921" max="6921" width="0" style="1" hidden="1" customWidth="1"/>
    <col min="6922" max="6922" width="9.85546875" style="1" customWidth="1"/>
    <col min="6923" max="6923" width="10.140625" style="1" customWidth="1"/>
    <col min="6924" max="6924" width="0" style="1" hidden="1" customWidth="1"/>
    <col min="6925" max="6926" width="10.140625" style="1" customWidth="1"/>
    <col min="6927" max="6927" width="12.5703125" style="1" customWidth="1"/>
    <col min="6928" max="6928" width="12.140625" style="1" customWidth="1"/>
    <col min="6929" max="6929" width="13" style="1" customWidth="1"/>
    <col min="6930" max="7161" width="9.140625" style="1"/>
    <col min="7162" max="7162" width="1.85546875" style="1" customWidth="1"/>
    <col min="7163" max="7163" width="29.5703125" style="1" customWidth="1"/>
    <col min="7164" max="7164" width="10.7109375" style="1" customWidth="1"/>
    <col min="7165" max="7166" width="0" style="1" hidden="1" customWidth="1"/>
    <col min="7167" max="7167" width="12.85546875" style="1" customWidth="1"/>
    <col min="7168" max="7169" width="0" style="1" hidden="1" customWidth="1"/>
    <col min="7170" max="7170" width="11" style="1" customWidth="1"/>
    <col min="7171" max="7172" width="0" style="1" hidden="1" customWidth="1"/>
    <col min="7173" max="7173" width="13.140625" style="1" customWidth="1"/>
    <col min="7174" max="7174" width="0" style="1" hidden="1" customWidth="1"/>
    <col min="7175" max="7175" width="12" style="1" customWidth="1"/>
    <col min="7176" max="7176" width="11.5703125" style="1" customWidth="1"/>
    <col min="7177" max="7177" width="0" style="1" hidden="1" customWidth="1"/>
    <col min="7178" max="7178" width="9.85546875" style="1" customWidth="1"/>
    <col min="7179" max="7179" width="10.140625" style="1" customWidth="1"/>
    <col min="7180" max="7180" width="0" style="1" hidden="1" customWidth="1"/>
    <col min="7181" max="7182" width="10.140625" style="1" customWidth="1"/>
    <col min="7183" max="7183" width="12.5703125" style="1" customWidth="1"/>
    <col min="7184" max="7184" width="12.140625" style="1" customWidth="1"/>
    <col min="7185" max="7185" width="13" style="1" customWidth="1"/>
    <col min="7186" max="7417" width="9.140625" style="1"/>
    <col min="7418" max="7418" width="1.85546875" style="1" customWidth="1"/>
    <col min="7419" max="7419" width="29.5703125" style="1" customWidth="1"/>
    <col min="7420" max="7420" width="10.7109375" style="1" customWidth="1"/>
    <col min="7421" max="7422" width="0" style="1" hidden="1" customWidth="1"/>
    <col min="7423" max="7423" width="12.85546875" style="1" customWidth="1"/>
    <col min="7424" max="7425" width="0" style="1" hidden="1" customWidth="1"/>
    <col min="7426" max="7426" width="11" style="1" customWidth="1"/>
    <col min="7427" max="7428" width="0" style="1" hidden="1" customWidth="1"/>
    <col min="7429" max="7429" width="13.140625" style="1" customWidth="1"/>
    <col min="7430" max="7430" width="0" style="1" hidden="1" customWidth="1"/>
    <col min="7431" max="7431" width="12" style="1" customWidth="1"/>
    <col min="7432" max="7432" width="11.5703125" style="1" customWidth="1"/>
    <col min="7433" max="7433" width="0" style="1" hidden="1" customWidth="1"/>
    <col min="7434" max="7434" width="9.85546875" style="1" customWidth="1"/>
    <col min="7435" max="7435" width="10.140625" style="1" customWidth="1"/>
    <col min="7436" max="7436" width="0" style="1" hidden="1" customWidth="1"/>
    <col min="7437" max="7438" width="10.140625" style="1" customWidth="1"/>
    <col min="7439" max="7439" width="12.5703125" style="1" customWidth="1"/>
    <col min="7440" max="7440" width="12.140625" style="1" customWidth="1"/>
    <col min="7441" max="7441" width="13" style="1" customWidth="1"/>
    <col min="7442" max="7673" width="9.140625" style="1"/>
    <col min="7674" max="7674" width="1.85546875" style="1" customWidth="1"/>
    <col min="7675" max="7675" width="29.5703125" style="1" customWidth="1"/>
    <col min="7676" max="7676" width="10.7109375" style="1" customWidth="1"/>
    <col min="7677" max="7678" width="0" style="1" hidden="1" customWidth="1"/>
    <col min="7679" max="7679" width="12.85546875" style="1" customWidth="1"/>
    <col min="7680" max="7681" width="0" style="1" hidden="1" customWidth="1"/>
    <col min="7682" max="7682" width="11" style="1" customWidth="1"/>
    <col min="7683" max="7684" width="0" style="1" hidden="1" customWidth="1"/>
    <col min="7685" max="7685" width="13.140625" style="1" customWidth="1"/>
    <col min="7686" max="7686" width="0" style="1" hidden="1" customWidth="1"/>
    <col min="7687" max="7687" width="12" style="1" customWidth="1"/>
    <col min="7688" max="7688" width="11.5703125" style="1" customWidth="1"/>
    <col min="7689" max="7689" width="0" style="1" hidden="1" customWidth="1"/>
    <col min="7690" max="7690" width="9.85546875" style="1" customWidth="1"/>
    <col min="7691" max="7691" width="10.140625" style="1" customWidth="1"/>
    <col min="7692" max="7692" width="0" style="1" hidden="1" customWidth="1"/>
    <col min="7693" max="7694" width="10.140625" style="1" customWidth="1"/>
    <col min="7695" max="7695" width="12.5703125" style="1" customWidth="1"/>
    <col min="7696" max="7696" width="12.140625" style="1" customWidth="1"/>
    <col min="7697" max="7697" width="13" style="1" customWidth="1"/>
    <col min="7698" max="7929" width="9.140625" style="1"/>
    <col min="7930" max="7930" width="1.85546875" style="1" customWidth="1"/>
    <col min="7931" max="7931" width="29.5703125" style="1" customWidth="1"/>
    <col min="7932" max="7932" width="10.7109375" style="1" customWidth="1"/>
    <col min="7933" max="7934" width="0" style="1" hidden="1" customWidth="1"/>
    <col min="7935" max="7935" width="12.85546875" style="1" customWidth="1"/>
    <col min="7936" max="7937" width="0" style="1" hidden="1" customWidth="1"/>
    <col min="7938" max="7938" width="11" style="1" customWidth="1"/>
    <col min="7939" max="7940" width="0" style="1" hidden="1" customWidth="1"/>
    <col min="7941" max="7941" width="13.140625" style="1" customWidth="1"/>
    <col min="7942" max="7942" width="0" style="1" hidden="1" customWidth="1"/>
    <col min="7943" max="7943" width="12" style="1" customWidth="1"/>
    <col min="7944" max="7944" width="11.5703125" style="1" customWidth="1"/>
    <col min="7945" max="7945" width="0" style="1" hidden="1" customWidth="1"/>
    <col min="7946" max="7946" width="9.85546875" style="1" customWidth="1"/>
    <col min="7947" max="7947" width="10.140625" style="1" customWidth="1"/>
    <col min="7948" max="7948" width="0" style="1" hidden="1" customWidth="1"/>
    <col min="7949" max="7950" width="10.140625" style="1" customWidth="1"/>
    <col min="7951" max="7951" width="12.5703125" style="1" customWidth="1"/>
    <col min="7952" max="7952" width="12.140625" style="1" customWidth="1"/>
    <col min="7953" max="7953" width="13" style="1" customWidth="1"/>
    <col min="7954" max="8185" width="9.140625" style="1"/>
    <col min="8186" max="8186" width="1.85546875" style="1" customWidth="1"/>
    <col min="8187" max="8187" width="29.5703125" style="1" customWidth="1"/>
    <col min="8188" max="8188" width="10.7109375" style="1" customWidth="1"/>
    <col min="8189" max="8190" width="0" style="1" hidden="1" customWidth="1"/>
    <col min="8191" max="8191" width="12.85546875" style="1" customWidth="1"/>
    <col min="8192" max="8193" width="0" style="1" hidden="1" customWidth="1"/>
    <col min="8194" max="8194" width="11" style="1" customWidth="1"/>
    <col min="8195" max="8196" width="0" style="1" hidden="1" customWidth="1"/>
    <col min="8197" max="8197" width="13.140625" style="1" customWidth="1"/>
    <col min="8198" max="8198" width="0" style="1" hidden="1" customWidth="1"/>
    <col min="8199" max="8199" width="12" style="1" customWidth="1"/>
    <col min="8200" max="8200" width="11.5703125" style="1" customWidth="1"/>
    <col min="8201" max="8201" width="0" style="1" hidden="1" customWidth="1"/>
    <col min="8202" max="8202" width="9.85546875" style="1" customWidth="1"/>
    <col min="8203" max="8203" width="10.140625" style="1" customWidth="1"/>
    <col min="8204" max="8204" width="0" style="1" hidden="1" customWidth="1"/>
    <col min="8205" max="8206" width="10.140625" style="1" customWidth="1"/>
    <col min="8207" max="8207" width="12.5703125" style="1" customWidth="1"/>
    <col min="8208" max="8208" width="12.140625" style="1" customWidth="1"/>
    <col min="8209" max="8209" width="13" style="1" customWidth="1"/>
    <col min="8210" max="8441" width="9.140625" style="1"/>
    <col min="8442" max="8442" width="1.85546875" style="1" customWidth="1"/>
    <col min="8443" max="8443" width="29.5703125" style="1" customWidth="1"/>
    <col min="8444" max="8444" width="10.7109375" style="1" customWidth="1"/>
    <col min="8445" max="8446" width="0" style="1" hidden="1" customWidth="1"/>
    <col min="8447" max="8447" width="12.85546875" style="1" customWidth="1"/>
    <col min="8448" max="8449" width="0" style="1" hidden="1" customWidth="1"/>
    <col min="8450" max="8450" width="11" style="1" customWidth="1"/>
    <col min="8451" max="8452" width="0" style="1" hidden="1" customWidth="1"/>
    <col min="8453" max="8453" width="13.140625" style="1" customWidth="1"/>
    <col min="8454" max="8454" width="0" style="1" hidden="1" customWidth="1"/>
    <col min="8455" max="8455" width="12" style="1" customWidth="1"/>
    <col min="8456" max="8456" width="11.5703125" style="1" customWidth="1"/>
    <col min="8457" max="8457" width="0" style="1" hidden="1" customWidth="1"/>
    <col min="8458" max="8458" width="9.85546875" style="1" customWidth="1"/>
    <col min="8459" max="8459" width="10.140625" style="1" customWidth="1"/>
    <col min="8460" max="8460" width="0" style="1" hidden="1" customWidth="1"/>
    <col min="8461" max="8462" width="10.140625" style="1" customWidth="1"/>
    <col min="8463" max="8463" width="12.5703125" style="1" customWidth="1"/>
    <col min="8464" max="8464" width="12.140625" style="1" customWidth="1"/>
    <col min="8465" max="8465" width="13" style="1" customWidth="1"/>
    <col min="8466" max="8697" width="9.140625" style="1"/>
    <col min="8698" max="8698" width="1.85546875" style="1" customWidth="1"/>
    <col min="8699" max="8699" width="29.5703125" style="1" customWidth="1"/>
    <col min="8700" max="8700" width="10.7109375" style="1" customWidth="1"/>
    <col min="8701" max="8702" width="0" style="1" hidden="1" customWidth="1"/>
    <col min="8703" max="8703" width="12.85546875" style="1" customWidth="1"/>
    <col min="8704" max="8705" width="0" style="1" hidden="1" customWidth="1"/>
    <col min="8706" max="8706" width="11" style="1" customWidth="1"/>
    <col min="8707" max="8708" width="0" style="1" hidden="1" customWidth="1"/>
    <col min="8709" max="8709" width="13.140625" style="1" customWidth="1"/>
    <col min="8710" max="8710" width="0" style="1" hidden="1" customWidth="1"/>
    <col min="8711" max="8711" width="12" style="1" customWidth="1"/>
    <col min="8712" max="8712" width="11.5703125" style="1" customWidth="1"/>
    <col min="8713" max="8713" width="0" style="1" hidden="1" customWidth="1"/>
    <col min="8714" max="8714" width="9.85546875" style="1" customWidth="1"/>
    <col min="8715" max="8715" width="10.140625" style="1" customWidth="1"/>
    <col min="8716" max="8716" width="0" style="1" hidden="1" customWidth="1"/>
    <col min="8717" max="8718" width="10.140625" style="1" customWidth="1"/>
    <col min="8719" max="8719" width="12.5703125" style="1" customWidth="1"/>
    <col min="8720" max="8720" width="12.140625" style="1" customWidth="1"/>
    <col min="8721" max="8721" width="13" style="1" customWidth="1"/>
    <col min="8722" max="8953" width="9.140625" style="1"/>
    <col min="8954" max="8954" width="1.85546875" style="1" customWidth="1"/>
    <col min="8955" max="8955" width="29.5703125" style="1" customWidth="1"/>
    <col min="8956" max="8956" width="10.7109375" style="1" customWidth="1"/>
    <col min="8957" max="8958" width="0" style="1" hidden="1" customWidth="1"/>
    <col min="8959" max="8959" width="12.85546875" style="1" customWidth="1"/>
    <col min="8960" max="8961" width="0" style="1" hidden="1" customWidth="1"/>
    <col min="8962" max="8962" width="11" style="1" customWidth="1"/>
    <col min="8963" max="8964" width="0" style="1" hidden="1" customWidth="1"/>
    <col min="8965" max="8965" width="13.140625" style="1" customWidth="1"/>
    <col min="8966" max="8966" width="0" style="1" hidden="1" customWidth="1"/>
    <col min="8967" max="8967" width="12" style="1" customWidth="1"/>
    <col min="8968" max="8968" width="11.5703125" style="1" customWidth="1"/>
    <col min="8969" max="8969" width="0" style="1" hidden="1" customWidth="1"/>
    <col min="8970" max="8970" width="9.85546875" style="1" customWidth="1"/>
    <col min="8971" max="8971" width="10.140625" style="1" customWidth="1"/>
    <col min="8972" max="8972" width="0" style="1" hidden="1" customWidth="1"/>
    <col min="8973" max="8974" width="10.140625" style="1" customWidth="1"/>
    <col min="8975" max="8975" width="12.5703125" style="1" customWidth="1"/>
    <col min="8976" max="8976" width="12.140625" style="1" customWidth="1"/>
    <col min="8977" max="8977" width="13" style="1" customWidth="1"/>
    <col min="8978" max="9209" width="9.140625" style="1"/>
    <col min="9210" max="9210" width="1.85546875" style="1" customWidth="1"/>
    <col min="9211" max="9211" width="29.5703125" style="1" customWidth="1"/>
    <col min="9212" max="9212" width="10.7109375" style="1" customWidth="1"/>
    <col min="9213" max="9214" width="0" style="1" hidden="1" customWidth="1"/>
    <col min="9215" max="9215" width="12.85546875" style="1" customWidth="1"/>
    <col min="9216" max="9217" width="0" style="1" hidden="1" customWidth="1"/>
    <col min="9218" max="9218" width="11" style="1" customWidth="1"/>
    <col min="9219" max="9220" width="0" style="1" hidden="1" customWidth="1"/>
    <col min="9221" max="9221" width="13.140625" style="1" customWidth="1"/>
    <col min="9222" max="9222" width="0" style="1" hidden="1" customWidth="1"/>
    <col min="9223" max="9223" width="12" style="1" customWidth="1"/>
    <col min="9224" max="9224" width="11.5703125" style="1" customWidth="1"/>
    <col min="9225" max="9225" width="0" style="1" hidden="1" customWidth="1"/>
    <col min="9226" max="9226" width="9.85546875" style="1" customWidth="1"/>
    <col min="9227" max="9227" width="10.140625" style="1" customWidth="1"/>
    <col min="9228" max="9228" width="0" style="1" hidden="1" customWidth="1"/>
    <col min="9229" max="9230" width="10.140625" style="1" customWidth="1"/>
    <col min="9231" max="9231" width="12.5703125" style="1" customWidth="1"/>
    <col min="9232" max="9232" width="12.140625" style="1" customWidth="1"/>
    <col min="9233" max="9233" width="13" style="1" customWidth="1"/>
    <col min="9234" max="9465" width="9.140625" style="1"/>
    <col min="9466" max="9466" width="1.85546875" style="1" customWidth="1"/>
    <col min="9467" max="9467" width="29.5703125" style="1" customWidth="1"/>
    <col min="9468" max="9468" width="10.7109375" style="1" customWidth="1"/>
    <col min="9469" max="9470" width="0" style="1" hidden="1" customWidth="1"/>
    <col min="9471" max="9471" width="12.85546875" style="1" customWidth="1"/>
    <col min="9472" max="9473" width="0" style="1" hidden="1" customWidth="1"/>
    <col min="9474" max="9474" width="11" style="1" customWidth="1"/>
    <col min="9475" max="9476" width="0" style="1" hidden="1" customWidth="1"/>
    <col min="9477" max="9477" width="13.140625" style="1" customWidth="1"/>
    <col min="9478" max="9478" width="0" style="1" hidden="1" customWidth="1"/>
    <col min="9479" max="9479" width="12" style="1" customWidth="1"/>
    <col min="9480" max="9480" width="11.5703125" style="1" customWidth="1"/>
    <col min="9481" max="9481" width="0" style="1" hidden="1" customWidth="1"/>
    <col min="9482" max="9482" width="9.85546875" style="1" customWidth="1"/>
    <col min="9483" max="9483" width="10.140625" style="1" customWidth="1"/>
    <col min="9484" max="9484" width="0" style="1" hidden="1" customWidth="1"/>
    <col min="9485" max="9486" width="10.140625" style="1" customWidth="1"/>
    <col min="9487" max="9487" width="12.5703125" style="1" customWidth="1"/>
    <col min="9488" max="9488" width="12.140625" style="1" customWidth="1"/>
    <col min="9489" max="9489" width="13" style="1" customWidth="1"/>
    <col min="9490" max="9721" width="9.140625" style="1"/>
    <col min="9722" max="9722" width="1.85546875" style="1" customWidth="1"/>
    <col min="9723" max="9723" width="29.5703125" style="1" customWidth="1"/>
    <col min="9724" max="9724" width="10.7109375" style="1" customWidth="1"/>
    <col min="9725" max="9726" width="0" style="1" hidden="1" customWidth="1"/>
    <col min="9727" max="9727" width="12.85546875" style="1" customWidth="1"/>
    <col min="9728" max="9729" width="0" style="1" hidden="1" customWidth="1"/>
    <col min="9730" max="9730" width="11" style="1" customWidth="1"/>
    <col min="9731" max="9732" width="0" style="1" hidden="1" customWidth="1"/>
    <col min="9733" max="9733" width="13.140625" style="1" customWidth="1"/>
    <col min="9734" max="9734" width="0" style="1" hidden="1" customWidth="1"/>
    <col min="9735" max="9735" width="12" style="1" customWidth="1"/>
    <col min="9736" max="9736" width="11.5703125" style="1" customWidth="1"/>
    <col min="9737" max="9737" width="0" style="1" hidden="1" customWidth="1"/>
    <col min="9738" max="9738" width="9.85546875" style="1" customWidth="1"/>
    <col min="9739" max="9739" width="10.140625" style="1" customWidth="1"/>
    <col min="9740" max="9740" width="0" style="1" hidden="1" customWidth="1"/>
    <col min="9741" max="9742" width="10.140625" style="1" customWidth="1"/>
    <col min="9743" max="9743" width="12.5703125" style="1" customWidth="1"/>
    <col min="9744" max="9744" width="12.140625" style="1" customWidth="1"/>
    <col min="9745" max="9745" width="13" style="1" customWidth="1"/>
    <col min="9746" max="9977" width="9.140625" style="1"/>
    <col min="9978" max="9978" width="1.85546875" style="1" customWidth="1"/>
    <col min="9979" max="9979" width="29.5703125" style="1" customWidth="1"/>
    <col min="9980" max="9980" width="10.7109375" style="1" customWidth="1"/>
    <col min="9981" max="9982" width="0" style="1" hidden="1" customWidth="1"/>
    <col min="9983" max="9983" width="12.85546875" style="1" customWidth="1"/>
    <col min="9984" max="9985" width="0" style="1" hidden="1" customWidth="1"/>
    <col min="9986" max="9986" width="11" style="1" customWidth="1"/>
    <col min="9987" max="9988" width="0" style="1" hidden="1" customWidth="1"/>
    <col min="9989" max="9989" width="13.140625" style="1" customWidth="1"/>
    <col min="9990" max="9990" width="0" style="1" hidden="1" customWidth="1"/>
    <col min="9991" max="9991" width="12" style="1" customWidth="1"/>
    <col min="9992" max="9992" width="11.5703125" style="1" customWidth="1"/>
    <col min="9993" max="9993" width="0" style="1" hidden="1" customWidth="1"/>
    <col min="9994" max="9994" width="9.85546875" style="1" customWidth="1"/>
    <col min="9995" max="9995" width="10.140625" style="1" customWidth="1"/>
    <col min="9996" max="9996" width="0" style="1" hidden="1" customWidth="1"/>
    <col min="9997" max="9998" width="10.140625" style="1" customWidth="1"/>
    <col min="9999" max="9999" width="12.5703125" style="1" customWidth="1"/>
    <col min="10000" max="10000" width="12.140625" style="1" customWidth="1"/>
    <col min="10001" max="10001" width="13" style="1" customWidth="1"/>
    <col min="10002" max="10233" width="9.140625" style="1"/>
    <col min="10234" max="10234" width="1.85546875" style="1" customWidth="1"/>
    <col min="10235" max="10235" width="29.5703125" style="1" customWidth="1"/>
    <col min="10236" max="10236" width="10.7109375" style="1" customWidth="1"/>
    <col min="10237" max="10238" width="0" style="1" hidden="1" customWidth="1"/>
    <col min="10239" max="10239" width="12.85546875" style="1" customWidth="1"/>
    <col min="10240" max="10241" width="0" style="1" hidden="1" customWidth="1"/>
    <col min="10242" max="10242" width="11" style="1" customWidth="1"/>
    <col min="10243" max="10244" width="0" style="1" hidden="1" customWidth="1"/>
    <col min="10245" max="10245" width="13.140625" style="1" customWidth="1"/>
    <col min="10246" max="10246" width="0" style="1" hidden="1" customWidth="1"/>
    <col min="10247" max="10247" width="12" style="1" customWidth="1"/>
    <col min="10248" max="10248" width="11.5703125" style="1" customWidth="1"/>
    <col min="10249" max="10249" width="0" style="1" hidden="1" customWidth="1"/>
    <col min="10250" max="10250" width="9.85546875" style="1" customWidth="1"/>
    <col min="10251" max="10251" width="10.140625" style="1" customWidth="1"/>
    <col min="10252" max="10252" width="0" style="1" hidden="1" customWidth="1"/>
    <col min="10253" max="10254" width="10.140625" style="1" customWidth="1"/>
    <col min="10255" max="10255" width="12.5703125" style="1" customWidth="1"/>
    <col min="10256" max="10256" width="12.140625" style="1" customWidth="1"/>
    <col min="10257" max="10257" width="13" style="1" customWidth="1"/>
    <col min="10258" max="10489" width="9.140625" style="1"/>
    <col min="10490" max="10490" width="1.85546875" style="1" customWidth="1"/>
    <col min="10491" max="10491" width="29.5703125" style="1" customWidth="1"/>
    <col min="10492" max="10492" width="10.7109375" style="1" customWidth="1"/>
    <col min="10493" max="10494" width="0" style="1" hidden="1" customWidth="1"/>
    <col min="10495" max="10495" width="12.85546875" style="1" customWidth="1"/>
    <col min="10496" max="10497" width="0" style="1" hidden="1" customWidth="1"/>
    <col min="10498" max="10498" width="11" style="1" customWidth="1"/>
    <col min="10499" max="10500" width="0" style="1" hidden="1" customWidth="1"/>
    <col min="10501" max="10501" width="13.140625" style="1" customWidth="1"/>
    <col min="10502" max="10502" width="0" style="1" hidden="1" customWidth="1"/>
    <col min="10503" max="10503" width="12" style="1" customWidth="1"/>
    <col min="10504" max="10504" width="11.5703125" style="1" customWidth="1"/>
    <col min="10505" max="10505" width="0" style="1" hidden="1" customWidth="1"/>
    <col min="10506" max="10506" width="9.85546875" style="1" customWidth="1"/>
    <col min="10507" max="10507" width="10.140625" style="1" customWidth="1"/>
    <col min="10508" max="10508" width="0" style="1" hidden="1" customWidth="1"/>
    <col min="10509" max="10510" width="10.140625" style="1" customWidth="1"/>
    <col min="10511" max="10511" width="12.5703125" style="1" customWidth="1"/>
    <col min="10512" max="10512" width="12.140625" style="1" customWidth="1"/>
    <col min="10513" max="10513" width="13" style="1" customWidth="1"/>
    <col min="10514" max="10745" width="9.140625" style="1"/>
    <col min="10746" max="10746" width="1.85546875" style="1" customWidth="1"/>
    <col min="10747" max="10747" width="29.5703125" style="1" customWidth="1"/>
    <col min="10748" max="10748" width="10.7109375" style="1" customWidth="1"/>
    <col min="10749" max="10750" width="0" style="1" hidden="1" customWidth="1"/>
    <col min="10751" max="10751" width="12.85546875" style="1" customWidth="1"/>
    <col min="10752" max="10753" width="0" style="1" hidden="1" customWidth="1"/>
    <col min="10754" max="10754" width="11" style="1" customWidth="1"/>
    <col min="10755" max="10756" width="0" style="1" hidden="1" customWidth="1"/>
    <col min="10757" max="10757" width="13.140625" style="1" customWidth="1"/>
    <col min="10758" max="10758" width="0" style="1" hidden="1" customWidth="1"/>
    <col min="10759" max="10759" width="12" style="1" customWidth="1"/>
    <col min="10760" max="10760" width="11.5703125" style="1" customWidth="1"/>
    <col min="10761" max="10761" width="0" style="1" hidden="1" customWidth="1"/>
    <col min="10762" max="10762" width="9.85546875" style="1" customWidth="1"/>
    <col min="10763" max="10763" width="10.140625" style="1" customWidth="1"/>
    <col min="10764" max="10764" width="0" style="1" hidden="1" customWidth="1"/>
    <col min="10765" max="10766" width="10.140625" style="1" customWidth="1"/>
    <col min="10767" max="10767" width="12.5703125" style="1" customWidth="1"/>
    <col min="10768" max="10768" width="12.140625" style="1" customWidth="1"/>
    <col min="10769" max="10769" width="13" style="1" customWidth="1"/>
    <col min="10770" max="11001" width="9.140625" style="1"/>
    <col min="11002" max="11002" width="1.85546875" style="1" customWidth="1"/>
    <col min="11003" max="11003" width="29.5703125" style="1" customWidth="1"/>
    <col min="11004" max="11004" width="10.7109375" style="1" customWidth="1"/>
    <col min="11005" max="11006" width="0" style="1" hidden="1" customWidth="1"/>
    <col min="11007" max="11007" width="12.85546875" style="1" customWidth="1"/>
    <col min="11008" max="11009" width="0" style="1" hidden="1" customWidth="1"/>
    <col min="11010" max="11010" width="11" style="1" customWidth="1"/>
    <col min="11011" max="11012" width="0" style="1" hidden="1" customWidth="1"/>
    <col min="11013" max="11013" width="13.140625" style="1" customWidth="1"/>
    <col min="11014" max="11014" width="0" style="1" hidden="1" customWidth="1"/>
    <col min="11015" max="11015" width="12" style="1" customWidth="1"/>
    <col min="11016" max="11016" width="11.5703125" style="1" customWidth="1"/>
    <col min="11017" max="11017" width="0" style="1" hidden="1" customWidth="1"/>
    <col min="11018" max="11018" width="9.85546875" style="1" customWidth="1"/>
    <col min="11019" max="11019" width="10.140625" style="1" customWidth="1"/>
    <col min="11020" max="11020" width="0" style="1" hidden="1" customWidth="1"/>
    <col min="11021" max="11022" width="10.140625" style="1" customWidth="1"/>
    <col min="11023" max="11023" width="12.5703125" style="1" customWidth="1"/>
    <col min="11024" max="11024" width="12.140625" style="1" customWidth="1"/>
    <col min="11025" max="11025" width="13" style="1" customWidth="1"/>
    <col min="11026" max="11257" width="9.140625" style="1"/>
    <col min="11258" max="11258" width="1.85546875" style="1" customWidth="1"/>
    <col min="11259" max="11259" width="29.5703125" style="1" customWidth="1"/>
    <col min="11260" max="11260" width="10.7109375" style="1" customWidth="1"/>
    <col min="11261" max="11262" width="0" style="1" hidden="1" customWidth="1"/>
    <col min="11263" max="11263" width="12.85546875" style="1" customWidth="1"/>
    <col min="11264" max="11265" width="0" style="1" hidden="1" customWidth="1"/>
    <col min="11266" max="11266" width="11" style="1" customWidth="1"/>
    <col min="11267" max="11268" width="0" style="1" hidden="1" customWidth="1"/>
    <col min="11269" max="11269" width="13.140625" style="1" customWidth="1"/>
    <col min="11270" max="11270" width="0" style="1" hidden="1" customWidth="1"/>
    <col min="11271" max="11271" width="12" style="1" customWidth="1"/>
    <col min="11272" max="11272" width="11.5703125" style="1" customWidth="1"/>
    <col min="11273" max="11273" width="0" style="1" hidden="1" customWidth="1"/>
    <col min="11274" max="11274" width="9.85546875" style="1" customWidth="1"/>
    <col min="11275" max="11275" width="10.140625" style="1" customWidth="1"/>
    <col min="11276" max="11276" width="0" style="1" hidden="1" customWidth="1"/>
    <col min="11277" max="11278" width="10.140625" style="1" customWidth="1"/>
    <col min="11279" max="11279" width="12.5703125" style="1" customWidth="1"/>
    <col min="11280" max="11280" width="12.140625" style="1" customWidth="1"/>
    <col min="11281" max="11281" width="13" style="1" customWidth="1"/>
    <col min="11282" max="11513" width="9.140625" style="1"/>
    <col min="11514" max="11514" width="1.85546875" style="1" customWidth="1"/>
    <col min="11515" max="11515" width="29.5703125" style="1" customWidth="1"/>
    <col min="11516" max="11516" width="10.7109375" style="1" customWidth="1"/>
    <col min="11517" max="11518" width="0" style="1" hidden="1" customWidth="1"/>
    <col min="11519" max="11519" width="12.85546875" style="1" customWidth="1"/>
    <col min="11520" max="11521" width="0" style="1" hidden="1" customWidth="1"/>
    <col min="11522" max="11522" width="11" style="1" customWidth="1"/>
    <col min="11523" max="11524" width="0" style="1" hidden="1" customWidth="1"/>
    <col min="11525" max="11525" width="13.140625" style="1" customWidth="1"/>
    <col min="11526" max="11526" width="0" style="1" hidden="1" customWidth="1"/>
    <col min="11527" max="11527" width="12" style="1" customWidth="1"/>
    <col min="11528" max="11528" width="11.5703125" style="1" customWidth="1"/>
    <col min="11529" max="11529" width="0" style="1" hidden="1" customWidth="1"/>
    <col min="11530" max="11530" width="9.85546875" style="1" customWidth="1"/>
    <col min="11531" max="11531" width="10.140625" style="1" customWidth="1"/>
    <col min="11532" max="11532" width="0" style="1" hidden="1" customWidth="1"/>
    <col min="11533" max="11534" width="10.140625" style="1" customWidth="1"/>
    <col min="11535" max="11535" width="12.5703125" style="1" customWidth="1"/>
    <col min="11536" max="11536" width="12.140625" style="1" customWidth="1"/>
    <col min="11537" max="11537" width="13" style="1" customWidth="1"/>
    <col min="11538" max="11769" width="9.140625" style="1"/>
    <col min="11770" max="11770" width="1.85546875" style="1" customWidth="1"/>
    <col min="11771" max="11771" width="29.5703125" style="1" customWidth="1"/>
    <col min="11772" max="11772" width="10.7109375" style="1" customWidth="1"/>
    <col min="11773" max="11774" width="0" style="1" hidden="1" customWidth="1"/>
    <col min="11775" max="11775" width="12.85546875" style="1" customWidth="1"/>
    <col min="11776" max="11777" width="0" style="1" hidden="1" customWidth="1"/>
    <col min="11778" max="11778" width="11" style="1" customWidth="1"/>
    <col min="11779" max="11780" width="0" style="1" hidden="1" customWidth="1"/>
    <col min="11781" max="11781" width="13.140625" style="1" customWidth="1"/>
    <col min="11782" max="11782" width="0" style="1" hidden="1" customWidth="1"/>
    <col min="11783" max="11783" width="12" style="1" customWidth="1"/>
    <col min="11784" max="11784" width="11.5703125" style="1" customWidth="1"/>
    <col min="11785" max="11785" width="0" style="1" hidden="1" customWidth="1"/>
    <col min="11786" max="11786" width="9.85546875" style="1" customWidth="1"/>
    <col min="11787" max="11787" width="10.140625" style="1" customWidth="1"/>
    <col min="11788" max="11788" width="0" style="1" hidden="1" customWidth="1"/>
    <col min="11789" max="11790" width="10.140625" style="1" customWidth="1"/>
    <col min="11791" max="11791" width="12.5703125" style="1" customWidth="1"/>
    <col min="11792" max="11792" width="12.140625" style="1" customWidth="1"/>
    <col min="11793" max="11793" width="13" style="1" customWidth="1"/>
    <col min="11794" max="12025" width="9.140625" style="1"/>
    <col min="12026" max="12026" width="1.85546875" style="1" customWidth="1"/>
    <col min="12027" max="12027" width="29.5703125" style="1" customWidth="1"/>
    <col min="12028" max="12028" width="10.7109375" style="1" customWidth="1"/>
    <col min="12029" max="12030" width="0" style="1" hidden="1" customWidth="1"/>
    <col min="12031" max="12031" width="12.85546875" style="1" customWidth="1"/>
    <col min="12032" max="12033" width="0" style="1" hidden="1" customWidth="1"/>
    <col min="12034" max="12034" width="11" style="1" customWidth="1"/>
    <col min="12035" max="12036" width="0" style="1" hidden="1" customWidth="1"/>
    <col min="12037" max="12037" width="13.140625" style="1" customWidth="1"/>
    <col min="12038" max="12038" width="0" style="1" hidden="1" customWidth="1"/>
    <col min="12039" max="12039" width="12" style="1" customWidth="1"/>
    <col min="12040" max="12040" width="11.5703125" style="1" customWidth="1"/>
    <col min="12041" max="12041" width="0" style="1" hidden="1" customWidth="1"/>
    <col min="12042" max="12042" width="9.85546875" style="1" customWidth="1"/>
    <col min="12043" max="12043" width="10.140625" style="1" customWidth="1"/>
    <col min="12044" max="12044" width="0" style="1" hidden="1" customWidth="1"/>
    <col min="12045" max="12046" width="10.140625" style="1" customWidth="1"/>
    <col min="12047" max="12047" width="12.5703125" style="1" customWidth="1"/>
    <col min="12048" max="12048" width="12.140625" style="1" customWidth="1"/>
    <col min="12049" max="12049" width="13" style="1" customWidth="1"/>
    <col min="12050" max="12281" width="9.140625" style="1"/>
    <col min="12282" max="12282" width="1.85546875" style="1" customWidth="1"/>
    <col min="12283" max="12283" width="29.5703125" style="1" customWidth="1"/>
    <col min="12284" max="12284" width="10.7109375" style="1" customWidth="1"/>
    <col min="12285" max="12286" width="0" style="1" hidden="1" customWidth="1"/>
    <col min="12287" max="12287" width="12.85546875" style="1" customWidth="1"/>
    <col min="12288" max="12289" width="0" style="1" hidden="1" customWidth="1"/>
    <col min="12290" max="12290" width="11" style="1" customWidth="1"/>
    <col min="12291" max="12292" width="0" style="1" hidden="1" customWidth="1"/>
    <col min="12293" max="12293" width="13.140625" style="1" customWidth="1"/>
    <col min="12294" max="12294" width="0" style="1" hidden="1" customWidth="1"/>
    <col min="12295" max="12295" width="12" style="1" customWidth="1"/>
    <col min="12296" max="12296" width="11.5703125" style="1" customWidth="1"/>
    <col min="12297" max="12297" width="0" style="1" hidden="1" customWidth="1"/>
    <col min="12298" max="12298" width="9.85546875" style="1" customWidth="1"/>
    <col min="12299" max="12299" width="10.140625" style="1" customWidth="1"/>
    <col min="12300" max="12300" width="0" style="1" hidden="1" customWidth="1"/>
    <col min="12301" max="12302" width="10.140625" style="1" customWidth="1"/>
    <col min="12303" max="12303" width="12.5703125" style="1" customWidth="1"/>
    <col min="12304" max="12304" width="12.140625" style="1" customWidth="1"/>
    <col min="12305" max="12305" width="13" style="1" customWidth="1"/>
    <col min="12306" max="12537" width="9.140625" style="1"/>
    <col min="12538" max="12538" width="1.85546875" style="1" customWidth="1"/>
    <col min="12539" max="12539" width="29.5703125" style="1" customWidth="1"/>
    <col min="12540" max="12540" width="10.7109375" style="1" customWidth="1"/>
    <col min="12541" max="12542" width="0" style="1" hidden="1" customWidth="1"/>
    <col min="12543" max="12543" width="12.85546875" style="1" customWidth="1"/>
    <col min="12544" max="12545" width="0" style="1" hidden="1" customWidth="1"/>
    <col min="12546" max="12546" width="11" style="1" customWidth="1"/>
    <col min="12547" max="12548" width="0" style="1" hidden="1" customWidth="1"/>
    <col min="12549" max="12549" width="13.140625" style="1" customWidth="1"/>
    <col min="12550" max="12550" width="0" style="1" hidden="1" customWidth="1"/>
    <col min="12551" max="12551" width="12" style="1" customWidth="1"/>
    <col min="12552" max="12552" width="11.5703125" style="1" customWidth="1"/>
    <col min="12553" max="12553" width="0" style="1" hidden="1" customWidth="1"/>
    <col min="12554" max="12554" width="9.85546875" style="1" customWidth="1"/>
    <col min="12555" max="12555" width="10.140625" style="1" customWidth="1"/>
    <col min="12556" max="12556" width="0" style="1" hidden="1" customWidth="1"/>
    <col min="12557" max="12558" width="10.140625" style="1" customWidth="1"/>
    <col min="12559" max="12559" width="12.5703125" style="1" customWidth="1"/>
    <col min="12560" max="12560" width="12.140625" style="1" customWidth="1"/>
    <col min="12561" max="12561" width="13" style="1" customWidth="1"/>
    <col min="12562" max="12793" width="9.140625" style="1"/>
    <col min="12794" max="12794" width="1.85546875" style="1" customWidth="1"/>
    <col min="12795" max="12795" width="29.5703125" style="1" customWidth="1"/>
    <col min="12796" max="12796" width="10.7109375" style="1" customWidth="1"/>
    <col min="12797" max="12798" width="0" style="1" hidden="1" customWidth="1"/>
    <col min="12799" max="12799" width="12.85546875" style="1" customWidth="1"/>
    <col min="12800" max="12801" width="0" style="1" hidden="1" customWidth="1"/>
    <col min="12802" max="12802" width="11" style="1" customWidth="1"/>
    <col min="12803" max="12804" width="0" style="1" hidden="1" customWidth="1"/>
    <col min="12805" max="12805" width="13.140625" style="1" customWidth="1"/>
    <col min="12806" max="12806" width="0" style="1" hidden="1" customWidth="1"/>
    <col min="12807" max="12807" width="12" style="1" customWidth="1"/>
    <col min="12808" max="12808" width="11.5703125" style="1" customWidth="1"/>
    <col min="12809" max="12809" width="0" style="1" hidden="1" customWidth="1"/>
    <col min="12810" max="12810" width="9.85546875" style="1" customWidth="1"/>
    <col min="12811" max="12811" width="10.140625" style="1" customWidth="1"/>
    <col min="12812" max="12812" width="0" style="1" hidden="1" customWidth="1"/>
    <col min="12813" max="12814" width="10.140625" style="1" customWidth="1"/>
    <col min="12815" max="12815" width="12.5703125" style="1" customWidth="1"/>
    <col min="12816" max="12816" width="12.140625" style="1" customWidth="1"/>
    <col min="12817" max="12817" width="13" style="1" customWidth="1"/>
    <col min="12818" max="13049" width="9.140625" style="1"/>
    <col min="13050" max="13050" width="1.85546875" style="1" customWidth="1"/>
    <col min="13051" max="13051" width="29.5703125" style="1" customWidth="1"/>
    <col min="13052" max="13052" width="10.7109375" style="1" customWidth="1"/>
    <col min="13053" max="13054" width="0" style="1" hidden="1" customWidth="1"/>
    <col min="13055" max="13055" width="12.85546875" style="1" customWidth="1"/>
    <col min="13056" max="13057" width="0" style="1" hidden="1" customWidth="1"/>
    <col min="13058" max="13058" width="11" style="1" customWidth="1"/>
    <col min="13059" max="13060" width="0" style="1" hidden="1" customWidth="1"/>
    <col min="13061" max="13061" width="13.140625" style="1" customWidth="1"/>
    <col min="13062" max="13062" width="0" style="1" hidden="1" customWidth="1"/>
    <col min="13063" max="13063" width="12" style="1" customWidth="1"/>
    <col min="13064" max="13064" width="11.5703125" style="1" customWidth="1"/>
    <col min="13065" max="13065" width="0" style="1" hidden="1" customWidth="1"/>
    <col min="13066" max="13066" width="9.85546875" style="1" customWidth="1"/>
    <col min="13067" max="13067" width="10.140625" style="1" customWidth="1"/>
    <col min="13068" max="13068" width="0" style="1" hidden="1" customWidth="1"/>
    <col min="13069" max="13070" width="10.140625" style="1" customWidth="1"/>
    <col min="13071" max="13071" width="12.5703125" style="1" customWidth="1"/>
    <col min="13072" max="13072" width="12.140625" style="1" customWidth="1"/>
    <col min="13073" max="13073" width="13" style="1" customWidth="1"/>
    <col min="13074" max="13305" width="9.140625" style="1"/>
    <col min="13306" max="13306" width="1.85546875" style="1" customWidth="1"/>
    <col min="13307" max="13307" width="29.5703125" style="1" customWidth="1"/>
    <col min="13308" max="13308" width="10.7109375" style="1" customWidth="1"/>
    <col min="13309" max="13310" width="0" style="1" hidden="1" customWidth="1"/>
    <col min="13311" max="13311" width="12.85546875" style="1" customWidth="1"/>
    <col min="13312" max="13313" width="0" style="1" hidden="1" customWidth="1"/>
    <col min="13314" max="13314" width="11" style="1" customWidth="1"/>
    <col min="13315" max="13316" width="0" style="1" hidden="1" customWidth="1"/>
    <col min="13317" max="13317" width="13.140625" style="1" customWidth="1"/>
    <col min="13318" max="13318" width="0" style="1" hidden="1" customWidth="1"/>
    <col min="13319" max="13319" width="12" style="1" customWidth="1"/>
    <col min="13320" max="13320" width="11.5703125" style="1" customWidth="1"/>
    <col min="13321" max="13321" width="0" style="1" hidden="1" customWidth="1"/>
    <col min="13322" max="13322" width="9.85546875" style="1" customWidth="1"/>
    <col min="13323" max="13323" width="10.140625" style="1" customWidth="1"/>
    <col min="13324" max="13324" width="0" style="1" hidden="1" customWidth="1"/>
    <col min="13325" max="13326" width="10.140625" style="1" customWidth="1"/>
    <col min="13327" max="13327" width="12.5703125" style="1" customWidth="1"/>
    <col min="13328" max="13328" width="12.140625" style="1" customWidth="1"/>
    <col min="13329" max="13329" width="13" style="1" customWidth="1"/>
    <col min="13330" max="13561" width="9.140625" style="1"/>
    <col min="13562" max="13562" width="1.85546875" style="1" customWidth="1"/>
    <col min="13563" max="13563" width="29.5703125" style="1" customWidth="1"/>
    <col min="13564" max="13564" width="10.7109375" style="1" customWidth="1"/>
    <col min="13565" max="13566" width="0" style="1" hidden="1" customWidth="1"/>
    <col min="13567" max="13567" width="12.85546875" style="1" customWidth="1"/>
    <col min="13568" max="13569" width="0" style="1" hidden="1" customWidth="1"/>
    <col min="13570" max="13570" width="11" style="1" customWidth="1"/>
    <col min="13571" max="13572" width="0" style="1" hidden="1" customWidth="1"/>
    <col min="13573" max="13573" width="13.140625" style="1" customWidth="1"/>
    <col min="13574" max="13574" width="0" style="1" hidden="1" customWidth="1"/>
    <col min="13575" max="13575" width="12" style="1" customWidth="1"/>
    <col min="13576" max="13576" width="11.5703125" style="1" customWidth="1"/>
    <col min="13577" max="13577" width="0" style="1" hidden="1" customWidth="1"/>
    <col min="13578" max="13578" width="9.85546875" style="1" customWidth="1"/>
    <col min="13579" max="13579" width="10.140625" style="1" customWidth="1"/>
    <col min="13580" max="13580" width="0" style="1" hidden="1" customWidth="1"/>
    <col min="13581" max="13582" width="10.140625" style="1" customWidth="1"/>
    <col min="13583" max="13583" width="12.5703125" style="1" customWidth="1"/>
    <col min="13584" max="13584" width="12.140625" style="1" customWidth="1"/>
    <col min="13585" max="13585" width="13" style="1" customWidth="1"/>
    <col min="13586" max="13817" width="9.140625" style="1"/>
    <col min="13818" max="13818" width="1.85546875" style="1" customWidth="1"/>
    <col min="13819" max="13819" width="29.5703125" style="1" customWidth="1"/>
    <col min="13820" max="13820" width="10.7109375" style="1" customWidth="1"/>
    <col min="13821" max="13822" width="0" style="1" hidden="1" customWidth="1"/>
    <col min="13823" max="13823" width="12.85546875" style="1" customWidth="1"/>
    <col min="13824" max="13825" width="0" style="1" hidden="1" customWidth="1"/>
    <col min="13826" max="13826" width="11" style="1" customWidth="1"/>
    <col min="13827" max="13828" width="0" style="1" hidden="1" customWidth="1"/>
    <col min="13829" max="13829" width="13.140625" style="1" customWidth="1"/>
    <col min="13830" max="13830" width="0" style="1" hidden="1" customWidth="1"/>
    <col min="13831" max="13831" width="12" style="1" customWidth="1"/>
    <col min="13832" max="13832" width="11.5703125" style="1" customWidth="1"/>
    <col min="13833" max="13833" width="0" style="1" hidden="1" customWidth="1"/>
    <col min="13834" max="13834" width="9.85546875" style="1" customWidth="1"/>
    <col min="13835" max="13835" width="10.140625" style="1" customWidth="1"/>
    <col min="13836" max="13836" width="0" style="1" hidden="1" customWidth="1"/>
    <col min="13837" max="13838" width="10.140625" style="1" customWidth="1"/>
    <col min="13839" max="13839" width="12.5703125" style="1" customWidth="1"/>
    <col min="13840" max="13840" width="12.140625" style="1" customWidth="1"/>
    <col min="13841" max="13841" width="13" style="1" customWidth="1"/>
    <col min="13842" max="14073" width="9.140625" style="1"/>
    <col min="14074" max="14074" width="1.85546875" style="1" customWidth="1"/>
    <col min="14075" max="14075" width="29.5703125" style="1" customWidth="1"/>
    <col min="14076" max="14076" width="10.7109375" style="1" customWidth="1"/>
    <col min="14077" max="14078" width="0" style="1" hidden="1" customWidth="1"/>
    <col min="14079" max="14079" width="12.85546875" style="1" customWidth="1"/>
    <col min="14080" max="14081" width="0" style="1" hidden="1" customWidth="1"/>
    <col min="14082" max="14082" width="11" style="1" customWidth="1"/>
    <col min="14083" max="14084" width="0" style="1" hidden="1" customWidth="1"/>
    <col min="14085" max="14085" width="13.140625" style="1" customWidth="1"/>
    <col min="14086" max="14086" width="0" style="1" hidden="1" customWidth="1"/>
    <col min="14087" max="14087" width="12" style="1" customWidth="1"/>
    <col min="14088" max="14088" width="11.5703125" style="1" customWidth="1"/>
    <col min="14089" max="14089" width="0" style="1" hidden="1" customWidth="1"/>
    <col min="14090" max="14090" width="9.85546875" style="1" customWidth="1"/>
    <col min="14091" max="14091" width="10.140625" style="1" customWidth="1"/>
    <col min="14092" max="14092" width="0" style="1" hidden="1" customWidth="1"/>
    <col min="14093" max="14094" width="10.140625" style="1" customWidth="1"/>
    <col min="14095" max="14095" width="12.5703125" style="1" customWidth="1"/>
    <col min="14096" max="14096" width="12.140625" style="1" customWidth="1"/>
    <col min="14097" max="14097" width="13" style="1" customWidth="1"/>
    <col min="14098" max="14329" width="9.140625" style="1"/>
    <col min="14330" max="14330" width="1.85546875" style="1" customWidth="1"/>
    <col min="14331" max="14331" width="29.5703125" style="1" customWidth="1"/>
    <col min="14332" max="14332" width="10.7109375" style="1" customWidth="1"/>
    <col min="14333" max="14334" width="0" style="1" hidden="1" customWidth="1"/>
    <col min="14335" max="14335" width="12.85546875" style="1" customWidth="1"/>
    <col min="14336" max="14337" width="0" style="1" hidden="1" customWidth="1"/>
    <col min="14338" max="14338" width="11" style="1" customWidth="1"/>
    <col min="14339" max="14340" width="0" style="1" hidden="1" customWidth="1"/>
    <col min="14341" max="14341" width="13.140625" style="1" customWidth="1"/>
    <col min="14342" max="14342" width="0" style="1" hidden="1" customWidth="1"/>
    <col min="14343" max="14343" width="12" style="1" customWidth="1"/>
    <col min="14344" max="14344" width="11.5703125" style="1" customWidth="1"/>
    <col min="14345" max="14345" width="0" style="1" hidden="1" customWidth="1"/>
    <col min="14346" max="14346" width="9.85546875" style="1" customWidth="1"/>
    <col min="14347" max="14347" width="10.140625" style="1" customWidth="1"/>
    <col min="14348" max="14348" width="0" style="1" hidden="1" customWidth="1"/>
    <col min="14349" max="14350" width="10.140625" style="1" customWidth="1"/>
    <col min="14351" max="14351" width="12.5703125" style="1" customWidth="1"/>
    <col min="14352" max="14352" width="12.140625" style="1" customWidth="1"/>
    <col min="14353" max="14353" width="13" style="1" customWidth="1"/>
    <col min="14354" max="14585" width="9.140625" style="1"/>
    <col min="14586" max="14586" width="1.85546875" style="1" customWidth="1"/>
    <col min="14587" max="14587" width="29.5703125" style="1" customWidth="1"/>
    <col min="14588" max="14588" width="10.7109375" style="1" customWidth="1"/>
    <col min="14589" max="14590" width="0" style="1" hidden="1" customWidth="1"/>
    <col min="14591" max="14591" width="12.85546875" style="1" customWidth="1"/>
    <col min="14592" max="14593" width="0" style="1" hidden="1" customWidth="1"/>
    <col min="14594" max="14594" width="11" style="1" customWidth="1"/>
    <col min="14595" max="14596" width="0" style="1" hidden="1" customWidth="1"/>
    <col min="14597" max="14597" width="13.140625" style="1" customWidth="1"/>
    <col min="14598" max="14598" width="0" style="1" hidden="1" customWidth="1"/>
    <col min="14599" max="14599" width="12" style="1" customWidth="1"/>
    <col min="14600" max="14600" width="11.5703125" style="1" customWidth="1"/>
    <col min="14601" max="14601" width="0" style="1" hidden="1" customWidth="1"/>
    <col min="14602" max="14602" width="9.85546875" style="1" customWidth="1"/>
    <col min="14603" max="14603" width="10.140625" style="1" customWidth="1"/>
    <col min="14604" max="14604" width="0" style="1" hidden="1" customWidth="1"/>
    <col min="14605" max="14606" width="10.140625" style="1" customWidth="1"/>
    <col min="14607" max="14607" width="12.5703125" style="1" customWidth="1"/>
    <col min="14608" max="14608" width="12.140625" style="1" customWidth="1"/>
    <col min="14609" max="14609" width="13" style="1" customWidth="1"/>
    <col min="14610" max="14841" width="9.140625" style="1"/>
    <col min="14842" max="14842" width="1.85546875" style="1" customWidth="1"/>
    <col min="14843" max="14843" width="29.5703125" style="1" customWidth="1"/>
    <col min="14844" max="14844" width="10.7109375" style="1" customWidth="1"/>
    <col min="14845" max="14846" width="0" style="1" hidden="1" customWidth="1"/>
    <col min="14847" max="14847" width="12.85546875" style="1" customWidth="1"/>
    <col min="14848" max="14849" width="0" style="1" hidden="1" customWidth="1"/>
    <col min="14850" max="14850" width="11" style="1" customWidth="1"/>
    <col min="14851" max="14852" width="0" style="1" hidden="1" customWidth="1"/>
    <col min="14853" max="14853" width="13.140625" style="1" customWidth="1"/>
    <col min="14854" max="14854" width="0" style="1" hidden="1" customWidth="1"/>
    <col min="14855" max="14855" width="12" style="1" customWidth="1"/>
    <col min="14856" max="14856" width="11.5703125" style="1" customWidth="1"/>
    <col min="14857" max="14857" width="0" style="1" hidden="1" customWidth="1"/>
    <col min="14858" max="14858" width="9.85546875" style="1" customWidth="1"/>
    <col min="14859" max="14859" width="10.140625" style="1" customWidth="1"/>
    <col min="14860" max="14860" width="0" style="1" hidden="1" customWidth="1"/>
    <col min="14861" max="14862" width="10.140625" style="1" customWidth="1"/>
    <col min="14863" max="14863" width="12.5703125" style="1" customWidth="1"/>
    <col min="14864" max="14864" width="12.140625" style="1" customWidth="1"/>
    <col min="14865" max="14865" width="13" style="1" customWidth="1"/>
    <col min="14866" max="15097" width="9.140625" style="1"/>
    <col min="15098" max="15098" width="1.85546875" style="1" customWidth="1"/>
    <col min="15099" max="15099" width="29.5703125" style="1" customWidth="1"/>
    <col min="15100" max="15100" width="10.7109375" style="1" customWidth="1"/>
    <col min="15101" max="15102" width="0" style="1" hidden="1" customWidth="1"/>
    <col min="15103" max="15103" width="12.85546875" style="1" customWidth="1"/>
    <col min="15104" max="15105" width="0" style="1" hidden="1" customWidth="1"/>
    <col min="15106" max="15106" width="11" style="1" customWidth="1"/>
    <col min="15107" max="15108" width="0" style="1" hidden="1" customWidth="1"/>
    <col min="15109" max="15109" width="13.140625" style="1" customWidth="1"/>
    <col min="15110" max="15110" width="0" style="1" hidden="1" customWidth="1"/>
    <col min="15111" max="15111" width="12" style="1" customWidth="1"/>
    <col min="15112" max="15112" width="11.5703125" style="1" customWidth="1"/>
    <col min="15113" max="15113" width="0" style="1" hidden="1" customWidth="1"/>
    <col min="15114" max="15114" width="9.85546875" style="1" customWidth="1"/>
    <col min="15115" max="15115" width="10.140625" style="1" customWidth="1"/>
    <col min="15116" max="15116" width="0" style="1" hidden="1" customWidth="1"/>
    <col min="15117" max="15118" width="10.140625" style="1" customWidth="1"/>
    <col min="15119" max="15119" width="12.5703125" style="1" customWidth="1"/>
    <col min="15120" max="15120" width="12.140625" style="1" customWidth="1"/>
    <col min="15121" max="15121" width="13" style="1" customWidth="1"/>
    <col min="15122" max="15353" width="9.140625" style="1"/>
    <col min="15354" max="15354" width="1.85546875" style="1" customWidth="1"/>
    <col min="15355" max="15355" width="29.5703125" style="1" customWidth="1"/>
    <col min="15356" max="15356" width="10.7109375" style="1" customWidth="1"/>
    <col min="15357" max="15358" width="0" style="1" hidden="1" customWidth="1"/>
    <col min="15359" max="15359" width="12.85546875" style="1" customWidth="1"/>
    <col min="15360" max="15361" width="0" style="1" hidden="1" customWidth="1"/>
    <col min="15362" max="15362" width="11" style="1" customWidth="1"/>
    <col min="15363" max="15364" width="0" style="1" hidden="1" customWidth="1"/>
    <col min="15365" max="15365" width="13.140625" style="1" customWidth="1"/>
    <col min="15366" max="15366" width="0" style="1" hidden="1" customWidth="1"/>
    <col min="15367" max="15367" width="12" style="1" customWidth="1"/>
    <col min="15368" max="15368" width="11.5703125" style="1" customWidth="1"/>
    <col min="15369" max="15369" width="0" style="1" hidden="1" customWidth="1"/>
    <col min="15370" max="15370" width="9.85546875" style="1" customWidth="1"/>
    <col min="15371" max="15371" width="10.140625" style="1" customWidth="1"/>
    <col min="15372" max="15372" width="0" style="1" hidden="1" customWidth="1"/>
    <col min="15373" max="15374" width="10.140625" style="1" customWidth="1"/>
    <col min="15375" max="15375" width="12.5703125" style="1" customWidth="1"/>
    <col min="15376" max="15376" width="12.140625" style="1" customWidth="1"/>
    <col min="15377" max="15377" width="13" style="1" customWidth="1"/>
    <col min="15378" max="15609" width="9.140625" style="1"/>
    <col min="15610" max="15610" width="1.85546875" style="1" customWidth="1"/>
    <col min="15611" max="15611" width="29.5703125" style="1" customWidth="1"/>
    <col min="15612" max="15612" width="10.7109375" style="1" customWidth="1"/>
    <col min="15613" max="15614" width="0" style="1" hidden="1" customWidth="1"/>
    <col min="15615" max="15615" width="12.85546875" style="1" customWidth="1"/>
    <col min="15616" max="15617" width="0" style="1" hidden="1" customWidth="1"/>
    <col min="15618" max="15618" width="11" style="1" customWidth="1"/>
    <col min="15619" max="15620" width="0" style="1" hidden="1" customWidth="1"/>
    <col min="15621" max="15621" width="13.140625" style="1" customWidth="1"/>
    <col min="15622" max="15622" width="0" style="1" hidden="1" customWidth="1"/>
    <col min="15623" max="15623" width="12" style="1" customWidth="1"/>
    <col min="15624" max="15624" width="11.5703125" style="1" customWidth="1"/>
    <col min="15625" max="15625" width="0" style="1" hidden="1" customWidth="1"/>
    <col min="15626" max="15626" width="9.85546875" style="1" customWidth="1"/>
    <col min="15627" max="15627" width="10.140625" style="1" customWidth="1"/>
    <col min="15628" max="15628" width="0" style="1" hidden="1" customWidth="1"/>
    <col min="15629" max="15630" width="10.140625" style="1" customWidth="1"/>
    <col min="15631" max="15631" width="12.5703125" style="1" customWidth="1"/>
    <col min="15632" max="15632" width="12.140625" style="1" customWidth="1"/>
    <col min="15633" max="15633" width="13" style="1" customWidth="1"/>
    <col min="15634" max="15865" width="9.140625" style="1"/>
    <col min="15866" max="15866" width="1.85546875" style="1" customWidth="1"/>
    <col min="15867" max="15867" width="29.5703125" style="1" customWidth="1"/>
    <col min="15868" max="15868" width="10.7109375" style="1" customWidth="1"/>
    <col min="15869" max="15870" width="0" style="1" hidden="1" customWidth="1"/>
    <col min="15871" max="15871" width="12.85546875" style="1" customWidth="1"/>
    <col min="15872" max="15873" width="0" style="1" hidden="1" customWidth="1"/>
    <col min="15874" max="15874" width="11" style="1" customWidth="1"/>
    <col min="15875" max="15876" width="0" style="1" hidden="1" customWidth="1"/>
    <col min="15877" max="15877" width="13.140625" style="1" customWidth="1"/>
    <col min="15878" max="15878" width="0" style="1" hidden="1" customWidth="1"/>
    <col min="15879" max="15879" width="12" style="1" customWidth="1"/>
    <col min="15880" max="15880" width="11.5703125" style="1" customWidth="1"/>
    <col min="15881" max="15881" width="0" style="1" hidden="1" customWidth="1"/>
    <col min="15882" max="15882" width="9.85546875" style="1" customWidth="1"/>
    <col min="15883" max="15883" width="10.140625" style="1" customWidth="1"/>
    <col min="15884" max="15884" width="0" style="1" hidden="1" customWidth="1"/>
    <col min="15885" max="15886" width="10.140625" style="1" customWidth="1"/>
    <col min="15887" max="15887" width="12.5703125" style="1" customWidth="1"/>
    <col min="15888" max="15888" width="12.140625" style="1" customWidth="1"/>
    <col min="15889" max="15889" width="13" style="1" customWidth="1"/>
    <col min="15890" max="16121" width="9.140625" style="1"/>
    <col min="16122" max="16122" width="1.85546875" style="1" customWidth="1"/>
    <col min="16123" max="16123" width="29.5703125" style="1" customWidth="1"/>
    <col min="16124" max="16124" width="10.7109375" style="1" customWidth="1"/>
    <col min="16125" max="16126" width="0" style="1" hidden="1" customWidth="1"/>
    <col min="16127" max="16127" width="12.85546875" style="1" customWidth="1"/>
    <col min="16128" max="16129" width="0" style="1" hidden="1" customWidth="1"/>
    <col min="16130" max="16130" width="11" style="1" customWidth="1"/>
    <col min="16131" max="16132" width="0" style="1" hidden="1" customWidth="1"/>
    <col min="16133" max="16133" width="13.140625" style="1" customWidth="1"/>
    <col min="16134" max="16134" width="0" style="1" hidden="1" customWidth="1"/>
    <col min="16135" max="16135" width="12" style="1" customWidth="1"/>
    <col min="16136" max="16136" width="11.5703125" style="1" customWidth="1"/>
    <col min="16137" max="16137" width="0" style="1" hidden="1" customWidth="1"/>
    <col min="16138" max="16138" width="9.85546875" style="1" customWidth="1"/>
    <col min="16139" max="16139" width="10.140625" style="1" customWidth="1"/>
    <col min="16140" max="16140" width="0" style="1" hidden="1" customWidth="1"/>
    <col min="16141" max="16142" width="10.140625" style="1" customWidth="1"/>
    <col min="16143" max="16143" width="12.5703125" style="1" customWidth="1"/>
    <col min="16144" max="16144" width="12.140625" style="1" customWidth="1"/>
    <col min="16145" max="16145" width="13" style="1" customWidth="1"/>
    <col min="16146" max="16384" width="9.140625" style="1"/>
  </cols>
  <sheetData>
    <row r="1" spans="1:49" ht="15.75" customHeight="1" x14ac:dyDescent="0.25">
      <c r="S1" s="26"/>
      <c r="T1" s="26"/>
      <c r="U1" s="23" t="s">
        <v>37</v>
      </c>
    </row>
    <row r="2" spans="1:49" ht="15.75" customHeight="1" x14ac:dyDescent="0.25">
      <c r="S2" s="26"/>
      <c r="T2" s="26"/>
      <c r="U2" s="23"/>
    </row>
    <row r="3" spans="1:49" ht="61.5" customHeight="1" x14ac:dyDescent="0.2">
      <c r="B3" s="39" t="s">
        <v>34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</row>
    <row r="4" spans="1:49" ht="18.75" customHeight="1" x14ac:dyDescent="0.2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49" ht="29.25" customHeight="1" x14ac:dyDescent="0.2">
      <c r="B5" s="41" t="s">
        <v>35</v>
      </c>
      <c r="C5" s="42" t="s">
        <v>30</v>
      </c>
      <c r="D5" s="42"/>
      <c r="E5" s="42"/>
      <c r="F5" s="42"/>
      <c r="G5" s="42"/>
      <c r="H5" s="42"/>
      <c r="I5" s="42"/>
      <c r="J5" s="42"/>
      <c r="K5" s="42"/>
      <c r="L5" s="42"/>
      <c r="M5" s="42" t="s">
        <v>31</v>
      </c>
      <c r="N5" s="42"/>
      <c r="O5" s="42"/>
      <c r="P5" s="42"/>
      <c r="Q5" s="42"/>
      <c r="R5" s="42"/>
      <c r="S5" s="43" t="s">
        <v>36</v>
      </c>
      <c r="T5" s="44"/>
      <c r="U5" s="45"/>
    </row>
    <row r="6" spans="1:49" s="4" customFormat="1" ht="19.5" customHeight="1" x14ac:dyDescent="0.25">
      <c r="A6" s="3"/>
      <c r="B6" s="41"/>
      <c r="C6" s="35" t="s">
        <v>18</v>
      </c>
      <c r="D6" s="46">
        <v>2024</v>
      </c>
      <c r="E6" s="46"/>
      <c r="F6" s="46"/>
      <c r="G6" s="46">
        <v>2025</v>
      </c>
      <c r="H6" s="46"/>
      <c r="I6" s="46"/>
      <c r="J6" s="46">
        <v>2026</v>
      </c>
      <c r="K6" s="46"/>
      <c r="L6" s="46"/>
      <c r="M6" s="46">
        <f>D6</f>
        <v>2024</v>
      </c>
      <c r="N6" s="46"/>
      <c r="O6" s="46">
        <f>G6</f>
        <v>2025</v>
      </c>
      <c r="P6" s="46"/>
      <c r="Q6" s="46">
        <f>J6</f>
        <v>2026</v>
      </c>
      <c r="R6" s="46"/>
      <c r="S6" s="27">
        <f>D6</f>
        <v>2024</v>
      </c>
      <c r="T6" s="27">
        <f>G6</f>
        <v>2025</v>
      </c>
      <c r="U6" s="27">
        <f>J6</f>
        <v>2026</v>
      </c>
    </row>
    <row r="7" spans="1:49" s="5" customFormat="1" ht="42" customHeight="1" x14ac:dyDescent="0.2">
      <c r="B7" s="41"/>
      <c r="C7" s="35"/>
      <c r="D7" s="28" t="s">
        <v>21</v>
      </c>
      <c r="E7" s="28" t="s">
        <v>19</v>
      </c>
      <c r="F7" s="28" t="s">
        <v>20</v>
      </c>
      <c r="G7" s="29" t="s">
        <v>21</v>
      </c>
      <c r="H7" s="28" t="s">
        <v>19</v>
      </c>
      <c r="I7" s="28" t="s">
        <v>20</v>
      </c>
      <c r="J7" s="28" t="s">
        <v>21</v>
      </c>
      <c r="K7" s="28" t="s">
        <v>19</v>
      </c>
      <c r="L7" s="28" t="s">
        <v>20</v>
      </c>
      <c r="M7" s="30" t="s">
        <v>28</v>
      </c>
      <c r="N7" s="28" t="s">
        <v>22</v>
      </c>
      <c r="O7" s="30" t="str">
        <f>M7</f>
        <v>Количество животных к отлову (шт)</v>
      </c>
      <c r="P7" s="28" t="s">
        <v>22</v>
      </c>
      <c r="Q7" s="30" t="str">
        <f>M7</f>
        <v>Количество животных к отлову (шт)</v>
      </c>
      <c r="R7" s="28" t="s">
        <v>22</v>
      </c>
      <c r="S7" s="28" t="s">
        <v>20</v>
      </c>
      <c r="T7" s="28" t="s">
        <v>20</v>
      </c>
      <c r="U7" s="28" t="s">
        <v>20</v>
      </c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</row>
    <row r="8" spans="1:49" s="7" customFormat="1" ht="20.100000000000001" customHeight="1" x14ac:dyDescent="0.25">
      <c r="B8" s="31" t="s">
        <v>0</v>
      </c>
      <c r="C8" s="17">
        <v>0.6</v>
      </c>
      <c r="D8" s="17">
        <v>847.6</v>
      </c>
      <c r="E8" s="17">
        <v>84.8</v>
      </c>
      <c r="F8" s="17">
        <f>SUM(D8:E8)</f>
        <v>932.4</v>
      </c>
      <c r="G8" s="17">
        <v>847.6</v>
      </c>
      <c r="H8" s="17">
        <v>84.8</v>
      </c>
      <c r="I8" s="17">
        <f>SUM(G8:H8)</f>
        <v>932.4</v>
      </c>
      <c r="J8" s="17">
        <v>847.6</v>
      </c>
      <c r="K8" s="17">
        <v>84.8</v>
      </c>
      <c r="L8" s="17">
        <f>SUM(J8:K8)</f>
        <v>932.4</v>
      </c>
      <c r="M8" s="25">
        <v>105</v>
      </c>
      <c r="N8" s="18">
        <f>M8*18347/1000</f>
        <v>1926.4</v>
      </c>
      <c r="O8" s="25">
        <v>105</v>
      </c>
      <c r="P8" s="18">
        <f>O8*18347/1000</f>
        <v>1926.4</v>
      </c>
      <c r="Q8" s="25">
        <v>105</v>
      </c>
      <c r="R8" s="18">
        <f>Q8*18347/1000</f>
        <v>1926.4</v>
      </c>
      <c r="S8" s="17">
        <f>F8+N8</f>
        <v>2858.8</v>
      </c>
      <c r="T8" s="17">
        <f>I8+P8</f>
        <v>2858.8</v>
      </c>
      <c r="U8" s="17">
        <f>L8+R8</f>
        <v>2858.8</v>
      </c>
      <c r="V8" s="8"/>
      <c r="W8" s="24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</row>
    <row r="9" spans="1:49" s="7" customFormat="1" ht="20.100000000000001" customHeight="1" x14ac:dyDescent="0.25">
      <c r="B9" s="31" t="s">
        <v>1</v>
      </c>
      <c r="C9" s="17">
        <v>0.8</v>
      </c>
      <c r="D9" s="17">
        <v>1130.0999999999999</v>
      </c>
      <c r="E9" s="17">
        <v>113</v>
      </c>
      <c r="F9" s="17">
        <f t="shared" ref="F9:F25" si="0">SUM(D9:E9)</f>
        <v>1243.0999999999999</v>
      </c>
      <c r="G9" s="17">
        <v>1130.0999999999999</v>
      </c>
      <c r="H9" s="17">
        <v>113</v>
      </c>
      <c r="I9" s="17">
        <f t="shared" ref="I9:I25" si="1">SUM(G9:H9)</f>
        <v>1243.0999999999999</v>
      </c>
      <c r="J9" s="17">
        <v>1130.0999999999999</v>
      </c>
      <c r="K9" s="17">
        <v>113</v>
      </c>
      <c r="L9" s="17">
        <f t="shared" ref="L9:L25" si="2">SUM(J9:K9)</f>
        <v>1243.0999999999999</v>
      </c>
      <c r="M9" s="25">
        <v>154</v>
      </c>
      <c r="N9" s="18">
        <f t="shared" ref="N9:N25" si="3">M9*18347/1000</f>
        <v>2825.4</v>
      </c>
      <c r="O9" s="25">
        <v>154</v>
      </c>
      <c r="P9" s="18">
        <f t="shared" ref="P9" si="4">O9*18347/1000</f>
        <v>2825.4</v>
      </c>
      <c r="Q9" s="25">
        <v>154</v>
      </c>
      <c r="R9" s="18">
        <f t="shared" ref="R9" si="5">Q9*18347/1000</f>
        <v>2825.4</v>
      </c>
      <c r="S9" s="17">
        <f t="shared" ref="S9:S25" si="6">F9+N9</f>
        <v>4068.5</v>
      </c>
      <c r="T9" s="17">
        <f t="shared" ref="T9:T25" si="7">I9+P9</f>
        <v>4068.5</v>
      </c>
      <c r="U9" s="17">
        <f t="shared" ref="U9:U25" si="8">L9+R9</f>
        <v>4068.5</v>
      </c>
      <c r="V9" s="8"/>
      <c r="W9" s="24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</row>
    <row r="10" spans="1:49" s="7" customFormat="1" ht="20.100000000000001" customHeight="1" x14ac:dyDescent="0.25">
      <c r="B10" s="31" t="s">
        <v>2</v>
      </c>
      <c r="C10" s="17">
        <v>0.6</v>
      </c>
      <c r="D10" s="17">
        <v>847.6</v>
      </c>
      <c r="E10" s="17">
        <v>84.8</v>
      </c>
      <c r="F10" s="17">
        <f t="shared" si="0"/>
        <v>932.4</v>
      </c>
      <c r="G10" s="17">
        <v>847.6</v>
      </c>
      <c r="H10" s="17">
        <v>84.8</v>
      </c>
      <c r="I10" s="17">
        <f t="shared" si="1"/>
        <v>932.4</v>
      </c>
      <c r="J10" s="17">
        <v>847.6</v>
      </c>
      <c r="K10" s="17">
        <v>84.8</v>
      </c>
      <c r="L10" s="17">
        <f t="shared" si="2"/>
        <v>932.4</v>
      </c>
      <c r="M10" s="25">
        <v>80</v>
      </c>
      <c r="N10" s="18">
        <f t="shared" si="3"/>
        <v>1467.8</v>
      </c>
      <c r="O10" s="25">
        <v>80</v>
      </c>
      <c r="P10" s="18">
        <f t="shared" ref="P10" si="9">O10*18347/1000</f>
        <v>1467.8</v>
      </c>
      <c r="Q10" s="25">
        <v>80</v>
      </c>
      <c r="R10" s="18">
        <f t="shared" ref="R10" si="10">Q10*18347/1000</f>
        <v>1467.8</v>
      </c>
      <c r="S10" s="17">
        <f t="shared" si="6"/>
        <v>2400.1999999999998</v>
      </c>
      <c r="T10" s="17">
        <f t="shared" si="7"/>
        <v>2400.1999999999998</v>
      </c>
      <c r="U10" s="17">
        <f t="shared" si="8"/>
        <v>2400.1999999999998</v>
      </c>
      <c r="V10" s="8"/>
      <c r="W10" s="24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</row>
    <row r="11" spans="1:49" s="7" customFormat="1" ht="20.100000000000001" customHeight="1" x14ac:dyDescent="0.25">
      <c r="B11" s="31" t="s">
        <v>3</v>
      </c>
      <c r="C11" s="17">
        <v>0.8</v>
      </c>
      <c r="D11" s="17">
        <v>1130.0999999999999</v>
      </c>
      <c r="E11" s="17">
        <v>113</v>
      </c>
      <c r="F11" s="17">
        <f t="shared" si="0"/>
        <v>1243.0999999999999</v>
      </c>
      <c r="G11" s="17">
        <v>1130.0999999999999</v>
      </c>
      <c r="H11" s="17">
        <v>113</v>
      </c>
      <c r="I11" s="17">
        <f t="shared" si="1"/>
        <v>1243.0999999999999</v>
      </c>
      <c r="J11" s="17">
        <v>1130.0999999999999</v>
      </c>
      <c r="K11" s="17">
        <v>113</v>
      </c>
      <c r="L11" s="17">
        <f t="shared" si="2"/>
        <v>1243.0999999999999</v>
      </c>
      <c r="M11" s="25">
        <v>180</v>
      </c>
      <c r="N11" s="18">
        <f t="shared" si="3"/>
        <v>3302.5</v>
      </c>
      <c r="O11" s="25">
        <v>180</v>
      </c>
      <c r="P11" s="18">
        <f t="shared" ref="P11" si="11">O11*18347/1000</f>
        <v>3302.5</v>
      </c>
      <c r="Q11" s="25">
        <v>180</v>
      </c>
      <c r="R11" s="18">
        <f t="shared" ref="R11" si="12">Q11*18347/1000</f>
        <v>3302.5</v>
      </c>
      <c r="S11" s="17">
        <f t="shared" si="6"/>
        <v>4545.6000000000004</v>
      </c>
      <c r="T11" s="17">
        <f t="shared" si="7"/>
        <v>4545.6000000000004</v>
      </c>
      <c r="U11" s="17">
        <f t="shared" si="8"/>
        <v>4545.6000000000004</v>
      </c>
      <c r="V11" s="8"/>
      <c r="W11" s="24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</row>
    <row r="12" spans="1:49" s="7" customFormat="1" ht="20.100000000000001" customHeight="1" x14ac:dyDescent="0.25">
      <c r="B12" s="31" t="s">
        <v>17</v>
      </c>
      <c r="C12" s="17">
        <v>0.6</v>
      </c>
      <c r="D12" s="17">
        <v>847.6</v>
      </c>
      <c r="E12" s="17">
        <v>84.8</v>
      </c>
      <c r="F12" s="17">
        <f t="shared" si="0"/>
        <v>932.4</v>
      </c>
      <c r="G12" s="17">
        <v>847.6</v>
      </c>
      <c r="H12" s="17">
        <v>84.8</v>
      </c>
      <c r="I12" s="17">
        <f t="shared" si="1"/>
        <v>932.4</v>
      </c>
      <c r="J12" s="17">
        <v>847.6</v>
      </c>
      <c r="K12" s="17">
        <v>84.8</v>
      </c>
      <c r="L12" s="17">
        <f t="shared" si="2"/>
        <v>932.4</v>
      </c>
      <c r="M12" s="25">
        <v>173</v>
      </c>
      <c r="N12" s="18">
        <f t="shared" si="3"/>
        <v>3174</v>
      </c>
      <c r="O12" s="25">
        <v>173</v>
      </c>
      <c r="P12" s="18">
        <f t="shared" ref="P12" si="13">O12*18347/1000</f>
        <v>3174</v>
      </c>
      <c r="Q12" s="25">
        <v>173</v>
      </c>
      <c r="R12" s="18">
        <f t="shared" ref="R12" si="14">Q12*18347/1000</f>
        <v>3174</v>
      </c>
      <c r="S12" s="17">
        <f t="shared" si="6"/>
        <v>4106.3999999999996</v>
      </c>
      <c r="T12" s="17">
        <f t="shared" si="7"/>
        <v>4106.3999999999996</v>
      </c>
      <c r="U12" s="17">
        <f t="shared" si="8"/>
        <v>4106.3999999999996</v>
      </c>
      <c r="V12" s="8"/>
      <c r="W12" s="24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</row>
    <row r="13" spans="1:49" s="7" customFormat="1" ht="20.100000000000001" customHeight="1" x14ac:dyDescent="0.25">
      <c r="B13" s="31" t="s">
        <v>4</v>
      </c>
      <c r="C13" s="17">
        <v>0.8</v>
      </c>
      <c r="D13" s="17">
        <v>1130.0999999999999</v>
      </c>
      <c r="E13" s="17">
        <v>113</v>
      </c>
      <c r="F13" s="17">
        <f t="shared" si="0"/>
        <v>1243.0999999999999</v>
      </c>
      <c r="G13" s="17">
        <v>1130.0999999999999</v>
      </c>
      <c r="H13" s="17">
        <v>113</v>
      </c>
      <c r="I13" s="17">
        <f t="shared" si="1"/>
        <v>1243.0999999999999</v>
      </c>
      <c r="J13" s="17">
        <v>1130.0999999999999</v>
      </c>
      <c r="K13" s="17">
        <v>113</v>
      </c>
      <c r="L13" s="17">
        <f t="shared" si="2"/>
        <v>1243.0999999999999</v>
      </c>
      <c r="M13" s="25">
        <v>221</v>
      </c>
      <c r="N13" s="18">
        <f t="shared" si="3"/>
        <v>4054.7</v>
      </c>
      <c r="O13" s="25">
        <v>221</v>
      </c>
      <c r="P13" s="18">
        <f t="shared" ref="P13" si="15">O13*18347/1000</f>
        <v>4054.7</v>
      </c>
      <c r="Q13" s="25">
        <v>221</v>
      </c>
      <c r="R13" s="18">
        <f t="shared" ref="R13" si="16">Q13*18347/1000</f>
        <v>4054.7</v>
      </c>
      <c r="S13" s="17">
        <f t="shared" si="6"/>
        <v>5297.8</v>
      </c>
      <c r="T13" s="17">
        <f t="shared" si="7"/>
        <v>5297.8</v>
      </c>
      <c r="U13" s="17">
        <f t="shared" si="8"/>
        <v>5297.8</v>
      </c>
      <c r="V13" s="8"/>
      <c r="W13" s="24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</row>
    <row r="14" spans="1:49" s="7" customFormat="1" ht="20.100000000000001" customHeight="1" x14ac:dyDescent="0.25">
      <c r="B14" s="31" t="s">
        <v>5</v>
      </c>
      <c r="C14" s="17">
        <v>0.8</v>
      </c>
      <c r="D14" s="17">
        <v>1130.0999999999999</v>
      </c>
      <c r="E14" s="17">
        <v>113</v>
      </c>
      <c r="F14" s="17">
        <f t="shared" si="0"/>
        <v>1243.0999999999999</v>
      </c>
      <c r="G14" s="17">
        <v>1130.0999999999999</v>
      </c>
      <c r="H14" s="17">
        <v>113</v>
      </c>
      <c r="I14" s="17">
        <f t="shared" si="1"/>
        <v>1243.0999999999999</v>
      </c>
      <c r="J14" s="17">
        <v>1130.0999999999999</v>
      </c>
      <c r="K14" s="17">
        <v>113</v>
      </c>
      <c r="L14" s="17">
        <f t="shared" si="2"/>
        <v>1243.0999999999999</v>
      </c>
      <c r="M14" s="25">
        <v>212</v>
      </c>
      <c r="N14" s="18">
        <f t="shared" si="3"/>
        <v>3889.6</v>
      </c>
      <c r="O14" s="25">
        <v>212</v>
      </c>
      <c r="P14" s="18">
        <f t="shared" ref="P14" si="17">O14*18347/1000</f>
        <v>3889.6</v>
      </c>
      <c r="Q14" s="25">
        <v>212</v>
      </c>
      <c r="R14" s="18">
        <f t="shared" ref="R14" si="18">Q14*18347/1000</f>
        <v>3889.6</v>
      </c>
      <c r="S14" s="17">
        <f t="shared" si="6"/>
        <v>5132.7</v>
      </c>
      <c r="T14" s="17">
        <f t="shared" si="7"/>
        <v>5132.7</v>
      </c>
      <c r="U14" s="17">
        <f t="shared" si="8"/>
        <v>5132.7</v>
      </c>
      <c r="V14" s="8"/>
      <c r="W14" s="24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</row>
    <row r="15" spans="1:49" s="7" customFormat="1" ht="20.100000000000001" customHeight="1" x14ac:dyDescent="0.25">
      <c r="B15" s="31" t="s">
        <v>6</v>
      </c>
      <c r="C15" s="17">
        <v>0.6</v>
      </c>
      <c r="D15" s="17">
        <v>847.6</v>
      </c>
      <c r="E15" s="17">
        <v>84.8</v>
      </c>
      <c r="F15" s="17">
        <f t="shared" si="0"/>
        <v>932.4</v>
      </c>
      <c r="G15" s="17">
        <v>847.6</v>
      </c>
      <c r="H15" s="17">
        <v>84.8</v>
      </c>
      <c r="I15" s="17">
        <f t="shared" si="1"/>
        <v>932.4</v>
      </c>
      <c r="J15" s="17">
        <v>847.6</v>
      </c>
      <c r="K15" s="17">
        <v>84.8</v>
      </c>
      <c r="L15" s="17">
        <f t="shared" si="2"/>
        <v>932.4</v>
      </c>
      <c r="M15" s="25">
        <v>169</v>
      </c>
      <c r="N15" s="18">
        <f t="shared" si="3"/>
        <v>3100.6</v>
      </c>
      <c r="O15" s="25">
        <v>169</v>
      </c>
      <c r="P15" s="18">
        <f t="shared" ref="P15" si="19">O15*18347/1000</f>
        <v>3100.6</v>
      </c>
      <c r="Q15" s="25">
        <v>169</v>
      </c>
      <c r="R15" s="18">
        <f t="shared" ref="R15" si="20">Q15*18347/1000</f>
        <v>3100.6</v>
      </c>
      <c r="S15" s="17">
        <f t="shared" si="6"/>
        <v>4033</v>
      </c>
      <c r="T15" s="17">
        <f t="shared" si="7"/>
        <v>4033</v>
      </c>
      <c r="U15" s="17">
        <f t="shared" si="8"/>
        <v>4033</v>
      </c>
      <c r="V15" s="8"/>
      <c r="W15" s="24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</row>
    <row r="16" spans="1:49" s="7" customFormat="1" ht="20.100000000000001" customHeight="1" x14ac:dyDescent="0.25">
      <c r="B16" s="31" t="s">
        <v>7</v>
      </c>
      <c r="C16" s="17">
        <v>0.4</v>
      </c>
      <c r="D16" s="17">
        <v>565.1</v>
      </c>
      <c r="E16" s="17">
        <v>56.5</v>
      </c>
      <c r="F16" s="17">
        <f t="shared" si="0"/>
        <v>621.6</v>
      </c>
      <c r="G16" s="17">
        <v>565.1</v>
      </c>
      <c r="H16" s="17">
        <v>56.5</v>
      </c>
      <c r="I16" s="17">
        <f t="shared" si="1"/>
        <v>621.6</v>
      </c>
      <c r="J16" s="17">
        <v>565.1</v>
      </c>
      <c r="K16" s="17">
        <v>56.5</v>
      </c>
      <c r="L16" s="17">
        <f t="shared" si="2"/>
        <v>621.6</v>
      </c>
      <c r="M16" s="25">
        <v>91</v>
      </c>
      <c r="N16" s="18">
        <f t="shared" si="3"/>
        <v>1669.6</v>
      </c>
      <c r="O16" s="25">
        <v>91</v>
      </c>
      <c r="P16" s="18">
        <f t="shared" ref="P16" si="21">O16*18347/1000</f>
        <v>1669.6</v>
      </c>
      <c r="Q16" s="25">
        <v>91</v>
      </c>
      <c r="R16" s="18">
        <f t="shared" ref="R16" si="22">Q16*18347/1000</f>
        <v>1669.6</v>
      </c>
      <c r="S16" s="17">
        <f t="shared" si="6"/>
        <v>2291.1999999999998</v>
      </c>
      <c r="T16" s="17">
        <f t="shared" si="7"/>
        <v>2291.1999999999998</v>
      </c>
      <c r="U16" s="17">
        <f t="shared" si="8"/>
        <v>2291.1999999999998</v>
      </c>
      <c r="V16" s="8"/>
      <c r="W16" s="24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</row>
    <row r="17" spans="1:49" s="7" customFormat="1" ht="17.25" customHeight="1" x14ac:dyDescent="0.25">
      <c r="B17" s="31" t="s">
        <v>8</v>
      </c>
      <c r="C17" s="17">
        <v>0.6</v>
      </c>
      <c r="D17" s="17">
        <v>847.6</v>
      </c>
      <c r="E17" s="17">
        <v>84.8</v>
      </c>
      <c r="F17" s="17">
        <f t="shared" si="0"/>
        <v>932.4</v>
      </c>
      <c r="G17" s="17">
        <v>847.6</v>
      </c>
      <c r="H17" s="17">
        <v>84.8</v>
      </c>
      <c r="I17" s="17">
        <f t="shared" si="1"/>
        <v>932.4</v>
      </c>
      <c r="J17" s="17">
        <v>847.6</v>
      </c>
      <c r="K17" s="17">
        <v>84.8</v>
      </c>
      <c r="L17" s="17">
        <f t="shared" si="2"/>
        <v>932.4</v>
      </c>
      <c r="M17" s="25">
        <v>187</v>
      </c>
      <c r="N17" s="18">
        <f t="shared" si="3"/>
        <v>3430.9</v>
      </c>
      <c r="O17" s="25">
        <v>187</v>
      </c>
      <c r="P17" s="18">
        <f t="shared" ref="P17" si="23">O17*18347/1000</f>
        <v>3430.9</v>
      </c>
      <c r="Q17" s="25">
        <v>187</v>
      </c>
      <c r="R17" s="18">
        <f t="shared" ref="R17" si="24">Q17*18347/1000</f>
        <v>3430.9</v>
      </c>
      <c r="S17" s="17">
        <f t="shared" si="6"/>
        <v>4363.3</v>
      </c>
      <c r="T17" s="17">
        <f t="shared" si="7"/>
        <v>4363.3</v>
      </c>
      <c r="U17" s="17">
        <f t="shared" si="8"/>
        <v>4363.3</v>
      </c>
      <c r="V17" s="8"/>
      <c r="W17" s="24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</row>
    <row r="18" spans="1:49" s="7" customFormat="1" ht="20.100000000000001" customHeight="1" x14ac:dyDescent="0.25">
      <c r="B18" s="31" t="s">
        <v>9</v>
      </c>
      <c r="C18" s="17">
        <v>0.6</v>
      </c>
      <c r="D18" s="17">
        <v>847.6</v>
      </c>
      <c r="E18" s="17">
        <v>84.8</v>
      </c>
      <c r="F18" s="17">
        <f t="shared" si="0"/>
        <v>932.4</v>
      </c>
      <c r="G18" s="17">
        <v>847.6</v>
      </c>
      <c r="H18" s="17">
        <v>84.8</v>
      </c>
      <c r="I18" s="17">
        <f t="shared" si="1"/>
        <v>932.4</v>
      </c>
      <c r="J18" s="17">
        <v>847.6</v>
      </c>
      <c r="K18" s="17">
        <v>84.8</v>
      </c>
      <c r="L18" s="17">
        <f t="shared" si="2"/>
        <v>932.4</v>
      </c>
      <c r="M18" s="25">
        <v>167</v>
      </c>
      <c r="N18" s="18">
        <f t="shared" si="3"/>
        <v>3063.9</v>
      </c>
      <c r="O18" s="25">
        <v>167</v>
      </c>
      <c r="P18" s="18">
        <f t="shared" ref="P18" si="25">O18*18347/1000</f>
        <v>3063.9</v>
      </c>
      <c r="Q18" s="25">
        <v>167</v>
      </c>
      <c r="R18" s="18">
        <f t="shared" ref="R18" si="26">Q18*18347/1000</f>
        <v>3063.9</v>
      </c>
      <c r="S18" s="17">
        <f t="shared" si="6"/>
        <v>3996.3</v>
      </c>
      <c r="T18" s="17">
        <f t="shared" si="7"/>
        <v>3996.3</v>
      </c>
      <c r="U18" s="17">
        <f t="shared" si="8"/>
        <v>3996.3</v>
      </c>
      <c r="V18" s="8"/>
      <c r="W18" s="24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</row>
    <row r="19" spans="1:49" s="7" customFormat="1" ht="20.100000000000001" customHeight="1" x14ac:dyDescent="0.25">
      <c r="B19" s="31" t="s">
        <v>10</v>
      </c>
      <c r="C19" s="17">
        <v>0.6</v>
      </c>
      <c r="D19" s="17">
        <v>847.6</v>
      </c>
      <c r="E19" s="17">
        <v>84.8</v>
      </c>
      <c r="F19" s="17">
        <f t="shared" si="0"/>
        <v>932.4</v>
      </c>
      <c r="G19" s="17">
        <v>847.6</v>
      </c>
      <c r="H19" s="17">
        <v>84.8</v>
      </c>
      <c r="I19" s="17">
        <f t="shared" si="1"/>
        <v>932.4</v>
      </c>
      <c r="J19" s="17">
        <v>847.6</v>
      </c>
      <c r="K19" s="17">
        <v>84.8</v>
      </c>
      <c r="L19" s="17">
        <f t="shared" si="2"/>
        <v>932.4</v>
      </c>
      <c r="M19" s="25">
        <v>149</v>
      </c>
      <c r="N19" s="18">
        <f t="shared" si="3"/>
        <v>2733.7</v>
      </c>
      <c r="O19" s="25">
        <v>149</v>
      </c>
      <c r="P19" s="18">
        <f t="shared" ref="P19" si="27">O19*18347/1000</f>
        <v>2733.7</v>
      </c>
      <c r="Q19" s="25">
        <v>149</v>
      </c>
      <c r="R19" s="18">
        <f t="shared" ref="R19" si="28">Q19*18347/1000</f>
        <v>2733.7</v>
      </c>
      <c r="S19" s="17">
        <f t="shared" si="6"/>
        <v>3666.1</v>
      </c>
      <c r="T19" s="17">
        <f t="shared" si="7"/>
        <v>3666.1</v>
      </c>
      <c r="U19" s="17">
        <f t="shared" si="8"/>
        <v>3666.1</v>
      </c>
      <c r="V19" s="8"/>
      <c r="W19" s="24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</row>
    <row r="20" spans="1:49" s="7" customFormat="1" ht="20.100000000000001" customHeight="1" x14ac:dyDescent="0.25">
      <c r="B20" s="31" t="s">
        <v>11</v>
      </c>
      <c r="C20" s="17">
        <v>0.4</v>
      </c>
      <c r="D20" s="17">
        <v>565.1</v>
      </c>
      <c r="E20" s="17">
        <v>56.5</v>
      </c>
      <c r="F20" s="17">
        <f t="shared" si="0"/>
        <v>621.6</v>
      </c>
      <c r="G20" s="17">
        <v>565.1</v>
      </c>
      <c r="H20" s="17">
        <v>56.5</v>
      </c>
      <c r="I20" s="17">
        <f t="shared" si="1"/>
        <v>621.6</v>
      </c>
      <c r="J20" s="17">
        <v>565.1</v>
      </c>
      <c r="K20" s="17">
        <v>56.5</v>
      </c>
      <c r="L20" s="17">
        <f t="shared" si="2"/>
        <v>621.6</v>
      </c>
      <c r="M20" s="25">
        <v>66</v>
      </c>
      <c r="N20" s="18">
        <f t="shared" si="3"/>
        <v>1210.9000000000001</v>
      </c>
      <c r="O20" s="25">
        <v>66</v>
      </c>
      <c r="P20" s="18">
        <f t="shared" ref="P20" si="29">O20*18347/1000</f>
        <v>1210.9000000000001</v>
      </c>
      <c r="Q20" s="25">
        <v>66</v>
      </c>
      <c r="R20" s="18">
        <f t="shared" ref="R20" si="30">Q20*18347/1000</f>
        <v>1210.9000000000001</v>
      </c>
      <c r="S20" s="17">
        <f t="shared" si="6"/>
        <v>1832.5</v>
      </c>
      <c r="T20" s="17">
        <f t="shared" si="7"/>
        <v>1832.5</v>
      </c>
      <c r="U20" s="17">
        <f t="shared" si="8"/>
        <v>1832.5</v>
      </c>
      <c r="V20" s="8"/>
      <c r="W20" s="24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</row>
    <row r="21" spans="1:49" s="7" customFormat="1" ht="20.100000000000001" customHeight="1" x14ac:dyDescent="0.25">
      <c r="B21" s="31" t="s">
        <v>12</v>
      </c>
      <c r="C21" s="17">
        <v>0.4</v>
      </c>
      <c r="D21" s="17">
        <v>565.1</v>
      </c>
      <c r="E21" s="17">
        <v>56.5</v>
      </c>
      <c r="F21" s="17">
        <f t="shared" si="0"/>
        <v>621.6</v>
      </c>
      <c r="G21" s="17">
        <v>565.1</v>
      </c>
      <c r="H21" s="17">
        <v>56.5</v>
      </c>
      <c r="I21" s="17">
        <f t="shared" si="1"/>
        <v>621.6</v>
      </c>
      <c r="J21" s="17">
        <v>565.1</v>
      </c>
      <c r="K21" s="17">
        <v>56.5</v>
      </c>
      <c r="L21" s="17">
        <f t="shared" si="2"/>
        <v>621.6</v>
      </c>
      <c r="M21" s="25">
        <v>52</v>
      </c>
      <c r="N21" s="18">
        <f t="shared" si="3"/>
        <v>954</v>
      </c>
      <c r="O21" s="25">
        <v>52</v>
      </c>
      <c r="P21" s="18">
        <f t="shared" ref="P21" si="31">O21*18347/1000</f>
        <v>954</v>
      </c>
      <c r="Q21" s="25">
        <v>52</v>
      </c>
      <c r="R21" s="18">
        <f t="shared" ref="R21" si="32">Q21*18347/1000</f>
        <v>954</v>
      </c>
      <c r="S21" s="17">
        <f t="shared" si="6"/>
        <v>1575.6</v>
      </c>
      <c r="T21" s="17">
        <f t="shared" si="7"/>
        <v>1575.6</v>
      </c>
      <c r="U21" s="17">
        <f t="shared" si="8"/>
        <v>1575.6</v>
      </c>
      <c r="V21" s="8"/>
      <c r="W21" s="24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1:49" s="7" customFormat="1" ht="20.100000000000001" customHeight="1" x14ac:dyDescent="0.25">
      <c r="B22" s="31" t="s">
        <v>13</v>
      </c>
      <c r="C22" s="17">
        <v>0.4</v>
      </c>
      <c r="D22" s="17">
        <v>565.1</v>
      </c>
      <c r="E22" s="17">
        <v>56.5</v>
      </c>
      <c r="F22" s="17">
        <f t="shared" si="0"/>
        <v>621.6</v>
      </c>
      <c r="G22" s="17">
        <v>565.1</v>
      </c>
      <c r="H22" s="17">
        <v>56.5</v>
      </c>
      <c r="I22" s="17">
        <f t="shared" si="1"/>
        <v>621.6</v>
      </c>
      <c r="J22" s="17">
        <v>565.1</v>
      </c>
      <c r="K22" s="17">
        <v>56.5</v>
      </c>
      <c r="L22" s="17">
        <f t="shared" si="2"/>
        <v>621.6</v>
      </c>
      <c r="M22" s="25">
        <v>51</v>
      </c>
      <c r="N22" s="18">
        <f t="shared" si="3"/>
        <v>935.7</v>
      </c>
      <c r="O22" s="25">
        <v>51</v>
      </c>
      <c r="P22" s="18">
        <f t="shared" ref="P22" si="33">O22*18347/1000</f>
        <v>935.7</v>
      </c>
      <c r="Q22" s="25">
        <v>51</v>
      </c>
      <c r="R22" s="18">
        <f t="shared" ref="R22" si="34">Q22*18347/1000</f>
        <v>935.7</v>
      </c>
      <c r="S22" s="17">
        <f t="shared" si="6"/>
        <v>1557.3</v>
      </c>
      <c r="T22" s="17">
        <f t="shared" si="7"/>
        <v>1557.3</v>
      </c>
      <c r="U22" s="17">
        <f t="shared" si="8"/>
        <v>1557.3</v>
      </c>
      <c r="V22" s="8"/>
      <c r="W22" s="24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49" s="7" customFormat="1" ht="20.100000000000001" customHeight="1" x14ac:dyDescent="0.25">
      <c r="B23" s="31" t="s">
        <v>15</v>
      </c>
      <c r="C23" s="17">
        <v>0.8</v>
      </c>
      <c r="D23" s="17">
        <v>1130.0999999999999</v>
      </c>
      <c r="E23" s="17">
        <v>113</v>
      </c>
      <c r="F23" s="17">
        <f t="shared" si="0"/>
        <v>1243.0999999999999</v>
      </c>
      <c r="G23" s="17">
        <v>1130.0999999999999</v>
      </c>
      <c r="H23" s="17">
        <v>113</v>
      </c>
      <c r="I23" s="17">
        <f t="shared" si="1"/>
        <v>1243.0999999999999</v>
      </c>
      <c r="J23" s="17">
        <v>1130.0999999999999</v>
      </c>
      <c r="K23" s="17">
        <v>113</v>
      </c>
      <c r="L23" s="17">
        <f t="shared" si="2"/>
        <v>1243.0999999999999</v>
      </c>
      <c r="M23" s="25">
        <v>205</v>
      </c>
      <c r="N23" s="18">
        <f t="shared" si="3"/>
        <v>3761.1</v>
      </c>
      <c r="O23" s="25">
        <v>205</v>
      </c>
      <c r="P23" s="18">
        <f t="shared" ref="P23" si="35">O23*18347/1000</f>
        <v>3761.1</v>
      </c>
      <c r="Q23" s="25">
        <v>205</v>
      </c>
      <c r="R23" s="18">
        <f t="shared" ref="R23" si="36">Q23*18347/1000</f>
        <v>3761.1</v>
      </c>
      <c r="S23" s="17">
        <f t="shared" si="6"/>
        <v>5004.2</v>
      </c>
      <c r="T23" s="17">
        <f t="shared" si="7"/>
        <v>5004.2</v>
      </c>
      <c r="U23" s="17">
        <f t="shared" si="8"/>
        <v>5004.2</v>
      </c>
      <c r="V23" s="8"/>
      <c r="W23" s="24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</row>
    <row r="24" spans="1:49" s="7" customFormat="1" ht="20.100000000000001" customHeight="1" x14ac:dyDescent="0.25">
      <c r="B24" s="31" t="s">
        <v>16</v>
      </c>
      <c r="C24" s="17">
        <v>0.6</v>
      </c>
      <c r="D24" s="17">
        <v>847.6</v>
      </c>
      <c r="E24" s="17">
        <v>84.8</v>
      </c>
      <c r="F24" s="17">
        <f t="shared" si="0"/>
        <v>932.4</v>
      </c>
      <c r="G24" s="17">
        <v>847.6</v>
      </c>
      <c r="H24" s="17">
        <v>84.8</v>
      </c>
      <c r="I24" s="17">
        <f t="shared" si="1"/>
        <v>932.4</v>
      </c>
      <c r="J24" s="17">
        <v>847.6</v>
      </c>
      <c r="K24" s="17">
        <v>84.8</v>
      </c>
      <c r="L24" s="17">
        <f t="shared" si="2"/>
        <v>932.4</v>
      </c>
      <c r="M24" s="25">
        <v>161</v>
      </c>
      <c r="N24" s="18">
        <f t="shared" si="3"/>
        <v>2953.9</v>
      </c>
      <c r="O24" s="25">
        <v>161</v>
      </c>
      <c r="P24" s="18">
        <f t="shared" ref="P24" si="37">O24*18347/1000</f>
        <v>2953.9</v>
      </c>
      <c r="Q24" s="25">
        <v>161</v>
      </c>
      <c r="R24" s="18">
        <f t="shared" ref="R24" si="38">Q24*18347/1000</f>
        <v>2953.9</v>
      </c>
      <c r="S24" s="17">
        <f t="shared" si="6"/>
        <v>3886.3</v>
      </c>
      <c r="T24" s="17">
        <f t="shared" si="7"/>
        <v>3886.3</v>
      </c>
      <c r="U24" s="17">
        <f t="shared" si="8"/>
        <v>3886.3</v>
      </c>
      <c r="V24" s="8"/>
      <c r="W24" s="24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</row>
    <row r="25" spans="1:49" s="7" customFormat="1" x14ac:dyDescent="0.25">
      <c r="B25" s="31" t="s">
        <v>14</v>
      </c>
      <c r="C25" s="17">
        <v>0.4</v>
      </c>
      <c r="D25" s="17">
        <v>565.1</v>
      </c>
      <c r="E25" s="17">
        <v>56.5</v>
      </c>
      <c r="F25" s="17">
        <f t="shared" si="0"/>
        <v>621.6</v>
      </c>
      <c r="G25" s="17">
        <v>565.1</v>
      </c>
      <c r="H25" s="17">
        <v>56.5</v>
      </c>
      <c r="I25" s="17">
        <f t="shared" si="1"/>
        <v>621.6</v>
      </c>
      <c r="J25" s="17">
        <v>565.1</v>
      </c>
      <c r="K25" s="17">
        <v>56.5</v>
      </c>
      <c r="L25" s="17">
        <f t="shared" si="2"/>
        <v>621.6</v>
      </c>
      <c r="M25" s="25">
        <v>76</v>
      </c>
      <c r="N25" s="18">
        <f t="shared" si="3"/>
        <v>1394.4</v>
      </c>
      <c r="O25" s="25">
        <v>76</v>
      </c>
      <c r="P25" s="18">
        <f t="shared" ref="P25" si="39">O25*18347/1000</f>
        <v>1394.4</v>
      </c>
      <c r="Q25" s="25">
        <v>76</v>
      </c>
      <c r="R25" s="18">
        <f t="shared" ref="R25" si="40">Q25*18347/1000</f>
        <v>1394.4</v>
      </c>
      <c r="S25" s="17">
        <f t="shared" si="6"/>
        <v>2016</v>
      </c>
      <c r="T25" s="17">
        <f t="shared" si="7"/>
        <v>2016</v>
      </c>
      <c r="U25" s="17">
        <f t="shared" si="8"/>
        <v>2016</v>
      </c>
      <c r="V25" s="8"/>
      <c r="W25" s="24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</row>
    <row r="26" spans="1:49" s="10" customFormat="1" ht="23.25" customHeight="1" x14ac:dyDescent="0.25">
      <c r="A26" s="7"/>
      <c r="B26" s="32" t="s">
        <v>23</v>
      </c>
      <c r="C26" s="29">
        <f>SUM(C8:C25)</f>
        <v>10.8</v>
      </c>
      <c r="D26" s="29">
        <f>SUM(D8:D25)</f>
        <v>15256.8</v>
      </c>
      <c r="E26" s="29">
        <f t="shared" ref="E26" si="41">SUM(E8:E25)</f>
        <v>1525.9</v>
      </c>
      <c r="F26" s="29">
        <f>SUM(F8:F25)</f>
        <v>16782.7</v>
      </c>
      <c r="G26" s="29">
        <f>SUM(G8:G25)</f>
        <v>15256.8</v>
      </c>
      <c r="H26" s="29">
        <f t="shared" ref="H26:K26" si="42">SUM(H8:H25)</f>
        <v>1525.9</v>
      </c>
      <c r="I26" s="29">
        <f t="shared" si="42"/>
        <v>16782.7</v>
      </c>
      <c r="J26" s="29">
        <f t="shared" si="42"/>
        <v>15256.8</v>
      </c>
      <c r="K26" s="29">
        <f t="shared" si="42"/>
        <v>1525.9</v>
      </c>
      <c r="L26" s="29">
        <f>SUM(L8:L25)</f>
        <v>16782.7</v>
      </c>
      <c r="M26" s="29">
        <f t="shared" ref="M26:U26" si="43">SUM(M8:M25)</f>
        <v>2499</v>
      </c>
      <c r="N26" s="29">
        <f t="shared" si="43"/>
        <v>45849.1</v>
      </c>
      <c r="O26" s="29">
        <f t="shared" si="43"/>
        <v>2499</v>
      </c>
      <c r="P26" s="29">
        <f t="shared" si="43"/>
        <v>45849.1</v>
      </c>
      <c r="Q26" s="29">
        <f t="shared" si="43"/>
        <v>2499</v>
      </c>
      <c r="R26" s="29">
        <f t="shared" si="43"/>
        <v>45849.1</v>
      </c>
      <c r="S26" s="29">
        <f t="shared" si="43"/>
        <v>62631.8</v>
      </c>
      <c r="T26" s="29">
        <f t="shared" si="43"/>
        <v>62631.8</v>
      </c>
      <c r="U26" s="29">
        <f t="shared" si="43"/>
        <v>62631.8</v>
      </c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</row>
    <row r="27" spans="1:49" ht="28.5" hidden="1" customHeight="1" x14ac:dyDescent="0.2">
      <c r="B27" s="20" t="s">
        <v>24</v>
      </c>
      <c r="C27" s="11"/>
      <c r="E27" s="21">
        <f t="shared" ref="E27" si="44">D27*0.1</f>
        <v>0</v>
      </c>
      <c r="N27" s="22">
        <f>SUM(N9:N26)</f>
        <v>89771.8</v>
      </c>
      <c r="O27" s="13"/>
      <c r="P27" s="13"/>
      <c r="Q27" s="13"/>
      <c r="R27" s="13"/>
    </row>
    <row r="28" spans="1:49" ht="15" x14ac:dyDescent="0.2">
      <c r="B28" s="47"/>
      <c r="C28" s="47"/>
      <c r="D28" s="47"/>
      <c r="E28" s="47"/>
      <c r="F28" s="47"/>
      <c r="G28" s="14"/>
      <c r="H28" s="14"/>
      <c r="I28" s="14"/>
      <c r="J28" s="14"/>
      <c r="K28" s="14"/>
      <c r="L28" s="14"/>
      <c r="S28" s="19"/>
    </row>
    <row r="29" spans="1:49" ht="45" hidden="1" customHeight="1" x14ac:dyDescent="0.2">
      <c r="B29" s="15" t="s">
        <v>25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1:49" s="4" customFormat="1" ht="54" hidden="1" customHeight="1" x14ac:dyDescent="0.25">
      <c r="B30" s="15" t="s">
        <v>26</v>
      </c>
      <c r="C30" s="2">
        <v>957.41700000000003</v>
      </c>
      <c r="D30" s="2"/>
      <c r="E30" s="2"/>
      <c r="F30" s="2"/>
      <c r="G30" s="2"/>
      <c r="H30" s="2"/>
      <c r="I30" s="2"/>
      <c r="J30" s="2"/>
      <c r="K30" s="2"/>
      <c r="L30" s="2"/>
    </row>
    <row r="31" spans="1:49" s="4" customFormat="1" ht="51.75" hidden="1" customHeight="1" x14ac:dyDescent="0.25">
      <c r="B31" s="15" t="s">
        <v>27</v>
      </c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49" ht="15" x14ac:dyDescent="0.2">
      <c r="B32" s="33" t="s">
        <v>29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</row>
    <row r="33" spans="2:21" ht="15" x14ac:dyDescent="0.2">
      <c r="B33" s="34" t="s">
        <v>32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</row>
    <row r="34" spans="2:21" ht="20.25" customHeight="1" x14ac:dyDescent="0.25">
      <c r="B34" s="36" t="s">
        <v>33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8"/>
      <c r="N34" s="38"/>
      <c r="O34" s="38"/>
      <c r="P34" s="38"/>
      <c r="Q34" s="38"/>
      <c r="R34" s="38"/>
    </row>
    <row r="35" spans="2:21" ht="15.75" x14ac:dyDescent="0.25">
      <c r="B35" s="16"/>
    </row>
    <row r="36" spans="2:21" ht="15.75" x14ac:dyDescent="0.25">
      <c r="B36" s="16"/>
    </row>
    <row r="37" spans="2:21" ht="15.75" x14ac:dyDescent="0.25">
      <c r="B37" s="16"/>
    </row>
    <row r="38" spans="2:21" ht="15.75" x14ac:dyDescent="0.25">
      <c r="B38" s="16"/>
    </row>
    <row r="39" spans="2:21" ht="15.75" x14ac:dyDescent="0.25">
      <c r="B39" s="16"/>
    </row>
    <row r="40" spans="2:21" ht="15.75" x14ac:dyDescent="0.25">
      <c r="B40" s="16"/>
    </row>
    <row r="41" spans="2:21" ht="15.75" x14ac:dyDescent="0.25">
      <c r="B41" s="16"/>
    </row>
    <row r="42" spans="2:21" ht="15.75" x14ac:dyDescent="0.25">
      <c r="B42" s="16"/>
    </row>
    <row r="43" spans="2:21" ht="15.75" x14ac:dyDescent="0.25">
      <c r="B43" s="16"/>
    </row>
    <row r="44" spans="2:21" ht="15.75" x14ac:dyDescent="0.25">
      <c r="B44" s="16"/>
    </row>
  </sheetData>
  <mergeCells count="16">
    <mergeCell ref="B32:U32"/>
    <mergeCell ref="B33:U33"/>
    <mergeCell ref="C6:C7"/>
    <mergeCell ref="B34:R34"/>
    <mergeCell ref="B3:U3"/>
    <mergeCell ref="B5:B7"/>
    <mergeCell ref="C5:L5"/>
    <mergeCell ref="M5:R5"/>
    <mergeCell ref="S5:U5"/>
    <mergeCell ref="D6:F6"/>
    <mergeCell ref="G6:I6"/>
    <mergeCell ref="J6:L6"/>
    <mergeCell ref="M6:N6"/>
    <mergeCell ref="O6:P6"/>
    <mergeCell ref="Q6:R6"/>
    <mergeCell ref="B28:F28"/>
  </mergeCells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1</vt:lpstr>
      <vt:lpstr>'прил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2023-08-24T09:59:31Z</dcterms:modified>
</cp:coreProperties>
</file>