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750" yWindow="-345" windowWidth="22980" windowHeight="11985"/>
  </bookViews>
  <sheets>
    <sheet name="Лист1" sheetId="1" r:id="rId1"/>
  </sheets>
  <definedNames>
    <definedName name="_xlnm.Print_Titles" localSheetId="0">Лист1!$5:$6</definedName>
  </definedNames>
  <calcPr calcId="145621"/>
</workbook>
</file>

<file path=xl/calcChain.xml><?xml version="1.0" encoding="utf-8"?>
<calcChain xmlns="http://schemas.openxmlformats.org/spreadsheetml/2006/main">
  <c r="E41" i="1" l="1"/>
  <c r="E11" i="1"/>
  <c r="D11" i="1"/>
  <c r="E15" i="1"/>
  <c r="E39" i="1"/>
  <c r="F7" i="1" l="1"/>
  <c r="H7" i="1" l="1"/>
  <c r="H52" i="1" s="1"/>
  <c r="F52" i="1"/>
  <c r="D7" i="1"/>
  <c r="D52" i="1" s="1"/>
  <c r="G7" i="1"/>
  <c r="G52" i="1" s="1"/>
  <c r="E7" i="1"/>
  <c r="E52" i="1" s="1"/>
</calcChain>
</file>

<file path=xl/sharedStrings.xml><?xml version="1.0" encoding="utf-8"?>
<sst xmlns="http://schemas.openxmlformats.org/spreadsheetml/2006/main" count="100" uniqueCount="100">
  <si>
    <t>Код ГРБСа</t>
  </si>
  <si>
    <t>Главный распорядитель бюджетных средств</t>
  </si>
  <si>
    <t>Проект</t>
  </si>
  <si>
    <t>2024 год</t>
  </si>
  <si>
    <t>2025 год</t>
  </si>
  <si>
    <t>ИТОГО</t>
  </si>
  <si>
    <t>029</t>
  </si>
  <si>
    <t>Комитет по дорожному хозяйству Ленинградской области</t>
  </si>
  <si>
    <t>047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</si>
  <si>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</si>
  <si>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</si>
  <si>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</si>
  <si>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</si>
  <si>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</si>
  <si>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</si>
  <si>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</si>
  <si>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</si>
  <si>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</si>
  <si>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</si>
  <si>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133</t>
  </si>
  <si>
    <t>Управление делами Правительства Ленинградской области</t>
  </si>
  <si>
    <t>252</t>
  </si>
  <si>
    <t>Комитет цифрового развития Ленинградской области</t>
  </si>
  <si>
    <t>253</t>
  </si>
  <si>
    <t>Комитет Ленинградской области по обращению с отходами</t>
  </si>
  <si>
    <t>254</t>
  </si>
  <si>
    <t>Комитет Ленинградской области по транспорту</t>
  </si>
  <si>
    <t>801</t>
  </si>
  <si>
    <t>Ленинградский областной комитет по управлению государственным имуществом</t>
  </si>
  <si>
    <t>931</t>
  </si>
  <si>
    <t>932</t>
  </si>
  <si>
    <t>938</t>
  </si>
  <si>
    <t>Комитет общественных коммуникаций Ленинградской области</t>
  </si>
  <si>
    <t>949</t>
  </si>
  <si>
    <t>Уполномоченный по защите прав предпринимателей в Ленинградской области</t>
  </si>
  <si>
    <t>950</t>
  </si>
  <si>
    <t>Комитет градостроительной политики Ленинградской области</t>
  </si>
  <si>
    <t>960</t>
  </si>
  <si>
    <t>Законодательное собрание Ленинградской области</t>
  </si>
  <si>
    <t>961</t>
  </si>
  <si>
    <t>962</t>
  </si>
  <si>
    <t>970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</si>
  <si>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</si>
  <si>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</si>
  <si>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</si>
  <si>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</si>
  <si>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</si>
  <si>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Комитет по печати Ленинградской области</t>
  </si>
  <si>
    <t>977</t>
  </si>
  <si>
    <t>Комитет экономического развития и инвестиционной деятельности Ленинградской области</t>
  </si>
  <si>
    <t>978</t>
  </si>
  <si>
    <t>Комитет по топливно-энергетическому комплексу Ленинградской области</t>
  </si>
  <si>
    <t>979</t>
  </si>
  <si>
    <t>981</t>
  </si>
  <si>
    <t>982</t>
  </si>
  <si>
    <t>Комитет государственного экологического надзора Ленинградской области</t>
  </si>
  <si>
    <t>983</t>
  </si>
  <si>
    <t>984</t>
  </si>
  <si>
    <t>985</t>
  </si>
  <si>
    <t>Комитет финансов Ленинградской области</t>
  </si>
  <si>
    <t>986</t>
  </si>
  <si>
    <t>Комитет по здравоохранению Ленинградской области</t>
  </si>
  <si>
    <t>987</t>
  </si>
  <si>
    <t>комитет по социальной защите населения Ленинградской области</t>
  </si>
  <si>
    <t>988</t>
  </si>
  <si>
    <t>Архивное управление Ленинградской области</t>
  </si>
  <si>
    <t>989</t>
  </si>
  <si>
    <t>990</t>
  </si>
  <si>
    <t>992</t>
  </si>
  <si>
    <t>993</t>
  </si>
  <si>
    <t>995</t>
  </si>
  <si>
    <t>Уполномоченный по правам человека в Ленинградской области</t>
  </si>
  <si>
    <t>996</t>
  </si>
  <si>
    <t>Управление ветеринарии Ленинградской области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</si>
  <si>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</si>
  <si>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</si>
  <si>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</si>
  <si>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</si>
  <si>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Условно утвержденные расходы</t>
  </si>
  <si>
    <t>Всего</t>
  </si>
  <si>
    <t>Комитет по местному самоуправлению, межнациональным и межконфессиональным отношениям Ленинградской области</t>
  </si>
  <si>
    <t>Управление Ленинградской области по государственному техническому надзору и контролю</t>
  </si>
  <si>
    <t>Комитет по молодежной политике Ленинградской области</t>
  </si>
  <si>
    <t>Комитет государственного строительного надзора и государственной экспертизы Ленинградской области</t>
  </si>
  <si>
    <t>Комитет по жилищно-коммунальному хозяйству Ленинградской области</t>
  </si>
  <si>
    <t>Комитет по охране, контролю и регулированию использования объектов животного мира Ленинградской области</t>
  </si>
  <si>
    <t>Комитет по строительству Ленинградской области</t>
  </si>
  <si>
    <t>Комитет по развитию малого, среднего бизнеса и потребительского рынка Ленинградской области</t>
  </si>
  <si>
    <t>Комитет по физической культуре и спорту Ленинградской области</t>
  </si>
  <si>
    <t>Комитет по культуре и туризму Ленинградской области</t>
  </si>
  <si>
    <t>Комитет по труду и занятости населения Ленинградской области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</si>
  <si>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</si>
  <si>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Управление записи актов гражданского состояния Ленинградской области</t>
  </si>
  <si>
    <t>Комитет по сохранению культурного наследия Ленинградской области</t>
  </si>
  <si>
    <t>№
п.п.</t>
  </si>
  <si>
    <t>Приложение 10 к пояснительной записке 2024 года</t>
  </si>
  <si>
    <t>РАСПРЕДЕЛЕНИЕ БЮДЖЕТНЫХ АССИГНОВАНИЙ ОБЛАСТНОГО БЮДЖЕТА ЛЕНИНГРАДСКОЙ ОБЛАСТИ НА 2022-2026 ГОДЫ ПО ГЛАВНЫМ РАСПОРЯДИТЕЛЯМ БЮДЖЕТНЫХ СРЕДСТВ ОБЛАСТНОГО БЮДЖЕТА  ЛЕНИНГРАДСКОЙ ОБЛАСТИ</t>
  </si>
  <si>
    <t>Отчет за
2022 год</t>
  </si>
  <si>
    <t>Ожидаемое исполнение 2023 года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</si>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</sst>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/>
    <xf numFmtId="164" fontId="2" fillId="2" borderId="6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 applyProtection="1">
      <alignment horizontal="left" vertical="center" wrapText="1"/>
    </xf>
    <xf numFmtId="164" fontId="1" fillId="0" borderId="6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49" fontId="4" fillId="0" borderId="6" xfId="0" applyNumberFormat="1" applyFont="1" applyBorder="1" applyAlignment="1" applyProtection="1">
      <alignment horizontal="left" vertical="center" wrapText="1"/>
    </xf>
    <xf numFmtId="0" fontId="5" fillId="0" borderId="0" xfId="0" applyFont="1"/>
    <xf numFmtId="49" fontId="2" fillId="0" borderId="6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6" xfId="0" applyFont="1" applyBorder="1" applyAlignment="1">
      <alignment horizontal="center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left" vertical="center" wrapText="1"/>
    </xf>
    <xf numFmtId="164" fontId="7" fillId="0" borderId="6" xfId="0" applyNumberFormat="1" applyFont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164" fontId="2" fillId="0" borderId="6" xfId="0" applyNumberFormat="1" applyFont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164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52"/>
  <sheetViews>
    <sheetView tabSelected="1" zoomScaleNormal="100" zoomScaleSheetLayoutView="110" workbookViewId="0">
      <selection activeCell="E9" sqref="E9"/>
    </sheetView>
  </sheetViews>
  <sheetFormatPr defaultRowHeight="15" x14ac:dyDescent="0.25"/>
  <cols>
    <col min="1" max="2" width="7.42578125" customWidth="1"/>
    <col min="3" max="3" width="44.85546875" customWidth="1"/>
    <col min="4" max="4" width="16.28515625" customWidth="1"/>
    <col min="5" max="5" width="16.28515625" style="17" customWidth="1"/>
    <col min="6" max="8" width="16.28515625" customWidth="1"/>
  </cols>
  <sheetData>
    <row r="1" spans="1:8" ht="15.75" x14ac:dyDescent="0.25">
      <c r="A1" s="1"/>
      <c r="B1" s="2"/>
      <c r="C1" s="2"/>
      <c r="D1" s="1"/>
      <c r="E1" s="3"/>
      <c r="F1" s="2"/>
      <c r="G1" s="2"/>
      <c r="H1" s="4" t="s">
        <v>95</v>
      </c>
    </row>
    <row r="2" spans="1:8" ht="15.75" x14ac:dyDescent="0.25">
      <c r="A2" s="1"/>
      <c r="B2" s="2"/>
      <c r="C2" s="2"/>
      <c r="D2" s="1"/>
      <c r="E2" s="3"/>
      <c r="F2" s="2"/>
      <c r="G2" s="2"/>
      <c r="H2" s="4"/>
    </row>
    <row r="3" spans="1:8" ht="45" customHeight="1" x14ac:dyDescent="0.25">
      <c r="A3" s="28" t="s">
        <v>96</v>
      </c>
      <c r="B3" s="28"/>
      <c r="C3" s="28"/>
      <c r="D3" s="28"/>
      <c r="E3" s="28"/>
      <c r="F3" s="28"/>
      <c r="G3" s="28"/>
      <c r="H3" s="28"/>
    </row>
    <row r="4" spans="1:8" ht="15.75" x14ac:dyDescent="0.25">
      <c r="A4" s="1"/>
      <c r="B4" s="2"/>
      <c r="C4" s="2"/>
      <c r="D4" s="1"/>
      <c r="E4" s="38"/>
      <c r="F4" s="2"/>
      <c r="G4" s="2"/>
      <c r="H4" s="2"/>
    </row>
    <row r="5" spans="1:8" s="26" customFormat="1" ht="15.75" x14ac:dyDescent="0.25">
      <c r="A5" s="29" t="s">
        <v>94</v>
      </c>
      <c r="B5" s="29" t="s">
        <v>0</v>
      </c>
      <c r="C5" s="29" t="s">
        <v>1</v>
      </c>
      <c r="D5" s="31" t="s">
        <v>97</v>
      </c>
      <c r="E5" s="33" t="s">
        <v>98</v>
      </c>
      <c r="F5" s="35" t="s">
        <v>2</v>
      </c>
      <c r="G5" s="36"/>
      <c r="H5" s="37"/>
    </row>
    <row r="6" spans="1:8" s="26" customFormat="1" ht="41.25" customHeight="1" x14ac:dyDescent="0.25">
      <c r="A6" s="30"/>
      <c r="B6" s="30"/>
      <c r="C6" s="30"/>
      <c r="D6" s="32"/>
      <c r="E6" s="34"/>
      <c r="F6" s="16" t="s">
        <v>3</v>
      </c>
      <c r="G6" s="16" t="s">
        <v>4</v>
      </c>
      <c r="H6" s="16" t="s">
        <v>99</v>
      </c>
    </row>
    <row r="7" spans="1:8" s="15" customFormat="1" ht="15.75" x14ac:dyDescent="0.25">
      <c r="A7" s="6"/>
      <c r="B7" s="6"/>
      <c r="C7" s="7" t="s">
        <v>5</v>
      </c>
      <c r="D7" s="8">
        <f>SUM(D8:D50)</f>
        <v>196774255.19999996</v>
      </c>
      <c r="E7" s="8">
        <f>SUM(E8:E50)</f>
        <v>223620795.49999997</v>
      </c>
      <c r="F7" s="8">
        <f>SUM(F8:F50)</f>
        <v>223651055.70000002</v>
      </c>
      <c r="G7" s="8">
        <f>SUM(G8:G50)</f>
        <v>209076238.40000001</v>
      </c>
      <c r="H7" s="8">
        <f>SUM(H8:H50)</f>
        <v>187749261.40000004</v>
      </c>
    </row>
    <row r="8" spans="1:8" ht="31.5" x14ac:dyDescent="0.25">
      <c r="A8" s="9">
        <v>1</v>
      </c>
      <c r="B8" s="5" t="s">
        <v>6</v>
      </c>
      <c r="C8" s="10" t="s">
        <v>7</v>
      </c>
      <c r="D8" s="11">
        <v>23273397</v>
      </c>
      <c r="E8" s="27">
        <v>21614658.5</v>
      </c>
      <c r="F8" s="11">
        <v>21914022.199999999</v>
      </c>
      <c r="G8" s="11">
        <v>21990978.100000001</v>
      </c>
      <c r="H8" s="11">
        <v>15115698.199999999</v>
      </c>
    </row>
    <row r="9" spans="1:8" ht="63" x14ac:dyDescent="0.25">
      <c r="A9" s="9">
        <v>2</v>
      </c>
      <c r="B9" s="5" t="s">
        <v>8</v>
      </c>
      <c r="C9" s="10" t="s">
        <v>91</v>
      </c>
      <c r="D9" s="11">
        <v>38540.6</v>
      </c>
      <c r="E9" s="27">
        <v>44085.599999999999</v>
      </c>
      <c r="F9" s="11">
        <v>47999.4</v>
      </c>
      <c r="G9" s="11">
        <v>47999.4</v>
      </c>
      <c r="H9" s="11">
        <v>47999.4</v>
      </c>
    </row>
    <row r="10" spans="1:8" ht="31.5" x14ac:dyDescent="0.25">
      <c r="A10" s="9">
        <v>3</v>
      </c>
      <c r="B10" s="5" t="s">
        <v>9</v>
      </c>
      <c r="C10" s="10" t="s">
        <v>10</v>
      </c>
      <c r="D10" s="11">
        <v>101459.4</v>
      </c>
      <c r="E10" s="27">
        <v>136028.20000000001</v>
      </c>
      <c r="F10" s="11">
        <v>164017.1</v>
      </c>
      <c r="G10" s="11">
        <v>139017.1</v>
      </c>
      <c r="H10" s="11">
        <v>137517.1</v>
      </c>
    </row>
    <row r="11" spans="1:8" ht="31.5" x14ac:dyDescent="0.25">
      <c r="A11" s="9">
        <v>4</v>
      </c>
      <c r="B11" s="5" t="s">
        <v>11</v>
      </c>
      <c r="C11" s="10" t="s">
        <v>12</v>
      </c>
      <c r="D11" s="11">
        <f>42101418.3</f>
        <v>42101418.299999997</v>
      </c>
      <c r="E11" s="27">
        <f>43006148.9-24881.7</f>
        <v>42981267.199999996</v>
      </c>
      <c r="F11" s="11">
        <v>46913851</v>
      </c>
      <c r="G11" s="11">
        <v>46112328.299999997</v>
      </c>
      <c r="H11" s="11">
        <v>44571186</v>
      </c>
    </row>
    <row r="12" spans="1:8" ht="47.25" x14ac:dyDescent="0.25">
      <c r="A12" s="9">
        <v>5</v>
      </c>
      <c r="B12" s="5" t="s">
        <v>13</v>
      </c>
      <c r="C12" s="10" t="s">
        <v>14</v>
      </c>
      <c r="D12" s="11">
        <v>5107765.2</v>
      </c>
      <c r="E12" s="27">
        <v>6015295.4000000004</v>
      </c>
      <c r="F12" s="11">
        <v>5928112.4000000004</v>
      </c>
      <c r="G12" s="11">
        <v>5734687</v>
      </c>
      <c r="H12" s="11">
        <v>4813586.2</v>
      </c>
    </row>
    <row r="13" spans="1:8" ht="31.5" x14ac:dyDescent="0.25">
      <c r="A13" s="9">
        <v>6</v>
      </c>
      <c r="B13" s="5" t="s">
        <v>15</v>
      </c>
      <c r="C13" s="10" t="s">
        <v>16</v>
      </c>
      <c r="D13" s="11">
        <v>98582.8</v>
      </c>
      <c r="E13" s="27">
        <v>120450.1</v>
      </c>
      <c r="F13" s="11">
        <v>130797.3</v>
      </c>
      <c r="G13" s="11">
        <v>130797.3</v>
      </c>
      <c r="H13" s="11">
        <v>130797.3</v>
      </c>
    </row>
    <row r="14" spans="1:8" ht="47.25" x14ac:dyDescent="0.25">
      <c r="A14" s="9">
        <v>7</v>
      </c>
      <c r="B14" s="5" t="s">
        <v>17</v>
      </c>
      <c r="C14" s="10" t="s">
        <v>18</v>
      </c>
      <c r="D14" s="11">
        <v>26365.8</v>
      </c>
      <c r="E14" s="27">
        <v>46901.8</v>
      </c>
      <c r="F14" s="11">
        <v>53148.5</v>
      </c>
      <c r="G14" s="11">
        <v>53148.5</v>
      </c>
      <c r="H14" s="11">
        <v>53148.5</v>
      </c>
    </row>
    <row r="15" spans="1:8" ht="31.5" x14ac:dyDescent="0.25">
      <c r="A15" s="9">
        <v>8</v>
      </c>
      <c r="B15" s="5" t="s">
        <v>19</v>
      </c>
      <c r="C15" s="10" t="s">
        <v>20</v>
      </c>
      <c r="D15" s="11">
        <v>5727929.2999999998</v>
      </c>
      <c r="E15" s="27">
        <f>6558408.8+4500</f>
        <v>6562908.7999999998</v>
      </c>
      <c r="F15" s="11">
        <v>7035681.4000000004</v>
      </c>
      <c r="G15" s="11">
        <v>7184715.7000000002</v>
      </c>
      <c r="H15" s="11">
        <v>7086609.5999999996</v>
      </c>
    </row>
    <row r="16" spans="1:8" ht="31.5" x14ac:dyDescent="0.25">
      <c r="A16" s="9">
        <v>9</v>
      </c>
      <c r="B16" s="5" t="s">
        <v>21</v>
      </c>
      <c r="C16" s="10" t="s">
        <v>22</v>
      </c>
      <c r="D16" s="11">
        <v>1900686.6</v>
      </c>
      <c r="E16" s="27">
        <v>2407316.6</v>
      </c>
      <c r="F16" s="11">
        <v>3162800.8</v>
      </c>
      <c r="G16" s="11">
        <v>3097782.9</v>
      </c>
      <c r="H16" s="11">
        <v>3097608.9</v>
      </c>
    </row>
    <row r="17" spans="1:8" ht="31.5" x14ac:dyDescent="0.25">
      <c r="A17" s="9">
        <v>10</v>
      </c>
      <c r="B17" s="5" t="s">
        <v>23</v>
      </c>
      <c r="C17" s="10" t="s">
        <v>24</v>
      </c>
      <c r="D17" s="11">
        <v>306139.2</v>
      </c>
      <c r="E17" s="27">
        <v>297717.7</v>
      </c>
      <c r="F17" s="11">
        <v>348340.5</v>
      </c>
      <c r="G17" s="11">
        <v>279825.59999999998</v>
      </c>
      <c r="H17" s="11">
        <v>159589.79999999999</v>
      </c>
    </row>
    <row r="18" spans="1:8" ht="31.5" x14ac:dyDescent="0.25">
      <c r="A18" s="9">
        <v>11</v>
      </c>
      <c r="B18" s="5" t="s">
        <v>25</v>
      </c>
      <c r="C18" s="10" t="s">
        <v>26</v>
      </c>
      <c r="D18" s="11">
        <v>3858624.3</v>
      </c>
      <c r="E18" s="27">
        <v>6384089.5</v>
      </c>
      <c r="F18" s="11">
        <v>5615393.5</v>
      </c>
      <c r="G18" s="11">
        <v>5470466.2999999998</v>
      </c>
      <c r="H18" s="11">
        <v>4857212.4000000004</v>
      </c>
    </row>
    <row r="19" spans="1:8" ht="31.5" x14ac:dyDescent="0.25">
      <c r="A19" s="9">
        <v>12</v>
      </c>
      <c r="B19" s="5" t="s">
        <v>27</v>
      </c>
      <c r="C19" s="10" t="s">
        <v>28</v>
      </c>
      <c r="D19" s="11">
        <v>88627.199999999997</v>
      </c>
      <c r="E19" s="27">
        <v>92357.5</v>
      </c>
      <c r="F19" s="11">
        <v>121871.5</v>
      </c>
      <c r="G19" s="11">
        <v>130350.1</v>
      </c>
      <c r="H19" s="11">
        <v>129650.9</v>
      </c>
    </row>
    <row r="20" spans="1:8" ht="31.5" x14ac:dyDescent="0.25">
      <c r="A20" s="9">
        <v>13</v>
      </c>
      <c r="B20" s="5" t="s">
        <v>29</v>
      </c>
      <c r="C20" s="10" t="s">
        <v>92</v>
      </c>
      <c r="D20" s="11">
        <v>122592.9</v>
      </c>
      <c r="E20" s="27">
        <v>106103.1</v>
      </c>
      <c r="F20" s="11">
        <v>161235</v>
      </c>
      <c r="G20" s="11">
        <v>163578.70000000001</v>
      </c>
      <c r="H20" s="11">
        <v>94279.3</v>
      </c>
    </row>
    <row r="21" spans="1:8" ht="31.5" x14ac:dyDescent="0.25">
      <c r="A21" s="9">
        <v>14</v>
      </c>
      <c r="B21" s="5" t="s">
        <v>30</v>
      </c>
      <c r="C21" s="10" t="s">
        <v>93</v>
      </c>
      <c r="D21" s="11">
        <v>928303.1</v>
      </c>
      <c r="E21" s="27">
        <v>1235677.8999999999</v>
      </c>
      <c r="F21" s="11">
        <v>1601495.7</v>
      </c>
      <c r="G21" s="11">
        <v>1438493.4</v>
      </c>
      <c r="H21" s="11">
        <v>1438779.4</v>
      </c>
    </row>
    <row r="22" spans="1:8" ht="31.5" x14ac:dyDescent="0.25">
      <c r="A22" s="9">
        <v>15</v>
      </c>
      <c r="B22" s="5" t="s">
        <v>31</v>
      </c>
      <c r="C22" s="10" t="s">
        <v>32</v>
      </c>
      <c r="D22" s="11">
        <v>231245.9</v>
      </c>
      <c r="E22" s="27">
        <v>258024.5</v>
      </c>
      <c r="F22" s="11">
        <v>216251.8</v>
      </c>
      <c r="G22" s="11">
        <v>216251.8</v>
      </c>
      <c r="H22" s="11">
        <v>216251.8</v>
      </c>
    </row>
    <row r="23" spans="1:8" ht="47.25" x14ac:dyDescent="0.25">
      <c r="A23" s="9">
        <v>16</v>
      </c>
      <c r="B23" s="5" t="s">
        <v>33</v>
      </c>
      <c r="C23" s="10" t="s">
        <v>34</v>
      </c>
      <c r="D23" s="11">
        <v>15015.6</v>
      </c>
      <c r="E23" s="27">
        <v>19145.5</v>
      </c>
      <c r="F23" s="11">
        <v>20509</v>
      </c>
      <c r="G23" s="11">
        <v>20509</v>
      </c>
      <c r="H23" s="11">
        <v>20509</v>
      </c>
    </row>
    <row r="24" spans="1:8" ht="31.5" x14ac:dyDescent="0.25">
      <c r="A24" s="9">
        <v>17</v>
      </c>
      <c r="B24" s="5" t="s">
        <v>35</v>
      </c>
      <c r="C24" s="10" t="s">
        <v>36</v>
      </c>
      <c r="D24" s="11">
        <v>60801.4</v>
      </c>
      <c r="E24" s="27">
        <v>60218</v>
      </c>
      <c r="F24" s="11">
        <v>64410.9</v>
      </c>
      <c r="G24" s="11">
        <v>64258</v>
      </c>
      <c r="H24" s="11">
        <v>64258</v>
      </c>
    </row>
    <row r="25" spans="1:8" ht="31.5" x14ac:dyDescent="0.25">
      <c r="A25" s="9">
        <v>18</v>
      </c>
      <c r="B25" s="5" t="s">
        <v>37</v>
      </c>
      <c r="C25" s="10" t="s">
        <v>38</v>
      </c>
      <c r="D25" s="11">
        <v>554613</v>
      </c>
      <c r="E25" s="27">
        <v>703705.2</v>
      </c>
      <c r="F25" s="11">
        <v>754395.8</v>
      </c>
      <c r="G25" s="11">
        <v>754395.8</v>
      </c>
      <c r="H25" s="11">
        <v>754395.8</v>
      </c>
    </row>
    <row r="26" spans="1:8" ht="31.5" x14ac:dyDescent="0.25">
      <c r="A26" s="9">
        <v>19</v>
      </c>
      <c r="B26" s="5" t="s">
        <v>39</v>
      </c>
      <c r="C26" s="10" t="s">
        <v>88</v>
      </c>
      <c r="D26" s="11">
        <v>1652384.8</v>
      </c>
      <c r="E26" s="27">
        <v>2417341.5</v>
      </c>
      <c r="F26" s="11">
        <v>1412061.8</v>
      </c>
      <c r="G26" s="11">
        <v>1898030.6</v>
      </c>
      <c r="H26" s="11">
        <v>2171478.7000000002</v>
      </c>
    </row>
    <row r="27" spans="1:8" ht="31.5" x14ac:dyDescent="0.25">
      <c r="A27" s="9">
        <v>20</v>
      </c>
      <c r="B27" s="5" t="s">
        <v>40</v>
      </c>
      <c r="C27" s="10" t="s">
        <v>89</v>
      </c>
      <c r="D27" s="11">
        <v>2528172.9</v>
      </c>
      <c r="E27" s="27">
        <v>3007970.3</v>
      </c>
      <c r="F27" s="11">
        <v>2841404.6</v>
      </c>
      <c r="G27" s="11">
        <v>2640788.5</v>
      </c>
      <c r="H27" s="11">
        <v>2571187.1</v>
      </c>
    </row>
    <row r="28" spans="1:8" ht="31.5" x14ac:dyDescent="0.25">
      <c r="A28" s="9">
        <v>21</v>
      </c>
      <c r="B28" s="5" t="s">
        <v>41</v>
      </c>
      <c r="C28" s="10" t="s">
        <v>90</v>
      </c>
      <c r="D28" s="11">
        <v>932293.3</v>
      </c>
      <c r="E28" s="27">
        <v>921631.1</v>
      </c>
      <c r="F28" s="11">
        <v>939446.7</v>
      </c>
      <c r="G28" s="11">
        <v>943431.3</v>
      </c>
      <c r="H28" s="11">
        <v>567418.9</v>
      </c>
    </row>
    <row r="29" spans="1:8" ht="31.5" x14ac:dyDescent="0.25">
      <c r="A29" s="9">
        <v>22</v>
      </c>
      <c r="B29" s="5" t="s">
        <v>42</v>
      </c>
      <c r="C29" s="10" t="s">
        <v>43</v>
      </c>
      <c r="D29" s="11">
        <v>3037589.8</v>
      </c>
      <c r="E29" s="27">
        <v>3743358.7</v>
      </c>
      <c r="F29" s="11">
        <v>4430270.9000000004</v>
      </c>
      <c r="G29" s="11">
        <v>3459227.3</v>
      </c>
      <c r="H29" s="11">
        <v>3213834.3</v>
      </c>
    </row>
    <row r="30" spans="1:8" ht="31.5" x14ac:dyDescent="0.25">
      <c r="A30" s="9">
        <v>23</v>
      </c>
      <c r="B30" s="5" t="s">
        <v>44</v>
      </c>
      <c r="C30" s="10" t="s">
        <v>45</v>
      </c>
      <c r="D30" s="11">
        <v>2013311.9</v>
      </c>
      <c r="E30" s="27">
        <v>2039764.7</v>
      </c>
      <c r="F30" s="11">
        <v>2212641.9</v>
      </c>
      <c r="G30" s="11">
        <v>2209648.5</v>
      </c>
      <c r="H30" s="11">
        <v>1711694.2</v>
      </c>
    </row>
    <row r="31" spans="1:8" ht="15.75" x14ac:dyDescent="0.25">
      <c r="A31" s="9">
        <v>24</v>
      </c>
      <c r="B31" s="5" t="s">
        <v>46</v>
      </c>
      <c r="C31" s="10" t="s">
        <v>47</v>
      </c>
      <c r="D31" s="11">
        <v>582840.6</v>
      </c>
      <c r="E31" s="27">
        <v>611602</v>
      </c>
      <c r="F31" s="11">
        <v>619653.4</v>
      </c>
      <c r="G31" s="11">
        <v>599553.4</v>
      </c>
      <c r="H31" s="11">
        <v>599553.4</v>
      </c>
    </row>
    <row r="32" spans="1:8" ht="47.25" x14ac:dyDescent="0.25">
      <c r="A32" s="9">
        <v>25</v>
      </c>
      <c r="B32" s="5" t="s">
        <v>48</v>
      </c>
      <c r="C32" s="10" t="s">
        <v>49</v>
      </c>
      <c r="D32" s="11">
        <v>2721496.3</v>
      </c>
      <c r="E32" s="27">
        <v>2672784.7000000002</v>
      </c>
      <c r="F32" s="11">
        <v>3119089</v>
      </c>
      <c r="G32" s="11">
        <v>2492447.5</v>
      </c>
      <c r="H32" s="11">
        <v>2489670.4</v>
      </c>
    </row>
    <row r="33" spans="1:8" ht="31.5" x14ac:dyDescent="0.25">
      <c r="A33" s="9">
        <v>26</v>
      </c>
      <c r="B33" s="5" t="s">
        <v>50</v>
      </c>
      <c r="C33" s="10" t="s">
        <v>51</v>
      </c>
      <c r="D33" s="11">
        <v>7991511.9000000004</v>
      </c>
      <c r="E33" s="27">
        <v>8687855.4000000004</v>
      </c>
      <c r="F33" s="11">
        <v>7268171.4000000004</v>
      </c>
      <c r="G33" s="11">
        <v>6660852.7000000002</v>
      </c>
      <c r="H33" s="11">
        <v>6660678.7000000002</v>
      </c>
    </row>
    <row r="34" spans="1:8" ht="47.25" x14ac:dyDescent="0.25">
      <c r="A34" s="9">
        <v>27</v>
      </c>
      <c r="B34" s="5" t="s">
        <v>52</v>
      </c>
      <c r="C34" s="10" t="s">
        <v>87</v>
      </c>
      <c r="D34" s="11">
        <v>1394218.6</v>
      </c>
      <c r="E34" s="27">
        <v>1602549.4</v>
      </c>
      <c r="F34" s="11">
        <v>733482</v>
      </c>
      <c r="G34" s="11">
        <v>581236</v>
      </c>
      <c r="H34" s="11">
        <v>581236</v>
      </c>
    </row>
    <row r="35" spans="1:8" ht="31.5" x14ac:dyDescent="0.25">
      <c r="A35" s="9">
        <v>28</v>
      </c>
      <c r="B35" s="5" t="s">
        <v>53</v>
      </c>
      <c r="C35" s="10" t="s">
        <v>86</v>
      </c>
      <c r="D35" s="11">
        <v>18765431</v>
      </c>
      <c r="E35" s="27">
        <v>21187026.399999999</v>
      </c>
      <c r="F35" s="11">
        <v>13888552.699999999</v>
      </c>
      <c r="G35" s="11">
        <v>14384996.4</v>
      </c>
      <c r="H35" s="11">
        <v>6363873.9000000004</v>
      </c>
    </row>
    <row r="36" spans="1:8" ht="31.5" x14ac:dyDescent="0.25">
      <c r="A36" s="9">
        <v>29</v>
      </c>
      <c r="B36" s="5" t="s">
        <v>54</v>
      </c>
      <c r="C36" s="10" t="s">
        <v>55</v>
      </c>
      <c r="D36" s="11">
        <v>143368.29999999999</v>
      </c>
      <c r="E36" s="27">
        <v>148445.20000000001</v>
      </c>
      <c r="F36" s="11">
        <v>158819.5</v>
      </c>
      <c r="G36" s="11">
        <v>158819.5</v>
      </c>
      <c r="H36" s="11">
        <v>158819.5</v>
      </c>
    </row>
    <row r="37" spans="1:8" ht="47.25" x14ac:dyDescent="0.25">
      <c r="A37" s="9">
        <v>30</v>
      </c>
      <c r="B37" s="5" t="s">
        <v>56</v>
      </c>
      <c r="C37" s="10" t="s">
        <v>85</v>
      </c>
      <c r="D37" s="11">
        <v>104621.6</v>
      </c>
      <c r="E37" s="27">
        <v>125248.6</v>
      </c>
      <c r="F37" s="11">
        <v>141444.6</v>
      </c>
      <c r="G37" s="11">
        <v>136107.6</v>
      </c>
      <c r="H37" s="11">
        <v>127809.2</v>
      </c>
    </row>
    <row r="38" spans="1:8" ht="31.5" x14ac:dyDescent="0.25">
      <c r="A38" s="9">
        <v>31</v>
      </c>
      <c r="B38" s="5" t="s">
        <v>57</v>
      </c>
      <c r="C38" s="10" t="s">
        <v>84</v>
      </c>
      <c r="D38" s="11">
        <v>7282343.5</v>
      </c>
      <c r="E38" s="27">
        <v>11004333.6</v>
      </c>
      <c r="F38" s="11">
        <v>9061467.5999999996</v>
      </c>
      <c r="G38" s="11">
        <v>5414443.2000000002</v>
      </c>
      <c r="H38" s="11">
        <v>5020268.4000000004</v>
      </c>
    </row>
    <row r="39" spans="1:8" ht="15.75" x14ac:dyDescent="0.25">
      <c r="A39" s="9">
        <v>32</v>
      </c>
      <c r="B39" s="5" t="s">
        <v>58</v>
      </c>
      <c r="C39" s="10" t="s">
        <v>59</v>
      </c>
      <c r="D39" s="11">
        <v>6855451.2000000002</v>
      </c>
      <c r="E39" s="27">
        <f>17271803.2-4500</f>
        <v>17267303.199999999</v>
      </c>
      <c r="F39" s="11">
        <v>23781957.100000001</v>
      </c>
      <c r="G39" s="11">
        <v>15967718.1</v>
      </c>
      <c r="H39" s="11">
        <v>18070263.699999999</v>
      </c>
    </row>
    <row r="40" spans="1:8" ht="31.5" x14ac:dyDescent="0.25">
      <c r="A40" s="9">
        <v>33</v>
      </c>
      <c r="B40" s="5" t="s">
        <v>60</v>
      </c>
      <c r="C40" s="10" t="s">
        <v>61</v>
      </c>
      <c r="D40" s="11">
        <v>28296839.699999999</v>
      </c>
      <c r="E40" s="27">
        <v>29152755.199999999</v>
      </c>
      <c r="F40" s="11">
        <v>29000431</v>
      </c>
      <c r="G40" s="11">
        <v>29566965.800000001</v>
      </c>
      <c r="H40" s="11">
        <v>28275359.600000001</v>
      </c>
    </row>
    <row r="41" spans="1:8" ht="31.5" x14ac:dyDescent="0.25">
      <c r="A41" s="9">
        <v>34</v>
      </c>
      <c r="B41" s="5" t="s">
        <v>62</v>
      </c>
      <c r="C41" s="10" t="s">
        <v>63</v>
      </c>
      <c r="D41" s="11">
        <v>26234462.699999999</v>
      </c>
      <c r="E41" s="27">
        <f>28054493.7+24881.7</f>
        <v>28079375.399999999</v>
      </c>
      <c r="F41" s="11">
        <v>27696584.5</v>
      </c>
      <c r="G41" s="11">
        <v>27502145.399999999</v>
      </c>
      <c r="H41" s="11">
        <v>24960551.199999999</v>
      </c>
    </row>
    <row r="42" spans="1:8" ht="31.5" x14ac:dyDescent="0.25">
      <c r="A42" s="9">
        <v>35</v>
      </c>
      <c r="B42" s="5" t="s">
        <v>64</v>
      </c>
      <c r="C42" s="10" t="s">
        <v>65</v>
      </c>
      <c r="D42" s="11">
        <v>78353.899999999994</v>
      </c>
      <c r="E42" s="27">
        <v>90050.1</v>
      </c>
      <c r="F42" s="11">
        <v>96453.6</v>
      </c>
      <c r="G42" s="11">
        <v>96453.6</v>
      </c>
      <c r="H42" s="11">
        <v>96453.6</v>
      </c>
    </row>
    <row r="43" spans="1:8" ht="47.25" x14ac:dyDescent="0.25">
      <c r="A43" s="9">
        <v>36</v>
      </c>
      <c r="B43" s="5" t="s">
        <v>66</v>
      </c>
      <c r="C43" s="10" t="s">
        <v>83</v>
      </c>
      <c r="D43" s="11">
        <v>30341.3</v>
      </c>
      <c r="E43" s="27">
        <v>32053.5</v>
      </c>
      <c r="F43" s="11">
        <v>36508.9</v>
      </c>
      <c r="G43" s="11">
        <v>36508.9</v>
      </c>
      <c r="H43" s="11">
        <v>36508.9</v>
      </c>
    </row>
    <row r="44" spans="1:8" ht="63" x14ac:dyDescent="0.25">
      <c r="A44" s="9">
        <v>37</v>
      </c>
      <c r="B44" s="5" t="s">
        <v>67</v>
      </c>
      <c r="C44" s="10" t="s">
        <v>80</v>
      </c>
      <c r="D44" s="11">
        <v>604389</v>
      </c>
      <c r="E44" s="27">
        <v>615600.4</v>
      </c>
      <c r="F44" s="11">
        <v>621618.19999999995</v>
      </c>
      <c r="G44" s="11">
        <v>161618.20000000001</v>
      </c>
      <c r="H44" s="11">
        <v>161618.20000000001</v>
      </c>
    </row>
    <row r="45" spans="1:8" ht="47.25" x14ac:dyDescent="0.25">
      <c r="A45" s="9">
        <v>38</v>
      </c>
      <c r="B45" s="5" t="s">
        <v>68</v>
      </c>
      <c r="C45" s="10" t="s">
        <v>81</v>
      </c>
      <c r="D45" s="11">
        <v>11469.7</v>
      </c>
      <c r="E45" s="27">
        <v>13364</v>
      </c>
      <c r="F45" s="11">
        <v>13447.1</v>
      </c>
      <c r="G45" s="11">
        <v>11947.1</v>
      </c>
      <c r="H45" s="11">
        <v>11947.1</v>
      </c>
    </row>
    <row r="46" spans="1:8" ht="31.5" x14ac:dyDescent="0.25">
      <c r="A46" s="9">
        <v>39</v>
      </c>
      <c r="B46" s="5" t="s">
        <v>69</v>
      </c>
      <c r="C46" s="10" t="s">
        <v>82</v>
      </c>
      <c r="D46" s="11">
        <v>266955.59999999998</v>
      </c>
      <c r="E46" s="27">
        <v>355497.4</v>
      </c>
      <c r="F46" s="11">
        <v>462817.1</v>
      </c>
      <c r="G46" s="11">
        <v>331657.5</v>
      </c>
      <c r="H46" s="11">
        <v>317900.5</v>
      </c>
    </row>
    <row r="47" spans="1:8" ht="31.5" x14ac:dyDescent="0.25">
      <c r="A47" s="9">
        <v>40</v>
      </c>
      <c r="B47" s="5" t="s">
        <v>70</v>
      </c>
      <c r="C47" s="10" t="s">
        <v>71</v>
      </c>
      <c r="D47" s="11">
        <v>21397</v>
      </c>
      <c r="E47" s="27">
        <v>33835.4</v>
      </c>
      <c r="F47" s="11">
        <v>27096</v>
      </c>
      <c r="G47" s="11">
        <v>27096</v>
      </c>
      <c r="H47" s="11">
        <v>27096</v>
      </c>
    </row>
    <row r="48" spans="1:8" ht="31.5" x14ac:dyDescent="0.25">
      <c r="A48" s="9">
        <v>41</v>
      </c>
      <c r="B48" s="5" t="s">
        <v>72</v>
      </c>
      <c r="C48" s="10" t="s">
        <v>73</v>
      </c>
      <c r="D48" s="11">
        <v>616555.80000000005</v>
      </c>
      <c r="E48" s="27">
        <v>651851.19999999995</v>
      </c>
      <c r="F48" s="11">
        <v>750946.8</v>
      </c>
      <c r="G48" s="11">
        <v>690946.8</v>
      </c>
      <c r="H48" s="11">
        <v>690946.8</v>
      </c>
    </row>
    <row r="49" spans="1:8" ht="31.5" x14ac:dyDescent="0.25">
      <c r="A49" s="9">
        <v>42</v>
      </c>
      <c r="B49" s="5" t="s">
        <v>74</v>
      </c>
      <c r="C49" s="10" t="s">
        <v>75</v>
      </c>
      <c r="D49" s="11">
        <v>48157.5</v>
      </c>
      <c r="E49" s="27">
        <v>51382.5</v>
      </c>
      <c r="F49" s="11">
        <v>59016.3</v>
      </c>
      <c r="G49" s="11">
        <v>50676.3</v>
      </c>
      <c r="H49" s="11">
        <v>50676.3</v>
      </c>
    </row>
    <row r="50" spans="1:8" ht="31.5" x14ac:dyDescent="0.25">
      <c r="A50" s="9">
        <v>43</v>
      </c>
      <c r="B50" s="5" t="s">
        <v>76</v>
      </c>
      <c r="C50" s="10" t="s">
        <v>77</v>
      </c>
      <c r="D50" s="11">
        <v>18189.7</v>
      </c>
      <c r="E50" s="27">
        <v>21864.5</v>
      </c>
      <c r="F50" s="11">
        <v>23339.200000000001</v>
      </c>
      <c r="G50" s="11">
        <v>23339.200000000001</v>
      </c>
      <c r="H50" s="11">
        <v>23339.200000000001</v>
      </c>
    </row>
    <row r="51" spans="1:8" s="23" customFormat="1" ht="15.75" x14ac:dyDescent="0.25">
      <c r="A51" s="18"/>
      <c r="B51" s="19"/>
      <c r="C51" s="20" t="s">
        <v>78</v>
      </c>
      <c r="D51" s="21"/>
      <c r="E51" s="22"/>
      <c r="F51" s="21"/>
      <c r="G51" s="22">
        <v>10398129.199999999</v>
      </c>
      <c r="H51" s="22">
        <v>10963985.9</v>
      </c>
    </row>
    <row r="52" spans="1:8" ht="18.75" x14ac:dyDescent="0.25">
      <c r="A52" s="12"/>
      <c r="B52" s="13"/>
      <c r="C52" s="14" t="s">
        <v>79</v>
      </c>
      <c r="D52" s="24">
        <f>D7+D51</f>
        <v>196774255.19999996</v>
      </c>
      <c r="E52" s="25">
        <f>E7+E51</f>
        <v>223620795.49999997</v>
      </c>
      <c r="F52" s="24">
        <f>F7+F51</f>
        <v>223651055.70000002</v>
      </c>
      <c r="G52" s="24">
        <f>G7+G51</f>
        <v>219474367.59999999</v>
      </c>
      <c r="H52" s="24">
        <f>H7+H51</f>
        <v>198713247.30000004</v>
      </c>
    </row>
  </sheetData>
  <mergeCells count="7">
    <mergeCell ref="A3:H3"/>
    <mergeCell ref="A5:A6"/>
    <mergeCell ref="B5:B6"/>
    <mergeCell ref="C5:C6"/>
    <mergeCell ref="D5:D6"/>
    <mergeCell ref="E5:E6"/>
    <mergeCell ref="F5:H5"/>
  </mergeCells>
  <pageMargins left="0.78740157480314965" right="0.39370078740157483" top="0.78740157480314965" bottom="0.78740157480314965" header="0.31496062992125984" footer="0.31496062992125984"/>
  <pageSetup paperSize="9" scale="64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Жарков Дмитрий Анатольевич</dc:creator>
  <cp:lastModifiedBy>Старостина Рузанна Левоновна</cp:lastModifiedBy>
  <cp:lastPrinted>2022-10-05T12:35:58Z</cp:lastPrinted>
  <dcterms:created xsi:type="dcterms:W3CDTF">2022-08-31T12:27:54Z</dcterms:created>
  <dcterms:modified xsi:type="dcterms:W3CDTF">2023-10-06T14:28:46Z</dcterms:modified>
</cp:coreProperties>
</file>