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на 01.04.2023" sheetId="2" r:id="rId1"/>
  </sheets>
  <definedNames>
    <definedName name="_xlnm._FilterDatabase" localSheetId="0" hidden="1">'на 01.04.2023'!$A$6:$I$6</definedName>
    <definedName name="APPT" localSheetId="0">'на 01.04.2023'!#REF!</definedName>
    <definedName name="FIO" localSheetId="0">'на 01.04.2023'!#REF!</definedName>
    <definedName name="LAST_CELL" localSheetId="0">'на 01.04.2023'!#REF!</definedName>
    <definedName name="SIGN" localSheetId="0">'на 01.04.2023'!#REF!</definedName>
    <definedName name="_xlnm.Print_Titles" localSheetId="0">'на 01.04.2023'!$5:$6</definedName>
  </definedNames>
  <calcPr calcId="145621"/>
</workbook>
</file>

<file path=xl/calcChain.xml><?xml version="1.0" encoding="utf-8"?>
<calcChain xmlns="http://schemas.openxmlformats.org/spreadsheetml/2006/main">
  <c r="F28" i="2" l="1"/>
  <c r="E28" i="2"/>
  <c r="C28" i="2"/>
  <c r="F27" i="2"/>
  <c r="E27" i="2"/>
  <c r="C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C29" i="2" l="1"/>
  <c r="D26" i="2" s="1"/>
  <c r="E29" i="2"/>
  <c r="I27" i="2"/>
  <c r="D7" i="2"/>
  <c r="H28" i="2"/>
  <c r="H27" i="2"/>
  <c r="I28" i="2"/>
  <c r="F29" i="2"/>
  <c r="G7" i="2" s="1"/>
  <c r="D8" i="2"/>
  <c r="D13" i="2"/>
  <c r="D17" i="2"/>
  <c r="D21" i="2"/>
  <c r="D25" i="2"/>
  <c r="G28" i="2" l="1"/>
  <c r="D20" i="2"/>
  <c r="D16" i="2"/>
  <c r="D12" i="2"/>
  <c r="D29" i="2"/>
  <c r="D28" i="2"/>
  <c r="D19" i="2"/>
  <c r="D11" i="2"/>
  <c r="D27" i="2"/>
  <c r="D24" i="2"/>
  <c r="D23" i="2"/>
  <c r="D15" i="2"/>
  <c r="D22" i="2"/>
  <c r="D18" i="2"/>
  <c r="D14" i="2"/>
  <c r="D10" i="2"/>
  <c r="D9" i="2"/>
  <c r="I29" i="2"/>
  <c r="H29" i="2"/>
  <c r="G29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7" i="2"/>
</calcChain>
</file>

<file path=xl/sharedStrings.xml><?xml version="1.0" encoding="utf-8"?>
<sst xmlns="http://schemas.openxmlformats.org/spreadsheetml/2006/main" count="59" uniqueCount="58">
  <si>
    <t>КЦСР</t>
  </si>
  <si>
    <t>Государственная программа Ленинградской области "Содействие занятости населения Ленинградской области"</t>
  </si>
  <si>
    <t>Государственная программа Ленинградской области "Развитие здравоохранения в Ленинградской области"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</si>
  <si>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</si>
  <si>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</si>
  <si>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</si>
  <si>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</si>
  <si>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</si>
  <si>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Государственная программа Ленинградской области "Безопасность Ленинградской области"</t>
  </si>
  <si>
    <t>Государственная программа Ленинградской области "Охрана окружающей среды Ленинградской области"</t>
  </si>
  <si>
    <t>Государственная программа Ленинградской области "Цифровое развитие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</si>
  <si>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</si>
  <si>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</si>
  <si>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</si>
  <si>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</si>
  <si>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</si>
  <si>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</si>
  <si>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</si>
  <si>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</si>
  <si>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</si>
  <si>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</si>
  <si>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1</t>
  </si>
  <si>
    <t>2</t>
  </si>
  <si>
    <t>Темп роста к соответсвующему периоду прошлого года</t>
  </si>
  <si>
    <t>Приложение 9.2</t>
  </si>
  <si>
    <t>тыс.руб.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</si>
  <si>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</si>
  <si>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</si>
  <si>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</si>
  <si>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Государственная программа Ленинградской области "Комплексное развитие сельских территорий Ленинградской области"</t>
  </si>
  <si>
    <t>Государственная программа Ленинградской области "Развитие внутреннего и въездного туризма в Ленинградской области"</t>
  </si>
  <si>
    <t>8=6/5*100</t>
  </si>
  <si>
    <t>Государственная программа Ленинградской области "Развитие культуры в Ленинградской области"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</si>
  <si>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</si>
  <si>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</si>
  <si>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</si>
  <si>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</si>
  <si>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</si>
  <si>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</si>
  <si>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</si>
  <si>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</si>
  <si>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</si>
  <si>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</si>
  <si>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</si>
  <si>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</si>
  <si>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</si>
  <si>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</si>
  <si>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</si>
  <si>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</si>
  <si>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</si>
  <si>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</si>
  <si>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Фактически исполнено по состоянию на  01.04.2022</t>
  </si>
  <si>
    <t>Уд.вес</t>
  </si>
  <si>
    <t xml:space="preserve">Информация об исполнении областного бюджета Ленинградской области в 2023 году
по государственным программам и непрограммным направлениям                     </t>
  </si>
  <si>
    <t>по состоянию на 01 апреля 2023 года</t>
  </si>
  <si>
    <t>Утвержденные бюджетные назначения                        2023 года</t>
  </si>
  <si>
    <t>Фактически исполнено по состоянию на  01.04.2023</t>
  </si>
  <si>
    <t>% исполнения утвержденных бюджетных назначений 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</si>
</sst>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 applyProtection="1">
      <alignment horizontal="left" vertical="top" wrapText="1" shrinkToFit="1"/>
    </xf>
    <xf numFmtId="49" fontId="3" fillId="2" borderId="1" xfId="0" applyNumberFormat="1" applyFont="1" applyFill="1" applyBorder="1" applyAlignment="1" applyProtection="1">
      <alignment horizontal="left" vertical="top" wrapText="1" shrinkToFit="1"/>
    </xf>
    <xf numFmtId="49" fontId="4" fillId="0" borderId="1" xfId="0" applyNumberFormat="1" applyFont="1" applyBorder="1" applyAlignment="1" applyProtection="1">
      <alignment horizontal="left" vertical="top" wrapText="1" shrinkToFit="1"/>
    </xf>
    <xf numFmtId="49" fontId="3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0" fontId="3" fillId="0" borderId="0" xfId="0" applyFont="1" applyAlignment="1">
      <alignment vertical="top" wrapText="1" shrinkToFit="1"/>
    </xf>
    <xf numFmtId="0" fontId="1" fillId="0" borderId="0" xfId="0" applyFont="1" applyAlignment="1">
      <alignment vertical="top" wrapText="1" shrinkToFit="1"/>
    </xf>
    <xf numFmtId="0" fontId="1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right" vertical="top" wrapText="1" shrinkToFit="1"/>
    </xf>
    <xf numFmtId="0" fontId="6" fillId="0" borderId="0" xfId="0" applyFont="1" applyAlignment="1">
      <alignment horizontal="right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0" fontId="2" fillId="0" borderId="0" xfId="0" applyFont="1" applyAlignment="1">
      <alignment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49" fontId="6" fillId="2" borderId="1" xfId="0" applyNumberFormat="1" applyFont="1" applyFill="1" applyBorder="1" applyAlignment="1" applyProtection="1">
      <alignment horizontal="center" vertical="top" wrapText="1" shrinkToFit="1"/>
    </xf>
    <xf numFmtId="164" fontId="6" fillId="2" borderId="1" xfId="0" applyNumberFormat="1" applyFont="1" applyFill="1" applyBorder="1" applyAlignment="1" applyProtection="1">
      <alignment horizontal="center" vertical="top" wrapText="1" shrinkToFit="1"/>
    </xf>
    <xf numFmtId="0" fontId="1" fillId="2" borderId="0" xfId="0" applyFont="1" applyFill="1" applyAlignment="1">
      <alignment vertical="top" wrapText="1" shrinkToFit="1"/>
    </xf>
    <xf numFmtId="164" fontId="5" fillId="0" borderId="1" xfId="0" applyNumberFormat="1" applyFont="1" applyBorder="1" applyAlignment="1" applyProtection="1">
      <alignment horizontal="center" vertical="top" wrapText="1" shrinkToFit="1"/>
    </xf>
    <xf numFmtId="0" fontId="4" fillId="0" borderId="0" xfId="0" applyFont="1" applyAlignment="1">
      <alignment horizontal="right" vertical="top" wrapText="1" shrinkToFit="1"/>
    </xf>
    <xf numFmtId="0" fontId="7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9"/>
  <sheetViews>
    <sheetView showGridLines="0" tabSelected="1" zoomScale="50" zoomScaleNormal="50" workbookViewId="0">
      <selection activeCell="E13" sqref="E13"/>
    </sheetView>
  </sheetViews>
  <sheetFormatPr defaultRowHeight="12.75" customHeight="1" x14ac:dyDescent="0.2"/>
  <cols>
    <col min="1" max="1" width="19.85546875" style="6" customWidth="1"/>
    <col min="2" max="2" width="52.28515625" style="6" customWidth="1"/>
    <col min="3" max="3" width="27" style="7" customWidth="1"/>
    <col min="4" max="4" width="10.85546875" style="7" customWidth="1"/>
    <col min="5" max="5" width="25.140625" style="8" customWidth="1"/>
    <col min="6" max="6" width="23.28515625" style="8" customWidth="1"/>
    <col min="7" max="7" width="11.5703125" style="8" customWidth="1"/>
    <col min="8" max="8" width="21" style="8" customWidth="1"/>
    <col min="9" max="9" width="20.28515625" style="8" customWidth="1"/>
    <col min="10" max="16384" width="9.140625" style="7"/>
  </cols>
  <sheetData>
    <row r="1" spans="1:9" ht="20.25" customHeight="1" x14ac:dyDescent="0.2">
      <c r="G1" s="7"/>
      <c r="H1" s="18" t="s">
        <v>24</v>
      </c>
      <c r="I1" s="18"/>
    </row>
    <row r="2" spans="1:9" ht="64.5" customHeight="1" x14ac:dyDescent="0.2">
      <c r="A2" s="19" t="s">
        <v>53</v>
      </c>
      <c r="B2" s="19"/>
      <c r="C2" s="19"/>
      <c r="D2" s="19"/>
      <c r="E2" s="19"/>
      <c r="F2" s="19"/>
      <c r="G2" s="19"/>
      <c r="H2" s="19"/>
      <c r="I2" s="19"/>
    </row>
    <row r="3" spans="1:9" ht="34.5" customHeight="1" x14ac:dyDescent="0.2">
      <c r="A3" s="19" t="s">
        <v>54</v>
      </c>
      <c r="B3" s="19"/>
      <c r="C3" s="19"/>
      <c r="D3" s="19"/>
      <c r="E3" s="19"/>
      <c r="F3" s="19"/>
      <c r="G3" s="19"/>
      <c r="H3" s="19"/>
      <c r="I3" s="19"/>
    </row>
    <row r="4" spans="1:9" ht="22.5" customHeight="1" x14ac:dyDescent="0.2">
      <c r="G4" s="9"/>
      <c r="H4" s="9"/>
      <c r="I4" s="10" t="s">
        <v>25</v>
      </c>
    </row>
    <row r="5" spans="1:9" ht="135.75" customHeight="1" x14ac:dyDescent="0.2">
      <c r="A5" s="11" t="s">
        <v>0</v>
      </c>
      <c r="B5" s="11" t="s">
        <v>20</v>
      </c>
      <c r="C5" s="11" t="s">
        <v>51</v>
      </c>
      <c r="D5" s="11" t="s">
        <v>52</v>
      </c>
      <c r="E5" s="11" t="s">
        <v>55</v>
      </c>
      <c r="F5" s="11" t="s">
        <v>56</v>
      </c>
      <c r="G5" s="11" t="s">
        <v>52</v>
      </c>
      <c r="H5" s="11" t="s">
        <v>57</v>
      </c>
      <c r="I5" s="11" t="s">
        <v>23</v>
      </c>
    </row>
    <row r="6" spans="1:9" s="12" customFormat="1" ht="18.75" x14ac:dyDescent="0.2">
      <c r="A6" s="4" t="s">
        <v>21</v>
      </c>
      <c r="B6" s="4" t="s">
        <v>22</v>
      </c>
      <c r="C6" s="5">
        <v>6</v>
      </c>
      <c r="D6" s="5">
        <v>4</v>
      </c>
      <c r="E6" s="5">
        <v>5</v>
      </c>
      <c r="F6" s="5">
        <v>6</v>
      </c>
      <c r="G6" s="5">
        <v>7</v>
      </c>
      <c r="H6" s="5" t="s">
        <v>31</v>
      </c>
      <c r="I6" s="5">
        <v>9</v>
      </c>
    </row>
    <row r="7" spans="1:9" ht="70.5" customHeight="1" x14ac:dyDescent="0.2">
      <c r="A7" s="11" t="s">
        <v>33</v>
      </c>
      <c r="B7" s="1" t="s">
        <v>2</v>
      </c>
      <c r="C7" s="13">
        <v>7139291.0999999996</v>
      </c>
      <c r="D7" s="13">
        <f>C7/$C$29*100</f>
        <v>17.719651654043542</v>
      </c>
      <c r="E7" s="13">
        <v>26725244.600000001</v>
      </c>
      <c r="F7" s="13">
        <v>7922075.2000000002</v>
      </c>
      <c r="G7" s="13">
        <f>F7/$F$29*100</f>
        <v>17.22547685769694</v>
      </c>
      <c r="H7" s="13">
        <f>F7/E7*100</f>
        <v>29.642666769081693</v>
      </c>
      <c r="I7" s="13">
        <f t="shared" ref="I7:I29" si="0">F7/C7*100</f>
        <v>110.96445135848292</v>
      </c>
    </row>
    <row r="8" spans="1:9" ht="67.5" customHeight="1" x14ac:dyDescent="0.2">
      <c r="A8" s="11" t="s">
        <v>34</v>
      </c>
      <c r="B8" s="1" t="s">
        <v>3</v>
      </c>
      <c r="C8" s="13">
        <v>10122320.1</v>
      </c>
      <c r="D8" s="13">
        <f t="shared" ref="D8:D29" si="1">C8/$C$29*100</f>
        <v>25.123500861692445</v>
      </c>
      <c r="E8" s="13">
        <v>40628597.700000003</v>
      </c>
      <c r="F8" s="13">
        <v>10614717.800000001</v>
      </c>
      <c r="G8" s="13">
        <f t="shared" ref="G8:G29" si="2">F8/$F$29*100</f>
        <v>23.080262582572274</v>
      </c>
      <c r="H8" s="13">
        <f t="shared" ref="H8" si="3">F8/E8*100</f>
        <v>26.126222416975025</v>
      </c>
      <c r="I8" s="13">
        <f t="shared" si="0"/>
        <v>104.86447469686324</v>
      </c>
    </row>
    <row r="9" spans="1:9" ht="85.5" customHeight="1" x14ac:dyDescent="0.2">
      <c r="A9" s="11" t="s">
        <v>35</v>
      </c>
      <c r="B9" s="1" t="s">
        <v>4</v>
      </c>
      <c r="C9" s="13">
        <v>6687991.0999999996</v>
      </c>
      <c r="D9" s="13">
        <f t="shared" si="1"/>
        <v>16.599529406686258</v>
      </c>
      <c r="E9" s="13">
        <v>28293761.199999999</v>
      </c>
      <c r="F9" s="13">
        <v>7939172.4000000004</v>
      </c>
      <c r="G9" s="13">
        <f t="shared" si="2"/>
        <v>17.262652397627615</v>
      </c>
      <c r="H9" s="13">
        <f>F9/E9*100</f>
        <v>28.059798567890649</v>
      </c>
      <c r="I9" s="13">
        <f t="shared" si="0"/>
        <v>118.7078792613824</v>
      </c>
    </row>
    <row r="10" spans="1:9" ht="87" customHeight="1" x14ac:dyDescent="0.2">
      <c r="A10" s="11" t="s">
        <v>36</v>
      </c>
      <c r="B10" s="1" t="s">
        <v>5</v>
      </c>
      <c r="C10" s="13">
        <v>678034.7</v>
      </c>
      <c r="D10" s="13">
        <f t="shared" si="1"/>
        <v>1.6828755859743436</v>
      </c>
      <c r="E10" s="13">
        <v>2501766.7999999998</v>
      </c>
      <c r="F10" s="13">
        <v>260865.8</v>
      </c>
      <c r="G10" s="13">
        <f t="shared" si="2"/>
        <v>0.56721726156608532</v>
      </c>
      <c r="H10" s="13">
        <f t="shared" ref="H10:H29" si="4">F10/E10*100</f>
        <v>10.427262844802323</v>
      </c>
      <c r="I10" s="13">
        <f t="shared" si="0"/>
        <v>38.473812623454229</v>
      </c>
    </row>
    <row r="11" spans="1:9" ht="79.5" customHeight="1" x14ac:dyDescent="0.2">
      <c r="A11" s="11" t="s">
        <v>37</v>
      </c>
      <c r="B11" s="1" t="s">
        <v>32</v>
      </c>
      <c r="C11" s="13">
        <v>904695.4</v>
      </c>
      <c r="D11" s="13">
        <f t="shared" si="1"/>
        <v>2.2454452573051107</v>
      </c>
      <c r="E11" s="13">
        <v>3718519.6</v>
      </c>
      <c r="F11" s="13">
        <v>866950.2</v>
      </c>
      <c r="G11" s="13">
        <f t="shared" si="2"/>
        <v>1.8850654948182932</v>
      </c>
      <c r="H11" s="13">
        <f t="shared" si="4"/>
        <v>23.314391028085478</v>
      </c>
      <c r="I11" s="13">
        <f t="shared" si="0"/>
        <v>95.827855430678653</v>
      </c>
    </row>
    <row r="12" spans="1:9" ht="101.25" customHeight="1" x14ac:dyDescent="0.2">
      <c r="A12" s="11" t="s">
        <v>38</v>
      </c>
      <c r="B12" s="1" t="s">
        <v>6</v>
      </c>
      <c r="C12" s="13">
        <v>1723736.6</v>
      </c>
      <c r="D12" s="13">
        <f t="shared" si="1"/>
        <v>4.2782976163173112</v>
      </c>
      <c r="E12" s="13">
        <v>8869964.8000000007</v>
      </c>
      <c r="F12" s="13">
        <v>2520375.2999999998</v>
      </c>
      <c r="G12" s="13">
        <f t="shared" si="2"/>
        <v>5.4802138715952822</v>
      </c>
      <c r="H12" s="13">
        <f t="shared" si="4"/>
        <v>28.414715918602063</v>
      </c>
      <c r="I12" s="13">
        <f t="shared" si="0"/>
        <v>146.21580234474337</v>
      </c>
    </row>
    <row r="13" spans="1:9" ht="155.25" customHeight="1" x14ac:dyDescent="0.2">
      <c r="A13" s="11" t="s">
        <v>39</v>
      </c>
      <c r="B13" s="1" t="s">
        <v>7</v>
      </c>
      <c r="C13" s="13">
        <v>2846003.1</v>
      </c>
      <c r="D13" s="13">
        <f t="shared" si="1"/>
        <v>7.0637522454194439</v>
      </c>
      <c r="E13" s="13">
        <v>7532256</v>
      </c>
      <c r="F13" s="13">
        <v>2516242.4</v>
      </c>
      <c r="G13" s="13">
        <f t="shared" si="2"/>
        <v>5.4712274417132267</v>
      </c>
      <c r="H13" s="13">
        <f t="shared" si="4"/>
        <v>33.406225173440731</v>
      </c>
      <c r="I13" s="13">
        <f t="shared" si="0"/>
        <v>88.413199549923178</v>
      </c>
    </row>
    <row r="14" spans="1:9" ht="75.75" customHeight="1" x14ac:dyDescent="0.2">
      <c r="A14" s="11" t="s">
        <v>40</v>
      </c>
      <c r="B14" s="1" t="s">
        <v>8</v>
      </c>
      <c r="C14" s="13">
        <v>583613.4</v>
      </c>
      <c r="D14" s="13">
        <f t="shared" si="1"/>
        <v>1.4485228300372814</v>
      </c>
      <c r="E14" s="13">
        <v>3059651.2</v>
      </c>
      <c r="F14" s="13">
        <v>674906.8</v>
      </c>
      <c r="G14" s="13">
        <f t="shared" si="2"/>
        <v>1.4674931973004115</v>
      </c>
      <c r="H14" s="13">
        <f t="shared" si="4"/>
        <v>22.058292134737449</v>
      </c>
      <c r="I14" s="13">
        <f t="shared" si="0"/>
        <v>115.64278681743771</v>
      </c>
    </row>
    <row r="15" spans="1:9" ht="87" customHeight="1" x14ac:dyDescent="0.2">
      <c r="A15" s="11" t="s">
        <v>41</v>
      </c>
      <c r="B15" s="1" t="s">
        <v>9</v>
      </c>
      <c r="C15" s="13">
        <v>319074.59999999998</v>
      </c>
      <c r="D15" s="13">
        <f t="shared" si="1"/>
        <v>0.79194007982855352</v>
      </c>
      <c r="E15" s="13">
        <v>2621223.4</v>
      </c>
      <c r="F15" s="13">
        <v>280775.2</v>
      </c>
      <c r="G15" s="13">
        <f t="shared" si="2"/>
        <v>0.61050754855435219</v>
      </c>
      <c r="H15" s="13">
        <f t="shared" si="4"/>
        <v>10.711608938024893</v>
      </c>
      <c r="I15" s="13">
        <f t="shared" si="0"/>
        <v>87.996725530643943</v>
      </c>
    </row>
    <row r="16" spans="1:9" ht="72" customHeight="1" x14ac:dyDescent="0.2">
      <c r="A16" s="11" t="s">
        <v>42</v>
      </c>
      <c r="B16" s="1" t="s">
        <v>10</v>
      </c>
      <c r="C16" s="13">
        <v>412432.7</v>
      </c>
      <c r="D16" s="13">
        <f t="shared" si="1"/>
        <v>1.0236539836198366</v>
      </c>
      <c r="E16" s="13">
        <v>3291082.3</v>
      </c>
      <c r="F16" s="13">
        <v>493635.9</v>
      </c>
      <c r="G16" s="13">
        <f t="shared" si="2"/>
        <v>1.0733442383352281</v>
      </c>
      <c r="H16" s="13">
        <f t="shared" si="4"/>
        <v>14.999196464944072</v>
      </c>
      <c r="I16" s="13">
        <f t="shared" si="0"/>
        <v>119.68883650593176</v>
      </c>
    </row>
    <row r="17" spans="1:9" ht="87" customHeight="1" x14ac:dyDescent="0.2">
      <c r="A17" s="11" t="s">
        <v>43</v>
      </c>
      <c r="B17" s="1" t="s">
        <v>11</v>
      </c>
      <c r="C17" s="13">
        <v>660260.19999999995</v>
      </c>
      <c r="D17" s="13">
        <f t="shared" si="1"/>
        <v>1.6387594484036545</v>
      </c>
      <c r="E17" s="13">
        <v>2741937</v>
      </c>
      <c r="F17" s="13">
        <v>1038314.8</v>
      </c>
      <c r="G17" s="13">
        <f t="shared" si="2"/>
        <v>2.2576745495175592</v>
      </c>
      <c r="H17" s="13">
        <f t="shared" si="4"/>
        <v>37.867930590673673</v>
      </c>
      <c r="I17" s="13">
        <f t="shared" si="0"/>
        <v>157.25842629920751</v>
      </c>
    </row>
    <row r="18" spans="1:9" ht="88.5" customHeight="1" x14ac:dyDescent="0.2">
      <c r="A18" s="11" t="s">
        <v>44</v>
      </c>
      <c r="B18" s="1" t="s">
        <v>12</v>
      </c>
      <c r="C18" s="13">
        <v>2381570.7999999998</v>
      </c>
      <c r="D18" s="13">
        <f t="shared" si="1"/>
        <v>5.9110357561189515</v>
      </c>
      <c r="E18" s="13">
        <v>20804345.399999999</v>
      </c>
      <c r="F18" s="13">
        <v>3188787.9</v>
      </c>
      <c r="G18" s="13">
        <f t="shared" si="2"/>
        <v>6.9335863127825412</v>
      </c>
      <c r="H18" s="13">
        <f t="shared" si="4"/>
        <v>15.327508934743989</v>
      </c>
      <c r="I18" s="13">
        <f t="shared" si="0"/>
        <v>133.89431462629625</v>
      </c>
    </row>
    <row r="19" spans="1:9" ht="91.5" customHeight="1" x14ac:dyDescent="0.2">
      <c r="A19" s="14" t="s">
        <v>45</v>
      </c>
      <c r="B19" s="2" t="s">
        <v>13</v>
      </c>
      <c r="C19" s="15">
        <v>1943115.5</v>
      </c>
      <c r="D19" s="13">
        <f t="shared" si="1"/>
        <v>4.822793930278686</v>
      </c>
      <c r="E19" s="15">
        <v>5398479.0999999996</v>
      </c>
      <c r="F19" s="15">
        <v>2558251.5</v>
      </c>
      <c r="G19" s="13">
        <f t="shared" si="2"/>
        <v>5.5625705256393525</v>
      </c>
      <c r="H19" s="15">
        <f t="shared" si="4"/>
        <v>47.388374625734869</v>
      </c>
      <c r="I19" s="15">
        <f t="shared" si="0"/>
        <v>131.65720205515319</v>
      </c>
    </row>
    <row r="20" spans="1:9" ht="106.5" customHeight="1" x14ac:dyDescent="0.2">
      <c r="A20" s="11" t="s">
        <v>46</v>
      </c>
      <c r="B20" s="1" t="s">
        <v>14</v>
      </c>
      <c r="C20" s="13">
        <v>1788424.6</v>
      </c>
      <c r="D20" s="13">
        <f t="shared" si="1"/>
        <v>4.4388526084224473</v>
      </c>
      <c r="E20" s="13">
        <v>7145743.0999999996</v>
      </c>
      <c r="F20" s="13">
        <v>1877327.7</v>
      </c>
      <c r="G20" s="13">
        <f t="shared" si="2"/>
        <v>4.081994178831251</v>
      </c>
      <c r="H20" s="13">
        <f t="shared" si="4"/>
        <v>26.271973029648937</v>
      </c>
      <c r="I20" s="13">
        <f t="shared" si="0"/>
        <v>104.97102869195602</v>
      </c>
    </row>
    <row r="21" spans="1:9" ht="93.75" customHeight="1" x14ac:dyDescent="0.2">
      <c r="A21" s="11" t="s">
        <v>47</v>
      </c>
      <c r="B21" s="1" t="s">
        <v>15</v>
      </c>
      <c r="C21" s="13">
        <v>305142</v>
      </c>
      <c r="D21" s="13">
        <f t="shared" si="1"/>
        <v>0.75735950100397997</v>
      </c>
      <c r="E21" s="13">
        <v>2133869.7000000002</v>
      </c>
      <c r="F21" s="13">
        <v>328414.2</v>
      </c>
      <c r="G21" s="13">
        <f t="shared" si="2"/>
        <v>0.71409208559886606</v>
      </c>
      <c r="H21" s="13">
        <f t="shared" si="4"/>
        <v>15.390546105040995</v>
      </c>
      <c r="I21" s="13">
        <f t="shared" si="0"/>
        <v>107.62667872662564</v>
      </c>
    </row>
    <row r="22" spans="1:9" s="16" customFormat="1" ht="98.25" customHeight="1" x14ac:dyDescent="0.2">
      <c r="A22" s="14" t="s">
        <v>48</v>
      </c>
      <c r="B22" s="2" t="s">
        <v>1</v>
      </c>
      <c r="C22" s="15">
        <v>136665.70000000001</v>
      </c>
      <c r="D22" s="13">
        <f t="shared" si="1"/>
        <v>0.33920294930347061</v>
      </c>
      <c r="E22" s="15">
        <v>912819.3</v>
      </c>
      <c r="F22" s="15">
        <v>190314.5</v>
      </c>
      <c r="G22" s="13">
        <f t="shared" si="2"/>
        <v>0.41381303921908791</v>
      </c>
      <c r="H22" s="15">
        <f t="shared" si="4"/>
        <v>20.84908809443446</v>
      </c>
      <c r="I22" s="15">
        <f t="shared" si="0"/>
        <v>139.25549717302877</v>
      </c>
    </row>
    <row r="23" spans="1:9" ht="98.25" customHeight="1" x14ac:dyDescent="0.2">
      <c r="A23" s="11" t="s">
        <v>49</v>
      </c>
      <c r="B23" s="1" t="s">
        <v>30</v>
      </c>
      <c r="C23" s="13">
        <v>59287.3</v>
      </c>
      <c r="D23" s="13">
        <f t="shared" si="1"/>
        <v>0.14715050679314307</v>
      </c>
      <c r="E23" s="13">
        <v>164012.6</v>
      </c>
      <c r="F23" s="13">
        <v>14874.5</v>
      </c>
      <c r="G23" s="13">
        <f t="shared" si="2"/>
        <v>3.2342580580377867E-2</v>
      </c>
      <c r="H23" s="13">
        <f t="shared" si="4"/>
        <v>9.0691202992940791</v>
      </c>
      <c r="I23" s="13">
        <f t="shared" si="0"/>
        <v>25.088847021200156</v>
      </c>
    </row>
    <row r="24" spans="1:9" ht="84.75" customHeight="1" x14ac:dyDescent="0.2">
      <c r="A24" s="11" t="s">
        <v>50</v>
      </c>
      <c r="B24" s="1" t="s">
        <v>29</v>
      </c>
      <c r="C24" s="13">
        <v>171533.1</v>
      </c>
      <c r="D24" s="13">
        <f t="shared" si="1"/>
        <v>0.42574349981866083</v>
      </c>
      <c r="E24" s="13">
        <v>1296935.2</v>
      </c>
      <c r="F24" s="13">
        <v>184066.4</v>
      </c>
      <c r="G24" s="13">
        <f t="shared" si="2"/>
        <v>0.40022739414031161</v>
      </c>
      <c r="H24" s="13">
        <f t="shared" si="4"/>
        <v>14.192413005676768</v>
      </c>
      <c r="I24" s="13">
        <f t="shared" si="0"/>
        <v>107.30663644509426</v>
      </c>
    </row>
    <row r="25" spans="1:9" ht="71.25" customHeight="1" x14ac:dyDescent="0.2">
      <c r="A25" s="11" t="s">
        <v>16</v>
      </c>
      <c r="B25" s="1" t="s">
        <v>17</v>
      </c>
      <c r="C25" s="13">
        <v>754763.4</v>
      </c>
      <c r="D25" s="13">
        <f t="shared" si="1"/>
        <v>1.8733154793508182</v>
      </c>
      <c r="E25" s="13">
        <v>5784181.7999999998</v>
      </c>
      <c r="F25" s="13">
        <v>994999.8</v>
      </c>
      <c r="G25" s="13">
        <f t="shared" si="2"/>
        <v>2.1634919633574143</v>
      </c>
      <c r="H25" s="13">
        <f t="shared" si="4"/>
        <v>17.202083793424336</v>
      </c>
      <c r="I25" s="13">
        <f t="shared" si="0"/>
        <v>131.82936533488507</v>
      </c>
    </row>
    <row r="26" spans="1:9" ht="68.25" customHeight="1" x14ac:dyDescent="0.2">
      <c r="A26" s="11" t="s">
        <v>18</v>
      </c>
      <c r="B26" s="1" t="s">
        <v>19</v>
      </c>
      <c r="C26" s="13">
        <v>672289.8</v>
      </c>
      <c r="D26" s="13">
        <f t="shared" si="1"/>
        <v>1.6686167995820487</v>
      </c>
      <c r="E26" s="13">
        <v>9645045.0999999996</v>
      </c>
      <c r="F26" s="13">
        <v>1525386.8</v>
      </c>
      <c r="G26" s="13">
        <f t="shared" si="2"/>
        <v>3.3167464785535472</v>
      </c>
      <c r="H26" s="13">
        <f t="shared" si="4"/>
        <v>15.815237608375726</v>
      </c>
      <c r="I26" s="13">
        <f t="shared" si="0"/>
        <v>226.89423519440575</v>
      </c>
    </row>
    <row r="27" spans="1:9" ht="47.25" customHeight="1" x14ac:dyDescent="0.2">
      <c r="A27" s="4"/>
      <c r="B27" s="3" t="s">
        <v>26</v>
      </c>
      <c r="C27" s="17">
        <f>C25+C26</f>
        <v>1427053.2000000002</v>
      </c>
      <c r="D27" s="17">
        <f t="shared" si="1"/>
        <v>3.5419322789328667</v>
      </c>
      <c r="E27" s="17">
        <f t="shared" ref="E27:F27" si="5">E25+E26</f>
        <v>15429226.899999999</v>
      </c>
      <c r="F27" s="17">
        <f t="shared" si="5"/>
        <v>2520386.6</v>
      </c>
      <c r="G27" s="17">
        <f t="shared" si="2"/>
        <v>5.480238441910962</v>
      </c>
      <c r="H27" s="17">
        <f t="shared" si="4"/>
        <v>16.335145087535142</v>
      </c>
      <c r="I27" s="17">
        <f t="shared" si="0"/>
        <v>176.61476110351035</v>
      </c>
    </row>
    <row r="28" spans="1:9" ht="47.25" customHeight="1" x14ac:dyDescent="0.2">
      <c r="A28" s="4"/>
      <c r="B28" s="3" t="s">
        <v>27</v>
      </c>
      <c r="C28" s="17">
        <f>C9+C11+C12+C13+C14+C15+C16+C17+C18+C19+C20+C21+C22+C23+C24+C10+C8+C7</f>
        <v>38863192</v>
      </c>
      <c r="D28" s="17">
        <f t="shared" si="1"/>
        <v>96.458067721067124</v>
      </c>
      <c r="E28" s="17">
        <f>E7+E8+E9+E11+E12+E13+E14+E15+E16+E17+E18+E19+E20+E21+E22+E23+E24+E10</f>
        <v>167840209</v>
      </c>
      <c r="F28" s="17">
        <f>F7+F8+F9+F11+F12+F13+F14+F15+F16+F17+F18+F19+F20+F21+F22+F23+F24+F10</f>
        <v>43470068.499999993</v>
      </c>
      <c r="G28" s="17">
        <f t="shared" si="2"/>
        <v>94.51976155808903</v>
      </c>
      <c r="H28" s="17">
        <f t="shared" si="4"/>
        <v>25.899674910438176</v>
      </c>
      <c r="I28" s="17">
        <f t="shared" si="0"/>
        <v>111.85408676672775</v>
      </c>
    </row>
    <row r="29" spans="1:9" ht="25.5" customHeight="1" x14ac:dyDescent="0.2">
      <c r="A29" s="4"/>
      <c r="B29" s="3" t="s">
        <v>28</v>
      </c>
      <c r="C29" s="17">
        <f>C27+C28</f>
        <v>40290245.200000003</v>
      </c>
      <c r="D29" s="17">
        <f t="shared" si="1"/>
        <v>100</v>
      </c>
      <c r="E29" s="17">
        <f>E27+E28</f>
        <v>183269435.90000001</v>
      </c>
      <c r="F29" s="17">
        <f>F27+F28</f>
        <v>45990455.099999994</v>
      </c>
      <c r="G29" s="17">
        <f t="shared" si="2"/>
        <v>100</v>
      </c>
      <c r="H29" s="17">
        <f t="shared" si="4"/>
        <v>25.094448986624503</v>
      </c>
      <c r="I29" s="17">
        <f t="shared" si="0"/>
        <v>114.14786599511683</v>
      </c>
    </row>
  </sheetData>
  <autoFilter ref="A6:I6"/>
  <mergeCells count="3">
    <mergeCell ref="H1:I1"/>
    <mergeCell ref="A2:I2"/>
    <mergeCell ref="A3:I3"/>
  </mergeCells>
  <pageMargins left="0.78740157480314965" right="0.39370078740157483" top="0.78740157480314965" bottom="0.39370078740157483" header="0.51181102362204722" footer="0.51181102362204722"/>
  <pageSetup paperSize="9" scale="4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01.04.2023</vt:lpstr>
      <vt:lpstr>'на 01.04.2023'!Заголовки_для_печати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Костливцева Наталья Максимовна</cp:lastModifiedBy>
  <cp:lastPrinted>2023-04-25T06:20:56Z</cp:lastPrinted>
  <dcterms:created xsi:type="dcterms:W3CDTF">2019-04-10T13:14:40Z</dcterms:created>
  <dcterms:modified xsi:type="dcterms:W3CDTF">2023-05-26T07:40:45Z</dcterms:modified>
</cp:coreProperties>
</file>