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5" yWindow="450" windowWidth="19425" windowHeight="7545"/>
  </bookViews>
  <sheets>
    <sheet name="1-й год" sheetId="1" r:id="rId1"/>
  </sheets>
  <definedNames>
    <definedName name="_FilterDatabase" localSheetId="0" hidden="1">'1-й год'!$A$13:$D$89</definedName>
    <definedName name="_xlnm._FilterDatabase" localSheetId="0" hidden="1">'1-й год'!$A$13:$F$13</definedName>
    <definedName name="BossProviderVariable?_e5b9add7_7d98_4065_8b5c_5fba4c68678e" hidden="1">"25_01_2006"</definedName>
    <definedName name="Print_Titles" localSheetId="0">'1-й год'!$12:$12</definedName>
    <definedName name="_xlnm.Print_Titles" localSheetId="0">'1-й год'!$12:$12</definedName>
  </definedNames>
  <calcPr calcId="145621"/>
</workbook>
</file>

<file path=xl/calcChain.xml><?xml version="1.0" encoding="utf-8"?>
<calcChain xmlns="http://schemas.openxmlformats.org/spreadsheetml/2006/main">
  <c r="E76" i="1" l="1"/>
  <c r="F76" i="1"/>
  <c r="D76" i="1"/>
  <c r="D14" i="1" l="1"/>
  <c r="F86" i="1" l="1"/>
  <c r="E86" i="1"/>
  <c r="F84" i="1"/>
  <c r="E84" i="1"/>
  <c r="F81" i="1"/>
  <c r="E81" i="1"/>
  <c r="F70" i="1"/>
  <c r="E70" i="1"/>
  <c r="F62" i="1"/>
  <c r="E62" i="1"/>
  <c r="F58" i="1"/>
  <c r="E58" i="1"/>
  <c r="F49" i="1"/>
  <c r="E49" i="1"/>
  <c r="F46" i="1"/>
  <c r="E46" i="1"/>
  <c r="F41" i="1"/>
  <c r="E41" i="1"/>
  <c r="F30" i="1"/>
  <c r="E30" i="1"/>
  <c r="F26" i="1"/>
  <c r="E26" i="1"/>
  <c r="F24" i="1"/>
  <c r="E24" i="1"/>
  <c r="F14" i="1"/>
  <c r="E14" i="1"/>
  <c r="E13" i="1" l="1"/>
  <c r="F13" i="1"/>
  <c r="D24" i="1"/>
  <c r="D84" i="1" l="1"/>
  <c r="D81" i="1"/>
  <c r="D86" i="1" l="1"/>
  <c r="D70" i="1"/>
  <c r="D62" i="1"/>
  <c r="D58" i="1"/>
  <c r="D49" i="1"/>
  <c r="D46" i="1"/>
  <c r="D41" i="1"/>
  <c r="D30" i="1"/>
  <c r="D26" i="1"/>
  <c r="D13" i="1" l="1"/>
</calcChain>
</file>

<file path=xl/sharedStrings.xml><?xml version="1.0" encoding="utf-8"?>
<sst xmlns="http://schemas.openxmlformats.org/spreadsheetml/2006/main" count="241" uniqueCount="104">
  <si>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</si>
  <si>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</si>
  <si>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</si>
  <si>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</si>
  <si>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</si>
  <si>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</si>
  <si>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</si>
  <si>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</si>
  <si>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</si>
  <si>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</si>
  <si>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</si>
  <si>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</si>
  <si>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</si>
  <si>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</si>
  <si>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</si>
  <si>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</si>
  <si>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</si>
  <si>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</si>
  <si>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</si>
  <si>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</si>
  <si>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</si>
  <si>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</si>
  <si>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</si>
  <si>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</si>
  <si>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</si>
  <si>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</si>
  <si>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</si>
  <si>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</si>
  <si>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</si>
  <si>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</si>
  <si>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</si>
  <si>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</si>
  <si>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</si>
  <si>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</si>
  <si>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</si>
  <si>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</si>
  <si>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</si>
  <si>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</si>
  <si>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</si>
  <si>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</si>
  <si>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</si>
  <si>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</si>
  <si>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</si>
  <si>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</si>
  <si>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</si>
  <si>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</si>
  <si>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</si>
  <si>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</si>
  <si>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</si>
  <si>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</si>
  <si>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</si>
  <si>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</si>
  <si>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</si>
  <si>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</si>
  <si>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</si>
  <si>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</si>
  <si>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</si>
  <si>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</si>
  <si>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</si>
  <si>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</si>
  <si>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</si>
  <si>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</si>
  <si>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</si>
  <si>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</si>
  <si>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</si>
  <si>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</si>
  <si>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</si>
  <si>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</si>
  <si>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</si>
  <si>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</si>
  <si>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</si>
  <si>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</si>
  <si>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</si>
  <si>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</si>
  <si>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</si>
  <si>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</si>
  <si>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</si>
  <si>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</si>
  <si>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</si>
  <si>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</si>
  <si>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</si>
  <si>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</si>
  <si>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</si>
  <si>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Сумма
(тысяч рублей)</t>
  </si>
  <si>
    <t>УТВЕРЖДЕНО</t>
  </si>
  <si>
    <t>областным законом</t>
  </si>
  <si>
    <t>Высшее образование</t>
  </si>
  <si>
    <t>Молодежная политика</t>
  </si>
  <si>
    <t>НАЦИОНАЛЬНАЯ ОБОРОНА</t>
  </si>
  <si>
    <t>Мобилизационная и вневойсковая подготовка</t>
  </si>
  <si>
    <t>1</t>
  </si>
  <si>
    <t>МЕЖБЮДЖЕТНЫЕ ТРАНСФЕРТЫ ОБЩЕГО ХАРАКТЕРА БЮДЖЕТАМ БЮДЖЕТНОЙ СИСТЕМЫ РОССИЙСКОЙ ФЕДЕРАЦИИ</t>
  </si>
  <si>
    <t xml:space="preserve">Обслуживание государственного (муниципального) внутреннего долга
</t>
  </si>
  <si>
    <t>ОБСЛУЖИВАНИЕ ГОСУДАРСТВЕННОГО (МУНИЦИПАЛЬНОГО) ДОЛГА</t>
  </si>
  <si>
    <t>2023 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</si>
  <si>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</si>
  <si>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</si>
  <si>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Кинематография</t>
  </si>
  <si>
    <t>2024 год</t>
  </si>
  <si>
    <t>Прикладные научные исследования в области общегосударственных вопросов</t>
  </si>
  <si>
    <t>(приложение 7)</t>
  </si>
  <si>
    <t>Другие вопросы в области физической культуры и спорта</t>
  </si>
  <si>
    <t>РАСПРЕДЕЛЕНИЕ
бюджетных ассигнований по разделам и подразделам
классификации расходов бюджетов
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</si>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</sst>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"/>
  </cellStyleXfs>
  <cellXfs count="34">
    <xf numFmtId="0" fontId="0" fillId="0" borderId="0" xfId="0"/>
    <xf numFmtId="165" fontId="5" fillId="0" borderId="2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5" fillId="0" borderId="0" xfId="0" applyFont="1" applyFill="1" applyAlignment="1">
      <alignment horizontal="left" vertical="top"/>
    </xf>
    <xf numFmtId="49" fontId="5" fillId="0" borderId="2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49" fontId="2" fillId="0" borderId="2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/>
    <xf numFmtId="49" fontId="2" fillId="0" borderId="2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view="pageBreakPreview" zoomScaleNormal="100" zoomScaleSheetLayoutView="100" workbookViewId="0">
      <selection activeCell="B83" sqref="B83"/>
    </sheetView>
  </sheetViews>
  <sheetFormatPr defaultRowHeight="15" x14ac:dyDescent="0.25"/>
  <cols>
    <col min="1" max="1" width="55.140625" style="24" customWidth="1"/>
    <col min="2" max="3" width="7.7109375" style="25" customWidth="1"/>
    <col min="4" max="4" width="20.140625" style="10" customWidth="1"/>
    <col min="5" max="5" width="18.7109375" style="4" customWidth="1"/>
    <col min="6" max="6" width="19.42578125" style="4" customWidth="1"/>
    <col min="7" max="16384" width="9.140625" style="4"/>
  </cols>
  <sheetData>
    <row r="1" spans="1:6" s="5" customFormat="1" ht="15.75" x14ac:dyDescent="0.25">
      <c r="A1" s="16"/>
      <c r="B1" s="17"/>
      <c r="E1" s="6" t="s">
        <v>84</v>
      </c>
      <c r="F1" s="6"/>
    </row>
    <row r="2" spans="1:6" s="5" customFormat="1" ht="15.75" x14ac:dyDescent="0.25">
      <c r="A2" s="16"/>
      <c r="B2" s="17"/>
      <c r="E2" s="6" t="s">
        <v>85</v>
      </c>
      <c r="F2" s="6"/>
    </row>
    <row r="3" spans="1:6" s="5" customFormat="1" ht="15.75" x14ac:dyDescent="0.25">
      <c r="A3" s="16"/>
      <c r="B3" s="26"/>
      <c r="C3" s="27"/>
      <c r="D3" s="27"/>
      <c r="E3" s="18"/>
    </row>
    <row r="4" spans="1:6" s="5" customFormat="1" ht="15.75" x14ac:dyDescent="0.25">
      <c r="A4" s="16"/>
      <c r="B4" s="17"/>
      <c r="E4" s="6" t="s">
        <v>100</v>
      </c>
      <c r="F4" s="6"/>
    </row>
    <row r="5" spans="1:6" s="5" customFormat="1" ht="15.75" x14ac:dyDescent="0.25">
      <c r="A5" s="16"/>
      <c r="B5" s="17"/>
      <c r="E5" s="18"/>
      <c r="F5" s="6"/>
    </row>
    <row r="6" spans="1:6" s="5" customFormat="1" ht="15.75" x14ac:dyDescent="0.25">
      <c r="A6" s="16"/>
      <c r="B6" s="17"/>
      <c r="F6" s="6"/>
    </row>
    <row r="7" spans="1:6" s="5" customFormat="1" ht="15.75" x14ac:dyDescent="0.25">
      <c r="A7" s="16"/>
      <c r="B7" s="17"/>
      <c r="F7" s="6"/>
    </row>
    <row r="8" spans="1:6" s="5" customFormat="1" ht="83.25" customHeight="1" x14ac:dyDescent="0.25">
      <c r="A8" s="33" t="s">
        <v>102</v>
      </c>
      <c r="B8" s="33"/>
      <c r="C8" s="33"/>
      <c r="D8" s="33"/>
      <c r="E8" s="33"/>
      <c r="F8" s="33"/>
    </row>
    <row r="9" spans="1:6" s="5" customFormat="1" ht="15.75" x14ac:dyDescent="0.25">
      <c r="A9" s="15"/>
      <c r="B9" s="15"/>
      <c r="C9" s="15"/>
      <c r="D9" s="12"/>
      <c r="E9" s="13"/>
      <c r="F9" s="13"/>
    </row>
    <row r="10" spans="1:6" ht="15.75" x14ac:dyDescent="0.25">
      <c r="A10" s="28" t="s">
        <v>0</v>
      </c>
      <c r="B10" s="30" t="s">
        <v>1</v>
      </c>
      <c r="C10" s="30" t="s">
        <v>2</v>
      </c>
      <c r="D10" s="32" t="s">
        <v>83</v>
      </c>
      <c r="E10" s="32"/>
      <c r="F10" s="32"/>
    </row>
    <row r="11" spans="1:6" ht="15.75" x14ac:dyDescent="0.25">
      <c r="A11" s="29"/>
      <c r="B11" s="31"/>
      <c r="C11" s="31"/>
      <c r="D11" s="14" t="s">
        <v>94</v>
      </c>
      <c r="E11" s="14" t="s">
        <v>98</v>
      </c>
      <c r="F11" s="14" t="s">
        <v>103</v>
      </c>
    </row>
    <row r="12" spans="1:6" ht="15.75" x14ac:dyDescent="0.25">
      <c r="A12" s="19" t="s">
        <v>90</v>
      </c>
      <c r="B12" s="19">
        <v>2</v>
      </c>
      <c r="C12" s="19">
        <v>3</v>
      </c>
      <c r="D12" s="7">
        <v>4</v>
      </c>
      <c r="E12" s="7">
        <v>5</v>
      </c>
      <c r="F12" s="7">
        <v>6</v>
      </c>
    </row>
    <row r="13" spans="1:6" ht="15.75" x14ac:dyDescent="0.25">
      <c r="A13" s="20" t="s">
        <v>3</v>
      </c>
      <c r="B13" s="21"/>
      <c r="C13" s="21"/>
      <c r="D13" s="8">
        <f>D14+D24+D26+D30+D41+D46+D49+D58+D62+D70+D76+D81+D84+D86</f>
        <v>182703136.80000001</v>
      </c>
      <c r="E13" s="8">
        <f>E14+E24+E26+E30+E41+E46+E49+E58+E62+E70+E76+E81+E84+E86</f>
        <v>172744421.09999999</v>
      </c>
      <c r="F13" s="8">
        <f>F14+F24+F26+F30+F41+F46+F49+F58+F62+F70+F76+F81+F84+F86</f>
        <v>165902034.79999998</v>
      </c>
    </row>
    <row r="14" spans="1:6" ht="15.75" x14ac:dyDescent="0.25">
      <c r="A14" s="22" t="s">
        <v>4</v>
      </c>
      <c r="B14" s="21" t="s">
        <v>5</v>
      </c>
      <c r="C14" s="21" t="s">
        <v>6</v>
      </c>
      <c r="D14" s="9">
        <f>SUM(D15:D23)</f>
        <v>14363883</v>
      </c>
      <c r="E14" s="2">
        <f>SUM(E15:E23)</f>
        <v>11001376.199999999</v>
      </c>
      <c r="F14" s="2">
        <f>SUM(F15:F23)</f>
        <v>10576978.199999999</v>
      </c>
    </row>
    <row r="15" spans="1:6" ht="47.25" x14ac:dyDescent="0.25">
      <c r="A15" s="11" t="s">
        <v>7</v>
      </c>
      <c r="B15" s="19" t="s">
        <v>5</v>
      </c>
      <c r="C15" s="19" t="s">
        <v>8</v>
      </c>
      <c r="D15" s="1">
        <v>7715.3</v>
      </c>
      <c r="E15" s="1">
        <v>8146.3</v>
      </c>
      <c r="F15" s="1">
        <v>8120.2</v>
      </c>
    </row>
    <row r="16" spans="1:6" ht="63" x14ac:dyDescent="0.25">
      <c r="A16" s="11" t="s">
        <v>9</v>
      </c>
      <c r="B16" s="19" t="s">
        <v>5</v>
      </c>
      <c r="C16" s="19" t="s">
        <v>10</v>
      </c>
      <c r="D16" s="1">
        <v>695693.1</v>
      </c>
      <c r="E16" s="1">
        <v>729816</v>
      </c>
      <c r="F16" s="1">
        <v>729816</v>
      </c>
    </row>
    <row r="17" spans="1:6" ht="63" x14ac:dyDescent="0.25">
      <c r="A17" s="11" t="s">
        <v>11</v>
      </c>
      <c r="B17" s="19" t="s">
        <v>5</v>
      </c>
      <c r="C17" s="19" t="s">
        <v>12</v>
      </c>
      <c r="D17" s="1">
        <v>4274866.4000000004</v>
      </c>
      <c r="E17" s="1">
        <v>4501490.9000000004</v>
      </c>
      <c r="F17" s="1">
        <v>4501346</v>
      </c>
    </row>
    <row r="18" spans="1:6" ht="15.75" x14ac:dyDescent="0.25">
      <c r="A18" s="11" t="s">
        <v>13</v>
      </c>
      <c r="B18" s="19" t="s">
        <v>5</v>
      </c>
      <c r="C18" s="19" t="s">
        <v>14</v>
      </c>
      <c r="D18" s="1">
        <v>515346</v>
      </c>
      <c r="E18" s="1">
        <v>509749.7</v>
      </c>
      <c r="F18" s="1">
        <v>509722.5</v>
      </c>
    </row>
    <row r="19" spans="1:6" ht="47.25" x14ac:dyDescent="0.25">
      <c r="A19" s="11" t="s">
        <v>15</v>
      </c>
      <c r="B19" s="19" t="s">
        <v>5</v>
      </c>
      <c r="C19" s="19" t="s">
        <v>16</v>
      </c>
      <c r="D19" s="1">
        <v>119044.9</v>
      </c>
      <c r="E19" s="1">
        <v>125055.8</v>
      </c>
      <c r="F19" s="1">
        <v>125055.8</v>
      </c>
    </row>
    <row r="20" spans="1:6" ht="15.75" x14ac:dyDescent="0.25">
      <c r="A20" s="11" t="s">
        <v>17</v>
      </c>
      <c r="B20" s="19" t="s">
        <v>5</v>
      </c>
      <c r="C20" s="19" t="s">
        <v>18</v>
      </c>
      <c r="D20" s="1">
        <v>119760</v>
      </c>
      <c r="E20" s="1">
        <v>123871.1</v>
      </c>
      <c r="F20" s="1">
        <v>123871.1</v>
      </c>
    </row>
    <row r="21" spans="1:6" ht="15.75" x14ac:dyDescent="0.25">
      <c r="A21" s="11" t="s">
        <v>19</v>
      </c>
      <c r="B21" s="19" t="s">
        <v>5</v>
      </c>
      <c r="C21" s="19" t="s">
        <v>20</v>
      </c>
      <c r="D21" s="1">
        <v>600000</v>
      </c>
      <c r="E21" s="1">
        <v>600000</v>
      </c>
      <c r="F21" s="1">
        <v>600000</v>
      </c>
    </row>
    <row r="22" spans="1:6" ht="31.5" x14ac:dyDescent="0.25">
      <c r="A22" s="11" t="s">
        <v>99</v>
      </c>
      <c r="B22" s="19" t="s">
        <v>5</v>
      </c>
      <c r="C22" s="19" t="s">
        <v>21</v>
      </c>
      <c r="D22" s="1">
        <v>12549.1</v>
      </c>
      <c r="E22" s="1">
        <v>12549.1</v>
      </c>
      <c r="F22" s="1">
        <v>12549.1</v>
      </c>
    </row>
    <row r="23" spans="1:6" ht="15.75" x14ac:dyDescent="0.25">
      <c r="A23" s="11" t="s">
        <v>22</v>
      </c>
      <c r="B23" s="19" t="s">
        <v>5</v>
      </c>
      <c r="C23" s="19" t="s">
        <v>23</v>
      </c>
      <c r="D23" s="1">
        <v>8018908.2000000002</v>
      </c>
      <c r="E23" s="1">
        <v>4390697.3</v>
      </c>
      <c r="F23" s="1">
        <v>3966497.5</v>
      </c>
    </row>
    <row r="24" spans="1:6" ht="15.75" x14ac:dyDescent="0.25">
      <c r="A24" s="22" t="s">
        <v>88</v>
      </c>
      <c r="B24" s="23" t="s">
        <v>8</v>
      </c>
      <c r="C24" s="23" t="s">
        <v>6</v>
      </c>
      <c r="D24" s="2">
        <f>SUM(D25)</f>
        <v>84979.4</v>
      </c>
      <c r="E24" s="2">
        <f>E25</f>
        <v>88725</v>
      </c>
      <c r="F24" s="2">
        <f>F25</f>
        <v>91806.9</v>
      </c>
    </row>
    <row r="25" spans="1:6" ht="15.75" x14ac:dyDescent="0.25">
      <c r="A25" s="11" t="s">
        <v>89</v>
      </c>
      <c r="B25" s="19" t="s">
        <v>8</v>
      </c>
      <c r="C25" s="19" t="s">
        <v>10</v>
      </c>
      <c r="D25" s="3">
        <v>84979.4</v>
      </c>
      <c r="E25" s="1">
        <v>88725</v>
      </c>
      <c r="F25" s="1">
        <v>91806.9</v>
      </c>
    </row>
    <row r="26" spans="1:6" ht="31.5" x14ac:dyDescent="0.25">
      <c r="A26" s="22" t="s">
        <v>24</v>
      </c>
      <c r="B26" s="21" t="s">
        <v>10</v>
      </c>
      <c r="C26" s="21" t="s">
        <v>6</v>
      </c>
      <c r="D26" s="2">
        <f>SUM(D27:D29)</f>
        <v>3060560</v>
      </c>
      <c r="E26" s="2">
        <f>SUM(E27:E29)</f>
        <v>2746195.1</v>
      </c>
      <c r="F26" s="2">
        <f>SUM(F27:F29)</f>
        <v>2749062.5</v>
      </c>
    </row>
    <row r="27" spans="1:6" ht="15.75" x14ac:dyDescent="0.25">
      <c r="A27" s="11" t="s">
        <v>95</v>
      </c>
      <c r="B27" s="19" t="s">
        <v>10</v>
      </c>
      <c r="C27" s="19" t="s">
        <v>25</v>
      </c>
      <c r="D27" s="1">
        <v>506808.5</v>
      </c>
      <c r="E27" s="1">
        <v>496340</v>
      </c>
      <c r="F27" s="1">
        <v>496340</v>
      </c>
    </row>
    <row r="28" spans="1:6" ht="47.25" x14ac:dyDescent="0.25">
      <c r="A28" s="11" t="s">
        <v>96</v>
      </c>
      <c r="B28" s="19" t="s">
        <v>10</v>
      </c>
      <c r="C28" s="19" t="s">
        <v>26</v>
      </c>
      <c r="D28" s="1">
        <v>2042420.9</v>
      </c>
      <c r="E28" s="1">
        <v>1908000.9</v>
      </c>
      <c r="F28" s="1">
        <v>1908000.9</v>
      </c>
    </row>
    <row r="29" spans="1:6" ht="31.5" x14ac:dyDescent="0.25">
      <c r="A29" s="11" t="s">
        <v>27</v>
      </c>
      <c r="B29" s="19" t="s">
        <v>10</v>
      </c>
      <c r="C29" s="19" t="s">
        <v>28</v>
      </c>
      <c r="D29" s="1">
        <v>511330.6</v>
      </c>
      <c r="E29" s="1">
        <v>341854.2</v>
      </c>
      <c r="F29" s="1">
        <v>344721.6</v>
      </c>
    </row>
    <row r="30" spans="1:6" ht="15.75" x14ac:dyDescent="0.25">
      <c r="A30" s="22" t="s">
        <v>29</v>
      </c>
      <c r="B30" s="21" t="s">
        <v>12</v>
      </c>
      <c r="C30" s="21" t="s">
        <v>6</v>
      </c>
      <c r="D30" s="2">
        <f>SUM(D31:D40)</f>
        <v>35748842.299999997</v>
      </c>
      <c r="E30" s="2">
        <f>SUM(E31:E40)</f>
        <v>29721523.599999998</v>
      </c>
      <c r="F30" s="2">
        <f>SUM(F31:F40)</f>
        <v>30032293.300000001</v>
      </c>
    </row>
    <row r="31" spans="1:6" ht="15.75" x14ac:dyDescent="0.25">
      <c r="A31" s="11" t="s">
        <v>30</v>
      </c>
      <c r="B31" s="19" t="s">
        <v>12</v>
      </c>
      <c r="C31" s="19" t="s">
        <v>5</v>
      </c>
      <c r="D31" s="1">
        <v>529514.9</v>
      </c>
      <c r="E31" s="1">
        <v>440360.6</v>
      </c>
      <c r="F31" s="1">
        <v>437859.6</v>
      </c>
    </row>
    <row r="32" spans="1:6" ht="15.75" x14ac:dyDescent="0.25">
      <c r="A32" s="11" t="s">
        <v>31</v>
      </c>
      <c r="B32" s="19" t="s">
        <v>12</v>
      </c>
      <c r="C32" s="19" t="s">
        <v>12</v>
      </c>
      <c r="D32" s="1">
        <v>5645.6</v>
      </c>
      <c r="E32" s="1">
        <v>5645.6</v>
      </c>
      <c r="F32" s="1">
        <v>5645.6</v>
      </c>
    </row>
    <row r="33" spans="1:6" ht="15.75" x14ac:dyDescent="0.25">
      <c r="A33" s="11" t="s">
        <v>32</v>
      </c>
      <c r="B33" s="19" t="s">
        <v>12</v>
      </c>
      <c r="C33" s="19" t="s">
        <v>14</v>
      </c>
      <c r="D33" s="1">
        <v>5569857.2999999998</v>
      </c>
      <c r="E33" s="1">
        <v>4850047.8</v>
      </c>
      <c r="F33" s="1">
        <v>4716565.3</v>
      </c>
    </row>
    <row r="34" spans="1:6" ht="15.75" x14ac:dyDescent="0.25">
      <c r="A34" s="11" t="s">
        <v>33</v>
      </c>
      <c r="B34" s="19" t="s">
        <v>12</v>
      </c>
      <c r="C34" s="19" t="s">
        <v>16</v>
      </c>
      <c r="D34" s="1">
        <v>76526.5</v>
      </c>
      <c r="E34" s="1">
        <v>76483.100000000006</v>
      </c>
      <c r="F34" s="1">
        <v>76483.3</v>
      </c>
    </row>
    <row r="35" spans="1:6" ht="15.75" x14ac:dyDescent="0.25">
      <c r="A35" s="11" t="s">
        <v>34</v>
      </c>
      <c r="B35" s="19" t="s">
        <v>12</v>
      </c>
      <c r="C35" s="19" t="s">
        <v>18</v>
      </c>
      <c r="D35" s="1">
        <v>1736011.5</v>
      </c>
      <c r="E35" s="1">
        <v>1752255.1</v>
      </c>
      <c r="F35" s="1">
        <v>1762475.6</v>
      </c>
    </row>
    <row r="36" spans="1:6" ht="15.75" x14ac:dyDescent="0.25">
      <c r="A36" s="11" t="s">
        <v>35</v>
      </c>
      <c r="B36" s="19" t="s">
        <v>12</v>
      </c>
      <c r="C36" s="19" t="s">
        <v>36</v>
      </c>
      <c r="D36" s="1">
        <v>743098.2</v>
      </c>
      <c r="E36" s="1">
        <v>248740.5</v>
      </c>
      <c r="F36" s="1">
        <v>433142.9</v>
      </c>
    </row>
    <row r="37" spans="1:6" ht="15.75" x14ac:dyDescent="0.25">
      <c r="A37" s="11" t="s">
        <v>37</v>
      </c>
      <c r="B37" s="19" t="s">
        <v>12</v>
      </c>
      <c r="C37" s="19" t="s">
        <v>25</v>
      </c>
      <c r="D37" s="1">
        <v>20515190</v>
      </c>
      <c r="E37" s="1">
        <v>18256264.199999999</v>
      </c>
      <c r="F37" s="1">
        <v>19237481.5</v>
      </c>
    </row>
    <row r="38" spans="1:6" ht="15.75" x14ac:dyDescent="0.25">
      <c r="A38" s="11" t="s">
        <v>38</v>
      </c>
      <c r="B38" s="19" t="s">
        <v>12</v>
      </c>
      <c r="C38" s="19" t="s">
        <v>26</v>
      </c>
      <c r="D38" s="1">
        <v>1791135.9</v>
      </c>
      <c r="E38" s="1">
        <v>1743349.3</v>
      </c>
      <c r="F38" s="1">
        <v>1721520.9</v>
      </c>
    </row>
    <row r="39" spans="1:6" ht="31.5" x14ac:dyDescent="0.25">
      <c r="A39" s="11" t="s">
        <v>39</v>
      </c>
      <c r="B39" s="19" t="s">
        <v>12</v>
      </c>
      <c r="C39" s="19" t="s">
        <v>20</v>
      </c>
      <c r="D39" s="1">
        <v>13092</v>
      </c>
      <c r="E39" s="1">
        <v>14191</v>
      </c>
      <c r="F39" s="1">
        <v>14400</v>
      </c>
    </row>
    <row r="40" spans="1:6" ht="15.75" x14ac:dyDescent="0.25">
      <c r="A40" s="11" t="s">
        <v>40</v>
      </c>
      <c r="B40" s="19" t="s">
        <v>12</v>
      </c>
      <c r="C40" s="19" t="s">
        <v>21</v>
      </c>
      <c r="D40" s="1">
        <v>4768770.4000000004</v>
      </c>
      <c r="E40" s="1">
        <v>2334186.4</v>
      </c>
      <c r="F40" s="1">
        <v>1626718.6</v>
      </c>
    </row>
    <row r="41" spans="1:6" ht="15.75" x14ac:dyDescent="0.25">
      <c r="A41" s="22" t="s">
        <v>41</v>
      </c>
      <c r="B41" s="21" t="s">
        <v>14</v>
      </c>
      <c r="C41" s="21" t="s">
        <v>6</v>
      </c>
      <c r="D41" s="2">
        <f>SUM(D42:D45)</f>
        <v>14485912.699999999</v>
      </c>
      <c r="E41" s="2">
        <f>SUM(E42:E45)</f>
        <v>14291509.200000001</v>
      </c>
      <c r="F41" s="2">
        <f>SUM(F42:F45)</f>
        <v>10526200.300000001</v>
      </c>
    </row>
    <row r="42" spans="1:6" ht="15.75" x14ac:dyDescent="0.25">
      <c r="A42" s="11" t="s">
        <v>42</v>
      </c>
      <c r="B42" s="19" t="s">
        <v>14</v>
      </c>
      <c r="C42" s="19" t="s">
        <v>5</v>
      </c>
      <c r="D42" s="1">
        <v>3318615.3</v>
      </c>
      <c r="E42" s="1">
        <v>3820982.4</v>
      </c>
      <c r="F42" s="1">
        <v>635849.30000000005</v>
      </c>
    </row>
    <row r="43" spans="1:6" ht="15.75" x14ac:dyDescent="0.25">
      <c r="A43" s="11" t="s">
        <v>43</v>
      </c>
      <c r="B43" s="19" t="s">
        <v>14</v>
      </c>
      <c r="C43" s="19" t="s">
        <v>8</v>
      </c>
      <c r="D43" s="1">
        <v>8729934.4000000004</v>
      </c>
      <c r="E43" s="1">
        <v>8762695.3000000007</v>
      </c>
      <c r="F43" s="1">
        <v>9451506</v>
      </c>
    </row>
    <row r="44" spans="1:6" ht="15.75" x14ac:dyDescent="0.25">
      <c r="A44" s="11" t="s">
        <v>44</v>
      </c>
      <c r="B44" s="19" t="s">
        <v>14</v>
      </c>
      <c r="C44" s="19" t="s">
        <v>10</v>
      </c>
      <c r="D44" s="1">
        <v>1974763</v>
      </c>
      <c r="E44" s="1">
        <v>1291401.5</v>
      </c>
      <c r="F44" s="1">
        <v>22415</v>
      </c>
    </row>
    <row r="45" spans="1:6" ht="31.5" x14ac:dyDescent="0.25">
      <c r="A45" s="11" t="s">
        <v>45</v>
      </c>
      <c r="B45" s="19" t="s">
        <v>14</v>
      </c>
      <c r="C45" s="19" t="s">
        <v>14</v>
      </c>
      <c r="D45" s="1">
        <v>462600</v>
      </c>
      <c r="E45" s="1">
        <v>416430</v>
      </c>
      <c r="F45" s="1">
        <v>416430</v>
      </c>
    </row>
    <row r="46" spans="1:6" ht="15.75" x14ac:dyDescent="0.25">
      <c r="A46" s="22" t="s">
        <v>46</v>
      </c>
      <c r="B46" s="21" t="s">
        <v>16</v>
      </c>
      <c r="C46" s="21" t="s">
        <v>6</v>
      </c>
      <c r="D46" s="2">
        <f>SUM(D47:D48)</f>
        <v>662518.30000000005</v>
      </c>
      <c r="E46" s="2">
        <f>SUM(E47:E48)</f>
        <v>564059.1</v>
      </c>
      <c r="F46" s="2">
        <f>SUM(F47:F48)</f>
        <v>677066.4</v>
      </c>
    </row>
    <row r="47" spans="1:6" ht="31.5" x14ac:dyDescent="0.25">
      <c r="A47" s="11" t="s">
        <v>47</v>
      </c>
      <c r="B47" s="19" t="s">
        <v>16</v>
      </c>
      <c r="C47" s="19" t="s">
        <v>10</v>
      </c>
      <c r="D47" s="1">
        <v>150285.1</v>
      </c>
      <c r="E47" s="1">
        <v>130267.3</v>
      </c>
      <c r="F47" s="1">
        <v>130930.3</v>
      </c>
    </row>
    <row r="48" spans="1:6" ht="31.5" x14ac:dyDescent="0.25">
      <c r="A48" s="11" t="s">
        <v>48</v>
      </c>
      <c r="B48" s="19" t="s">
        <v>16</v>
      </c>
      <c r="C48" s="19" t="s">
        <v>14</v>
      </c>
      <c r="D48" s="1">
        <v>512233.2</v>
      </c>
      <c r="E48" s="1">
        <v>433791.8</v>
      </c>
      <c r="F48" s="1">
        <v>546136.1</v>
      </c>
    </row>
    <row r="49" spans="1:6" ht="15.75" x14ac:dyDescent="0.25">
      <c r="A49" s="22" t="s">
        <v>49</v>
      </c>
      <c r="B49" s="21" t="s">
        <v>18</v>
      </c>
      <c r="C49" s="21" t="s">
        <v>6</v>
      </c>
      <c r="D49" s="2">
        <f>SUM(D50:D57)</f>
        <v>38757094.499999993</v>
      </c>
      <c r="E49" s="2">
        <f>SUM(E50:E57)</f>
        <v>40202517.099999994</v>
      </c>
      <c r="F49" s="2">
        <f>SUM(F50:F57)</f>
        <v>39878334.799999997</v>
      </c>
    </row>
    <row r="50" spans="1:6" ht="15.75" x14ac:dyDescent="0.25">
      <c r="A50" s="11" t="s">
        <v>50</v>
      </c>
      <c r="B50" s="19" t="s">
        <v>18</v>
      </c>
      <c r="C50" s="19" t="s">
        <v>5</v>
      </c>
      <c r="D50" s="1">
        <v>13595124.9</v>
      </c>
      <c r="E50" s="1">
        <v>14468259.1</v>
      </c>
      <c r="F50" s="1">
        <v>13260524.4</v>
      </c>
    </row>
    <row r="51" spans="1:6" ht="15.75" x14ac:dyDescent="0.25">
      <c r="A51" s="11" t="s">
        <v>51</v>
      </c>
      <c r="B51" s="19" t="s">
        <v>18</v>
      </c>
      <c r="C51" s="19" t="s">
        <v>8</v>
      </c>
      <c r="D51" s="1">
        <v>18739600</v>
      </c>
      <c r="E51" s="1">
        <v>19939443.899999999</v>
      </c>
      <c r="F51" s="1">
        <v>20272401.600000001</v>
      </c>
    </row>
    <row r="52" spans="1:6" ht="15.75" x14ac:dyDescent="0.25">
      <c r="A52" s="11" t="s">
        <v>52</v>
      </c>
      <c r="B52" s="19" t="s">
        <v>18</v>
      </c>
      <c r="C52" s="19" t="s">
        <v>10</v>
      </c>
      <c r="D52" s="1">
        <v>749988.7</v>
      </c>
      <c r="E52" s="1">
        <v>366929.8</v>
      </c>
      <c r="F52" s="1">
        <v>366922.8</v>
      </c>
    </row>
    <row r="53" spans="1:6" ht="15.75" x14ac:dyDescent="0.25">
      <c r="A53" s="11" t="s">
        <v>53</v>
      </c>
      <c r="B53" s="19" t="s">
        <v>18</v>
      </c>
      <c r="C53" s="19" t="s">
        <v>12</v>
      </c>
      <c r="D53" s="1">
        <v>3237728.9</v>
      </c>
      <c r="E53" s="1">
        <v>3081389.4</v>
      </c>
      <c r="F53" s="1">
        <v>3643316</v>
      </c>
    </row>
    <row r="54" spans="1:6" ht="31.5" x14ac:dyDescent="0.25">
      <c r="A54" s="11" t="s">
        <v>54</v>
      </c>
      <c r="B54" s="19" t="s">
        <v>18</v>
      </c>
      <c r="C54" s="19" t="s">
        <v>14</v>
      </c>
      <c r="D54" s="1">
        <v>357127.9</v>
      </c>
      <c r="E54" s="1">
        <v>348805.1</v>
      </c>
      <c r="F54" s="1">
        <v>346605.1</v>
      </c>
    </row>
    <row r="55" spans="1:6" ht="15.75" x14ac:dyDescent="0.25">
      <c r="A55" s="11" t="s">
        <v>86</v>
      </c>
      <c r="B55" s="19" t="s">
        <v>18</v>
      </c>
      <c r="C55" s="19" t="s">
        <v>16</v>
      </c>
      <c r="D55" s="1">
        <v>936171.9</v>
      </c>
      <c r="E55" s="1">
        <v>936171.9</v>
      </c>
      <c r="F55" s="1">
        <v>936171.9</v>
      </c>
    </row>
    <row r="56" spans="1:6" ht="15.75" x14ac:dyDescent="0.25">
      <c r="A56" s="11" t="s">
        <v>87</v>
      </c>
      <c r="B56" s="19" t="s">
        <v>18</v>
      </c>
      <c r="C56" s="19" t="s">
        <v>18</v>
      </c>
      <c r="D56" s="1">
        <v>318554.8</v>
      </c>
      <c r="E56" s="1">
        <v>240609.9</v>
      </c>
      <c r="F56" s="1">
        <v>230739.7</v>
      </c>
    </row>
    <row r="57" spans="1:6" ht="15.75" x14ac:dyDescent="0.25">
      <c r="A57" s="11" t="s">
        <v>55</v>
      </c>
      <c r="B57" s="19" t="s">
        <v>18</v>
      </c>
      <c r="C57" s="19" t="s">
        <v>25</v>
      </c>
      <c r="D57" s="1">
        <v>822797.4</v>
      </c>
      <c r="E57" s="1">
        <v>820908</v>
      </c>
      <c r="F57" s="1">
        <v>821653.3</v>
      </c>
    </row>
    <row r="58" spans="1:6" ht="15.75" x14ac:dyDescent="0.25">
      <c r="A58" s="22" t="s">
        <v>56</v>
      </c>
      <c r="B58" s="21" t="s">
        <v>36</v>
      </c>
      <c r="C58" s="21" t="s">
        <v>6</v>
      </c>
      <c r="D58" s="2">
        <f>SUM(D59:D61)</f>
        <v>3648703.9</v>
      </c>
      <c r="E58" s="2">
        <f>SUM(E59:E61)</f>
        <v>3024412.5999999996</v>
      </c>
      <c r="F58" s="2">
        <f>SUM(F59:F61)</f>
        <v>2894072.5999999996</v>
      </c>
    </row>
    <row r="59" spans="1:6" ht="15.75" x14ac:dyDescent="0.25">
      <c r="A59" s="11" t="s">
        <v>57</v>
      </c>
      <c r="B59" s="19" t="s">
        <v>36</v>
      </c>
      <c r="C59" s="19" t="s">
        <v>5</v>
      </c>
      <c r="D59" s="1">
        <v>3600265.4</v>
      </c>
      <c r="E59" s="1">
        <v>2973047.8</v>
      </c>
      <c r="F59" s="1">
        <v>2841379.8</v>
      </c>
    </row>
    <row r="60" spans="1:6" ht="15.75" x14ac:dyDescent="0.25">
      <c r="A60" s="11" t="s">
        <v>97</v>
      </c>
      <c r="B60" s="19" t="s">
        <v>36</v>
      </c>
      <c r="C60" s="19" t="s">
        <v>8</v>
      </c>
      <c r="D60" s="1">
        <v>14400</v>
      </c>
      <c r="E60" s="1">
        <v>14400</v>
      </c>
      <c r="F60" s="1">
        <v>14400</v>
      </c>
    </row>
    <row r="61" spans="1:6" ht="15.75" x14ac:dyDescent="0.25">
      <c r="A61" s="11" t="s">
        <v>58</v>
      </c>
      <c r="B61" s="19" t="s">
        <v>36</v>
      </c>
      <c r="C61" s="19" t="s">
        <v>12</v>
      </c>
      <c r="D61" s="1">
        <v>34038.5</v>
      </c>
      <c r="E61" s="1">
        <v>36964.800000000003</v>
      </c>
      <c r="F61" s="1">
        <v>38292.800000000003</v>
      </c>
    </row>
    <row r="62" spans="1:6" ht="15.75" x14ac:dyDescent="0.25">
      <c r="A62" s="22" t="s">
        <v>59</v>
      </c>
      <c r="B62" s="21" t="s">
        <v>25</v>
      </c>
      <c r="C62" s="21" t="s">
        <v>6</v>
      </c>
      <c r="D62" s="2">
        <f>SUM(D63:D69)</f>
        <v>19960196.900000002</v>
      </c>
      <c r="E62" s="2">
        <f>SUM(E63:E69)</f>
        <v>20557675.600000001</v>
      </c>
      <c r="F62" s="2">
        <f>SUM(F63:F69)</f>
        <v>21211686.399999999</v>
      </c>
    </row>
    <row r="63" spans="1:6" ht="15.75" x14ac:dyDescent="0.25">
      <c r="A63" s="11" t="s">
        <v>60</v>
      </c>
      <c r="B63" s="19" t="s">
        <v>25</v>
      </c>
      <c r="C63" s="19" t="s">
        <v>5</v>
      </c>
      <c r="D63" s="1">
        <v>4902147.5</v>
      </c>
      <c r="E63" s="1">
        <v>4945433</v>
      </c>
      <c r="F63" s="1">
        <v>5039564.5</v>
      </c>
    </row>
    <row r="64" spans="1:6" ht="15.75" x14ac:dyDescent="0.25">
      <c r="A64" s="11" t="s">
        <v>61</v>
      </c>
      <c r="B64" s="19" t="s">
        <v>25</v>
      </c>
      <c r="C64" s="19" t="s">
        <v>8</v>
      </c>
      <c r="D64" s="1">
        <v>6362361.9000000004</v>
      </c>
      <c r="E64" s="1">
        <v>6492133.2999999998</v>
      </c>
      <c r="F64" s="1">
        <v>7238372.0999999996</v>
      </c>
    </row>
    <row r="65" spans="1:6" ht="31.5" x14ac:dyDescent="0.25">
      <c r="A65" s="11" t="s">
        <v>62</v>
      </c>
      <c r="B65" s="19" t="s">
        <v>25</v>
      </c>
      <c r="C65" s="19" t="s">
        <v>10</v>
      </c>
      <c r="D65" s="1">
        <v>69780.3</v>
      </c>
      <c r="E65" s="1">
        <v>69793.899999999994</v>
      </c>
      <c r="F65" s="1">
        <v>69810</v>
      </c>
    </row>
    <row r="66" spans="1:6" ht="15.75" x14ac:dyDescent="0.25">
      <c r="A66" s="11" t="s">
        <v>63</v>
      </c>
      <c r="B66" s="19" t="s">
        <v>25</v>
      </c>
      <c r="C66" s="19" t="s">
        <v>12</v>
      </c>
      <c r="D66" s="1">
        <v>396902.8</v>
      </c>
      <c r="E66" s="1">
        <v>394291.7</v>
      </c>
      <c r="F66" s="1">
        <v>391323.4</v>
      </c>
    </row>
    <row r="67" spans="1:6" ht="15.75" x14ac:dyDescent="0.25">
      <c r="A67" s="11" t="s">
        <v>64</v>
      </c>
      <c r="B67" s="19" t="s">
        <v>25</v>
      </c>
      <c r="C67" s="19" t="s">
        <v>14</v>
      </c>
      <c r="D67" s="1">
        <v>124919.7</v>
      </c>
      <c r="E67" s="1">
        <v>124991.1</v>
      </c>
      <c r="F67" s="1">
        <v>130065.1</v>
      </c>
    </row>
    <row r="68" spans="1:6" ht="31.5" x14ac:dyDescent="0.25">
      <c r="A68" s="11" t="s">
        <v>65</v>
      </c>
      <c r="B68" s="19" t="s">
        <v>25</v>
      </c>
      <c r="C68" s="19" t="s">
        <v>16</v>
      </c>
      <c r="D68" s="1">
        <v>362625.4</v>
      </c>
      <c r="E68" s="1">
        <v>355852.3</v>
      </c>
      <c r="F68" s="1">
        <v>356855.6</v>
      </c>
    </row>
    <row r="69" spans="1:6" ht="15.75" x14ac:dyDescent="0.25">
      <c r="A69" s="11" t="s">
        <v>66</v>
      </c>
      <c r="B69" s="19" t="s">
        <v>25</v>
      </c>
      <c r="C69" s="19" t="s">
        <v>25</v>
      </c>
      <c r="D69" s="1">
        <v>7741459.2999999998</v>
      </c>
      <c r="E69" s="1">
        <v>8175180.2999999998</v>
      </c>
      <c r="F69" s="1">
        <v>7985695.7000000002</v>
      </c>
    </row>
    <row r="70" spans="1:6" ht="15.75" x14ac:dyDescent="0.25">
      <c r="A70" s="22" t="s">
        <v>67</v>
      </c>
      <c r="B70" s="21" t="s">
        <v>26</v>
      </c>
      <c r="C70" s="21" t="s">
        <v>6</v>
      </c>
      <c r="D70" s="2">
        <f>SUM(D71:D75)</f>
        <v>40647135.099999994</v>
      </c>
      <c r="E70" s="2">
        <f>SUM(E71:E75)</f>
        <v>39755474.5</v>
      </c>
      <c r="F70" s="2">
        <f>SUM(F71:F75)</f>
        <v>36595681</v>
      </c>
    </row>
    <row r="71" spans="1:6" ht="15.75" x14ac:dyDescent="0.25">
      <c r="A71" s="11" t="s">
        <v>68</v>
      </c>
      <c r="B71" s="19" t="s">
        <v>26</v>
      </c>
      <c r="C71" s="19" t="s">
        <v>5</v>
      </c>
      <c r="D71" s="1">
        <v>528790.5</v>
      </c>
      <c r="E71" s="1">
        <v>529154.19999999995</v>
      </c>
      <c r="F71" s="1">
        <v>529436.4</v>
      </c>
    </row>
    <row r="72" spans="1:6" ht="15.75" x14ac:dyDescent="0.25">
      <c r="A72" s="11" t="s">
        <v>69</v>
      </c>
      <c r="B72" s="19" t="s">
        <v>26</v>
      </c>
      <c r="C72" s="19" t="s">
        <v>8</v>
      </c>
      <c r="D72" s="1">
        <v>4947638.9000000004</v>
      </c>
      <c r="E72" s="1">
        <v>4755090.5</v>
      </c>
      <c r="F72" s="1">
        <v>4728362.0999999996</v>
      </c>
    </row>
    <row r="73" spans="1:6" ht="15.75" x14ac:dyDescent="0.25">
      <c r="A73" s="11" t="s">
        <v>70</v>
      </c>
      <c r="B73" s="19" t="s">
        <v>26</v>
      </c>
      <c r="C73" s="19" t="s">
        <v>10</v>
      </c>
      <c r="D73" s="1">
        <v>25203079.699999999</v>
      </c>
      <c r="E73" s="1">
        <v>25941266.899999999</v>
      </c>
      <c r="F73" s="1">
        <v>22686063</v>
      </c>
    </row>
    <row r="74" spans="1:6" ht="15.75" x14ac:dyDescent="0.25">
      <c r="A74" s="11" t="s">
        <v>71</v>
      </c>
      <c r="B74" s="19" t="s">
        <v>26</v>
      </c>
      <c r="C74" s="19" t="s">
        <v>12</v>
      </c>
      <c r="D74" s="1">
        <v>8666243.6999999993</v>
      </c>
      <c r="E74" s="1">
        <v>7256409.4000000004</v>
      </c>
      <c r="F74" s="1">
        <v>7373061</v>
      </c>
    </row>
    <row r="75" spans="1:6" ht="15.75" x14ac:dyDescent="0.25">
      <c r="A75" s="11" t="s">
        <v>72</v>
      </c>
      <c r="B75" s="19" t="s">
        <v>26</v>
      </c>
      <c r="C75" s="19" t="s">
        <v>16</v>
      </c>
      <c r="D75" s="1">
        <v>1301382.3</v>
      </c>
      <c r="E75" s="1">
        <v>1273553.5</v>
      </c>
      <c r="F75" s="1">
        <v>1278758.5</v>
      </c>
    </row>
    <row r="76" spans="1:6" ht="15.75" x14ac:dyDescent="0.25">
      <c r="A76" s="22" t="s">
        <v>73</v>
      </c>
      <c r="B76" s="21" t="s">
        <v>20</v>
      </c>
      <c r="C76" s="21" t="s">
        <v>6</v>
      </c>
      <c r="D76" s="2">
        <f>SUM(D77:D80)</f>
        <v>2501722.7999999998</v>
      </c>
      <c r="E76" s="2">
        <f t="shared" ref="E76:F76" si="0">SUM(E77:E80)</f>
        <v>1489103.8</v>
      </c>
      <c r="F76" s="2">
        <f t="shared" si="0"/>
        <v>1430270.5999999999</v>
      </c>
    </row>
    <row r="77" spans="1:6" ht="15.75" x14ac:dyDescent="0.25">
      <c r="A77" s="11" t="s">
        <v>74</v>
      </c>
      <c r="B77" s="19" t="s">
        <v>20</v>
      </c>
      <c r="C77" s="19" t="s">
        <v>5</v>
      </c>
      <c r="D77" s="1">
        <v>1507.9</v>
      </c>
      <c r="E77" s="1">
        <v>1417.9</v>
      </c>
      <c r="F77" s="1">
        <v>1417.9</v>
      </c>
    </row>
    <row r="78" spans="1:6" ht="15.75" x14ac:dyDescent="0.25">
      <c r="A78" s="11" t="s">
        <v>75</v>
      </c>
      <c r="B78" s="19" t="s">
        <v>20</v>
      </c>
      <c r="C78" s="19" t="s">
        <v>8</v>
      </c>
      <c r="D78" s="1">
        <v>1640584.3</v>
      </c>
      <c r="E78" s="1">
        <v>627532</v>
      </c>
      <c r="F78" s="1">
        <v>562607</v>
      </c>
    </row>
    <row r="79" spans="1:6" ht="15.75" x14ac:dyDescent="0.25">
      <c r="A79" s="11" t="s">
        <v>76</v>
      </c>
      <c r="B79" s="19" t="s">
        <v>20</v>
      </c>
      <c r="C79" s="19" t="s">
        <v>10</v>
      </c>
      <c r="D79" s="1">
        <v>572138.1</v>
      </c>
      <c r="E79" s="1">
        <v>572661.4</v>
      </c>
      <c r="F79" s="1">
        <v>559537.5</v>
      </c>
    </row>
    <row r="80" spans="1:6" ht="31.5" x14ac:dyDescent="0.25">
      <c r="A80" s="11" t="s">
        <v>101</v>
      </c>
      <c r="B80" s="19" t="s">
        <v>20</v>
      </c>
      <c r="C80" s="19" t="s">
        <v>14</v>
      </c>
      <c r="D80" s="1">
        <v>287492.5</v>
      </c>
      <c r="E80" s="1">
        <v>287492.5</v>
      </c>
      <c r="F80" s="1">
        <v>306708.2</v>
      </c>
    </row>
    <row r="81" spans="1:6" ht="15.75" x14ac:dyDescent="0.25">
      <c r="A81" s="22" t="s">
        <v>77</v>
      </c>
      <c r="B81" s="21" t="s">
        <v>21</v>
      </c>
      <c r="C81" s="21" t="s">
        <v>6</v>
      </c>
      <c r="D81" s="2">
        <f>SUM(D82:D83)</f>
        <v>440675</v>
      </c>
      <c r="E81" s="2">
        <f>SUM(E82:E83)</f>
        <v>347472.7</v>
      </c>
      <c r="F81" s="2">
        <f>SUM(F82:F83)</f>
        <v>347472.7</v>
      </c>
    </row>
    <row r="82" spans="1:6" ht="15.75" x14ac:dyDescent="0.25">
      <c r="A82" s="11" t="s">
        <v>78</v>
      </c>
      <c r="B82" s="19" t="s">
        <v>21</v>
      </c>
      <c r="C82" s="19" t="s">
        <v>5</v>
      </c>
      <c r="D82" s="1">
        <v>365522.8</v>
      </c>
      <c r="E82" s="1">
        <v>283961.2</v>
      </c>
      <c r="F82" s="1">
        <v>283961.2</v>
      </c>
    </row>
    <row r="83" spans="1:6" ht="15.75" x14ac:dyDescent="0.25">
      <c r="A83" s="11" t="s">
        <v>79</v>
      </c>
      <c r="B83" s="19" t="s">
        <v>21</v>
      </c>
      <c r="C83" s="19" t="s">
        <v>8</v>
      </c>
      <c r="D83" s="1">
        <v>75152.2</v>
      </c>
      <c r="E83" s="1">
        <v>63511.5</v>
      </c>
      <c r="F83" s="1">
        <v>63511.5</v>
      </c>
    </row>
    <row r="84" spans="1:6" ht="31.5" x14ac:dyDescent="0.25">
      <c r="A84" s="22" t="s">
        <v>93</v>
      </c>
      <c r="B84" s="21" t="s">
        <v>23</v>
      </c>
      <c r="C84" s="21" t="s">
        <v>6</v>
      </c>
      <c r="D84" s="2">
        <f>SUM(D85)</f>
        <v>773657.3</v>
      </c>
      <c r="E84" s="2">
        <f>SUM(E85)</f>
        <v>1596214.5</v>
      </c>
      <c r="F84" s="2">
        <f>SUM(F85)</f>
        <v>1491925.6</v>
      </c>
    </row>
    <row r="85" spans="1:6" ht="47.25" x14ac:dyDescent="0.25">
      <c r="A85" s="11" t="s">
        <v>92</v>
      </c>
      <c r="B85" s="19" t="s">
        <v>23</v>
      </c>
      <c r="C85" s="19" t="s">
        <v>5</v>
      </c>
      <c r="D85" s="1">
        <v>773657.3</v>
      </c>
      <c r="E85" s="1">
        <v>1596214.5</v>
      </c>
      <c r="F85" s="1">
        <v>1491925.6</v>
      </c>
    </row>
    <row r="86" spans="1:6" ht="47.25" x14ac:dyDescent="0.25">
      <c r="A86" s="22" t="s">
        <v>91</v>
      </c>
      <c r="B86" s="21" t="s">
        <v>28</v>
      </c>
      <c r="C86" s="21" t="s">
        <v>6</v>
      </c>
      <c r="D86" s="2">
        <f>SUM(D87:D89)</f>
        <v>7567255.5999999996</v>
      </c>
      <c r="E86" s="2">
        <f>SUM(E87:E89)</f>
        <v>7358162.0999999996</v>
      </c>
      <c r="F86" s="2">
        <f>SUM(F87:F89)</f>
        <v>7399183.5</v>
      </c>
    </row>
    <row r="87" spans="1:6" ht="47.25" x14ac:dyDescent="0.25">
      <c r="A87" s="11" t="s">
        <v>80</v>
      </c>
      <c r="B87" s="19" t="s">
        <v>28</v>
      </c>
      <c r="C87" s="19" t="s">
        <v>5</v>
      </c>
      <c r="D87" s="1">
        <v>3568815.5</v>
      </c>
      <c r="E87" s="1">
        <v>3739574.2</v>
      </c>
      <c r="F87" s="1">
        <v>3868223.1</v>
      </c>
    </row>
    <row r="88" spans="1:6" ht="15.75" x14ac:dyDescent="0.25">
      <c r="A88" s="11" t="s">
        <v>81</v>
      </c>
      <c r="B88" s="19" t="s">
        <v>28</v>
      </c>
      <c r="C88" s="19" t="s">
        <v>8</v>
      </c>
      <c r="D88" s="1">
        <v>156000</v>
      </c>
      <c r="E88" s="1">
        <v>606000</v>
      </c>
      <c r="F88" s="1">
        <v>606000</v>
      </c>
    </row>
    <row r="89" spans="1:6" ht="15.75" x14ac:dyDescent="0.25">
      <c r="A89" s="11" t="s">
        <v>82</v>
      </c>
      <c r="B89" s="19" t="s">
        <v>28</v>
      </c>
      <c r="C89" s="19" t="s">
        <v>10</v>
      </c>
      <c r="D89" s="1">
        <v>3842440.1</v>
      </c>
      <c r="E89" s="1">
        <v>3012587.9</v>
      </c>
      <c r="F89" s="1">
        <v>2924960.4</v>
      </c>
    </row>
  </sheetData>
  <autoFilter ref="A13:F13"/>
  <mergeCells count="6">
    <mergeCell ref="B3:D3"/>
    <mergeCell ref="A10:A11"/>
    <mergeCell ref="B10:B11"/>
    <mergeCell ref="C10:C11"/>
    <mergeCell ref="D10:F10"/>
    <mergeCell ref="A8:F8"/>
  </mergeCells>
  <pageMargins left="0.78740157480314965" right="0.39370078740157483" top="0.78740157480314965" bottom="0.78740157480314965" header="0.39370078740157483" footer="0.39370078740157483"/>
  <pageSetup paperSize="9" fitToHeight="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год'!Print_Titles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rep:2.39.2.148</dc:description>
  <cp:lastModifiedBy>Рыженкова Елена Николаевна</cp:lastModifiedBy>
  <cp:lastPrinted>2022-12-01T13:10:01Z</cp:lastPrinted>
  <dcterms:created xsi:type="dcterms:W3CDTF">2016-08-25T08:51:06Z</dcterms:created>
  <dcterms:modified xsi:type="dcterms:W3CDTF">2022-12-01T13:10:03Z</dcterms:modified>
</cp:coreProperties>
</file>