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16" i="1" l="1"/>
  <c r="N16" i="1"/>
  <c r="O16" i="1"/>
  <c r="J16" i="1"/>
  <c r="G8" i="1"/>
  <c r="G10" i="1"/>
  <c r="G11" i="1"/>
  <c r="G12" i="1"/>
  <c r="G13" i="1"/>
  <c r="G14" i="1"/>
  <c r="G7" i="1"/>
  <c r="G16" i="1" l="1"/>
  <c r="F16" i="1"/>
</calcChain>
</file>

<file path=xl/sharedStrings.xml><?xml version="1.0" encoding="utf-8"?>
<sst xmlns="http://schemas.openxmlformats.org/spreadsheetml/2006/main" count="39" uniqueCount="33">
  <si>
    <t>№</t>
  </si>
  <si>
    <t>Наименование муниципального образования</t>
  </si>
  <si>
    <t>Плановый общий объем расходов на исполнение  софинансируемых обязательств (сметная стоимость работ), тыс. руб. (ЗС)</t>
  </si>
  <si>
    <t>Предельный уровень софинансирования для i-го муниципального образования, % (УС), в соответствии с РПЛО от 23.05.2022 №340-р</t>
  </si>
  <si>
    <t>Сяськелевское сельское поселение Гатчинский муниципальный район</t>
  </si>
  <si>
    <t>Войсковицкое сельское поселение Гатчинский муниципальный район</t>
  </si>
  <si>
    <t>Итого:</t>
  </si>
  <si>
    <t xml:space="preserve">Расчет субсидий бюджетам муниципальных образований Ленинградской области на мероприятия по капитальному ремонту объектов в рамках реализации мероприятий, направленных на достижение цели федерального проекта "Современный облик сельских территорий" в 2023-2025 гг. </t>
  </si>
  <si>
    <t>Название объекта</t>
  </si>
  <si>
    <t>Размер субсидии бюджету мунийипального образования в ОЗ, тыс. руб.</t>
  </si>
  <si>
    <t>2023 год</t>
  </si>
  <si>
    <t>2024 год</t>
  </si>
  <si>
    <t>2025 год</t>
  </si>
  <si>
    <t>Лесколовское сельское поселение Всеволожский муниципальный район</t>
  </si>
  <si>
    <t>Щегловское сельское поселение Всеволожский муниципальный район</t>
  </si>
  <si>
    <t>Шумское сельское поселение Кировский муниципальный район</t>
  </si>
  <si>
    <t>Осьминское сельское поселение Лужский муниципальный район</t>
  </si>
  <si>
    <t>Ям-Тесовское сельское поселение Лужский муниципальный район</t>
  </si>
  <si>
    <t>Кисельнинское сельское поселение Волховский муниципальный район</t>
  </si>
  <si>
    <t>Громовское сельское поселение Приозерский муниципальный район</t>
  </si>
  <si>
    <t>Капитальный ремонт МБУК "Войсковицкий центр культуры и спорта" в части фасада, в том числе благоустройство прилегающей территории по адресу: 188360, Ленинградская обл., Гатчинский район, пос.Войсковицы, ул.Молодежная д.1</t>
  </si>
  <si>
    <t>Капитальный ремонт здания МКУ "Лесколовский дом культуры " по адресу: Ленинградская область, Всеволожский район, деревня Лесколово, улица Красноборская, дом 4</t>
  </si>
  <si>
    <t>Капитальный ремонт здания МКУК "Сяськелевский ИДЦ" в части фасадных, электромонтажных, общестроительных и сантехнических работ по адресу: Ленинградская область, Гатчинский район, д.Сяськелево, д. 10А</t>
  </si>
  <si>
    <t>Капитальный ремонт здания МКУ "Щегловский культурно-досуговый центр", расположенного по адресу: Ленинградская область, Всеволожский район, п.Щеглово, д.11</t>
  </si>
  <si>
    <t>Капитальный ремонт  Муниципального казенного учреждения культуры "Сельский Культурно-Досуговый центр "шум", в части фасада, кровли, внутренних помещений с заменой технлогического оборудования, внутренних инженерных сетей с установкой противодымной вентиляции по адресу:Ленинградская область, Кировский район,с Шум, ул.Советская,д.3А</t>
  </si>
  <si>
    <t>Капитальный ремонт здания Осьминского Дома культуры по адресу: Ленинградская область, Лужский муниципальный район, поселок Осьмино, улица 1 Мая, дом 17</t>
  </si>
  <si>
    <t>Капитальный ремонт здания Дома культуры по адресу: Ленинградская область, Лужский район, д,Ям-Тесово, ул,Центральная, дом 6А</t>
  </si>
  <si>
    <t>Капитальный ремонт здания муниципального бюджетного учреждения культуры "Кисельнинский Дом Культуры"</t>
  </si>
  <si>
    <t>Капитальный ремонт Дома Культуры Громово по адресу: Ленинградская область, Приозерский район, поселок Громово, ул.Центральная, дом 15</t>
  </si>
  <si>
    <t>Размер субсидии бюджету муниципального образования на  2023 год, тыс. руб.</t>
  </si>
  <si>
    <t>Размер субсидии бюджету муниципального образования на  2024 год, тыс. руб.</t>
  </si>
  <si>
    <t>Размер субсидии бюджету муниципального образования на  2025 год, тыс. руб.</t>
  </si>
  <si>
    <t>Приложение 44 к пояснительной записке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</si>
</sst>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00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2" xfId="0" applyBorder="1"/>
    <xf numFmtId="165" fontId="8" fillId="0" borderId="2" xfId="0" applyNumberFormat="1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/>
    <xf numFmtId="164" fontId="5" fillId="2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zoomScale="80" zoomScaleNormal="80" workbookViewId="0">
      <selection activeCell="O1" sqref="O1"/>
    </sheetView>
  </sheetViews>
  <sheetFormatPr defaultRowHeight="15" x14ac:dyDescent="0.25"/>
  <cols>
    <col min="1" max="1" width="4" customWidth="1"/>
    <col min="2" max="2" width="21" customWidth="1"/>
    <col min="3" max="3" width="42" customWidth="1"/>
    <col min="4" max="4" width="16.42578125" customWidth="1"/>
    <col min="5" max="5" width="17.42578125" customWidth="1"/>
    <col min="6" max="6" width="17.5703125" customWidth="1"/>
    <col min="7" max="7" width="14.85546875" customWidth="1"/>
    <col min="8" max="15" width="17.5703125" customWidth="1"/>
  </cols>
  <sheetData>
    <row r="1" spans="1:15" x14ac:dyDescent="0.25">
      <c r="O1" s="26" t="s">
        <v>32</v>
      </c>
    </row>
    <row r="2" spans="1:15" ht="54" customHeight="1" x14ac:dyDescent="0.25">
      <c r="A2" s="14" t="s">
        <v>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.75" customHeight="1" x14ac:dyDescent="0.25">
      <c r="A3" s="18" t="s">
        <v>0</v>
      </c>
      <c r="B3" s="19" t="s">
        <v>1</v>
      </c>
      <c r="C3" s="20" t="s">
        <v>8</v>
      </c>
      <c r="D3" s="21" t="s">
        <v>10</v>
      </c>
      <c r="E3" s="21"/>
      <c r="F3" s="21"/>
      <c r="G3" s="21"/>
      <c r="H3" s="21" t="s">
        <v>11</v>
      </c>
      <c r="I3" s="21"/>
      <c r="J3" s="21"/>
      <c r="K3" s="21"/>
      <c r="L3" s="21" t="s">
        <v>12</v>
      </c>
      <c r="M3" s="21"/>
      <c r="N3" s="21"/>
      <c r="O3" s="21"/>
    </row>
    <row r="4" spans="1:15" ht="34.5" customHeight="1" x14ac:dyDescent="0.25">
      <c r="A4" s="18"/>
      <c r="B4" s="19"/>
      <c r="C4" s="20"/>
      <c r="D4" s="22" t="s">
        <v>2</v>
      </c>
      <c r="E4" s="23" t="s">
        <v>3</v>
      </c>
      <c r="F4" s="15" t="s">
        <v>29</v>
      </c>
      <c r="G4" s="15" t="s">
        <v>9</v>
      </c>
      <c r="H4" s="18" t="s">
        <v>2</v>
      </c>
      <c r="I4" s="15" t="s">
        <v>3</v>
      </c>
      <c r="J4" s="15" t="s">
        <v>30</v>
      </c>
      <c r="K4" s="15" t="s">
        <v>9</v>
      </c>
      <c r="L4" s="18" t="s">
        <v>2</v>
      </c>
      <c r="M4" s="15" t="s">
        <v>3</v>
      </c>
      <c r="N4" s="15" t="s">
        <v>31</v>
      </c>
      <c r="O4" s="23" t="s">
        <v>9</v>
      </c>
    </row>
    <row r="5" spans="1:15" ht="34.5" customHeight="1" x14ac:dyDescent="0.25">
      <c r="A5" s="18"/>
      <c r="B5" s="19"/>
      <c r="C5" s="20"/>
      <c r="D5" s="22"/>
      <c r="E5" s="24"/>
      <c r="F5" s="16"/>
      <c r="G5" s="16"/>
      <c r="H5" s="18"/>
      <c r="I5" s="16"/>
      <c r="J5" s="16"/>
      <c r="K5" s="16"/>
      <c r="L5" s="18"/>
      <c r="M5" s="16"/>
      <c r="N5" s="16"/>
      <c r="O5" s="24"/>
    </row>
    <row r="6" spans="1:15" ht="34.5" customHeight="1" x14ac:dyDescent="0.25">
      <c r="A6" s="18"/>
      <c r="B6" s="19"/>
      <c r="C6" s="20"/>
      <c r="D6" s="22"/>
      <c r="E6" s="25"/>
      <c r="F6" s="17"/>
      <c r="G6" s="17"/>
      <c r="H6" s="18"/>
      <c r="I6" s="17"/>
      <c r="J6" s="17"/>
      <c r="K6" s="17"/>
      <c r="L6" s="18"/>
      <c r="M6" s="17"/>
      <c r="N6" s="17"/>
      <c r="O6" s="25"/>
    </row>
    <row r="7" spans="1:15" ht="86.25" customHeight="1" x14ac:dyDescent="0.25">
      <c r="A7" s="1">
        <v>1</v>
      </c>
      <c r="B7" s="1" t="s">
        <v>5</v>
      </c>
      <c r="C7" s="1" t="s">
        <v>20</v>
      </c>
      <c r="D7" s="2">
        <v>16483.516479999998</v>
      </c>
      <c r="E7" s="3">
        <v>91</v>
      </c>
      <c r="F7" s="2">
        <v>15000</v>
      </c>
      <c r="G7" s="10">
        <f>F7</f>
        <v>15000</v>
      </c>
      <c r="H7" s="2">
        <v>40610.853520000004</v>
      </c>
      <c r="I7" s="3">
        <v>92</v>
      </c>
      <c r="J7" s="2">
        <v>37361.985240000002</v>
      </c>
      <c r="K7" s="2">
        <v>37362</v>
      </c>
      <c r="L7" s="2">
        <v>0</v>
      </c>
      <c r="M7" s="3">
        <v>92</v>
      </c>
      <c r="N7" s="2">
        <v>0</v>
      </c>
      <c r="O7" s="2">
        <v>0</v>
      </c>
    </row>
    <row r="8" spans="1:15" ht="48" x14ac:dyDescent="0.25">
      <c r="A8" s="1">
        <v>2</v>
      </c>
      <c r="B8" s="1" t="s">
        <v>13</v>
      </c>
      <c r="C8" s="1" t="s">
        <v>21</v>
      </c>
      <c r="D8" s="2">
        <v>10989.010990000001</v>
      </c>
      <c r="E8" s="3">
        <v>91</v>
      </c>
      <c r="F8" s="2">
        <v>10000</v>
      </c>
      <c r="G8" s="10">
        <f t="shared" ref="G8:G14" si="0">F8</f>
        <v>10000</v>
      </c>
      <c r="H8" s="2">
        <v>15071.309009999999</v>
      </c>
      <c r="I8" s="3">
        <v>90</v>
      </c>
      <c r="J8" s="2">
        <v>13564.178110000001</v>
      </c>
      <c r="K8" s="13">
        <v>13564.2</v>
      </c>
      <c r="L8" s="2">
        <v>0</v>
      </c>
      <c r="M8" s="3">
        <v>90</v>
      </c>
      <c r="N8" s="2">
        <v>0</v>
      </c>
      <c r="O8" s="2">
        <v>0</v>
      </c>
    </row>
    <row r="9" spans="1:15" ht="60" x14ac:dyDescent="0.25">
      <c r="A9" s="1">
        <v>3</v>
      </c>
      <c r="B9" s="1" t="s">
        <v>4</v>
      </c>
      <c r="C9" s="1" t="s">
        <v>22</v>
      </c>
      <c r="D9" s="2">
        <v>16500.550090000001</v>
      </c>
      <c r="E9" s="3">
        <v>91</v>
      </c>
      <c r="F9" s="2">
        <v>15015.50058</v>
      </c>
      <c r="G9" s="10">
        <v>15015.5</v>
      </c>
      <c r="H9" s="2">
        <v>0</v>
      </c>
      <c r="I9" s="3">
        <v>90</v>
      </c>
      <c r="J9" s="2">
        <v>0</v>
      </c>
      <c r="K9" s="2">
        <v>0</v>
      </c>
      <c r="L9" s="2">
        <v>0</v>
      </c>
      <c r="M9" s="3">
        <v>91</v>
      </c>
      <c r="N9" s="2">
        <v>0</v>
      </c>
      <c r="O9" s="2">
        <v>0</v>
      </c>
    </row>
    <row r="10" spans="1:15" ht="75.75" customHeight="1" x14ac:dyDescent="0.25">
      <c r="A10" s="1">
        <v>4</v>
      </c>
      <c r="B10" s="1" t="s">
        <v>14</v>
      </c>
      <c r="C10" s="1" t="s">
        <v>23</v>
      </c>
      <c r="D10" s="2">
        <v>16483.516479999998</v>
      </c>
      <c r="E10" s="3">
        <v>91</v>
      </c>
      <c r="F10" s="2">
        <v>15000</v>
      </c>
      <c r="G10" s="10">
        <f t="shared" si="0"/>
        <v>15000</v>
      </c>
      <c r="H10" s="2">
        <v>16304.347830000001</v>
      </c>
      <c r="I10" s="3">
        <v>92</v>
      </c>
      <c r="J10" s="2">
        <v>15000</v>
      </c>
      <c r="K10" s="2">
        <v>15000</v>
      </c>
      <c r="L10" s="2">
        <v>8982.7596600000034</v>
      </c>
      <c r="M10" s="3">
        <v>90</v>
      </c>
      <c r="N10" s="2">
        <v>8084.48369</v>
      </c>
      <c r="O10" s="2">
        <v>8084.5</v>
      </c>
    </row>
    <row r="11" spans="1:15" ht="96" x14ac:dyDescent="0.25">
      <c r="A11" s="1">
        <v>5</v>
      </c>
      <c r="B11" s="1" t="s">
        <v>15</v>
      </c>
      <c r="C11" s="1" t="s">
        <v>24</v>
      </c>
      <c r="D11" s="2">
        <v>16853.932580000001</v>
      </c>
      <c r="E11" s="3">
        <v>89</v>
      </c>
      <c r="F11" s="2">
        <v>15000</v>
      </c>
      <c r="G11" s="10">
        <f t="shared" si="0"/>
        <v>15000</v>
      </c>
      <c r="H11" s="2">
        <v>16853.932580000001</v>
      </c>
      <c r="I11" s="3">
        <v>89</v>
      </c>
      <c r="J11" s="2">
        <v>15000</v>
      </c>
      <c r="K11" s="2">
        <v>15000</v>
      </c>
      <c r="L11" s="2">
        <v>26957.424839999996</v>
      </c>
      <c r="M11" s="3">
        <v>90</v>
      </c>
      <c r="N11" s="12">
        <v>24261.682349999999</v>
      </c>
      <c r="O11" s="12">
        <v>24261.7</v>
      </c>
    </row>
    <row r="12" spans="1:15" ht="48" x14ac:dyDescent="0.25">
      <c r="A12" s="1">
        <v>6</v>
      </c>
      <c r="B12" s="1" t="s">
        <v>16</v>
      </c>
      <c r="C12" s="1" t="s">
        <v>25</v>
      </c>
      <c r="D12" s="2">
        <v>16666.666669999999</v>
      </c>
      <c r="E12" s="3">
        <v>90</v>
      </c>
      <c r="F12" s="2">
        <v>15000</v>
      </c>
      <c r="G12" s="10">
        <f t="shared" si="0"/>
        <v>15000</v>
      </c>
      <c r="H12" s="2">
        <v>16666.666669999999</v>
      </c>
      <c r="I12" s="3">
        <v>90</v>
      </c>
      <c r="J12" s="2">
        <v>15000</v>
      </c>
      <c r="K12" s="2">
        <v>15000</v>
      </c>
      <c r="L12" s="2">
        <v>20333.786660000002</v>
      </c>
      <c r="M12" s="3">
        <v>88</v>
      </c>
      <c r="N12" s="2">
        <v>17893.732260000001</v>
      </c>
      <c r="O12" s="2">
        <v>17893.7</v>
      </c>
    </row>
    <row r="13" spans="1:15" ht="36" x14ac:dyDescent="0.25">
      <c r="A13" s="1">
        <v>7</v>
      </c>
      <c r="B13" s="1" t="s">
        <v>17</v>
      </c>
      <c r="C13" s="1" t="s">
        <v>26</v>
      </c>
      <c r="D13" s="2">
        <v>16853.932580000001</v>
      </c>
      <c r="E13" s="3">
        <v>89</v>
      </c>
      <c r="F13" s="2">
        <v>15000</v>
      </c>
      <c r="G13" s="10">
        <f t="shared" si="0"/>
        <v>15000</v>
      </c>
      <c r="H13" s="2">
        <v>16853.932580000001</v>
      </c>
      <c r="I13" s="3">
        <v>89</v>
      </c>
      <c r="J13" s="2">
        <v>15000</v>
      </c>
      <c r="K13" s="2">
        <v>15000</v>
      </c>
      <c r="L13" s="2">
        <v>37147.074840000001</v>
      </c>
      <c r="M13" s="3">
        <v>89</v>
      </c>
      <c r="N13" s="2">
        <v>33060.8966</v>
      </c>
      <c r="O13" s="2">
        <v>33060.9</v>
      </c>
    </row>
    <row r="14" spans="1:15" ht="54.75" customHeight="1" x14ac:dyDescent="0.25">
      <c r="A14" s="1">
        <v>8</v>
      </c>
      <c r="B14" s="1" t="s">
        <v>18</v>
      </c>
      <c r="C14" s="1" t="s">
        <v>27</v>
      </c>
      <c r="D14" s="2">
        <v>17241.37931</v>
      </c>
      <c r="E14" s="3">
        <v>87</v>
      </c>
      <c r="F14" s="2">
        <v>15000</v>
      </c>
      <c r="G14" s="10">
        <f t="shared" si="0"/>
        <v>15000</v>
      </c>
      <c r="H14" s="2">
        <v>17241.37931</v>
      </c>
      <c r="I14" s="3">
        <v>87</v>
      </c>
      <c r="J14" s="2">
        <v>15000</v>
      </c>
      <c r="K14" s="2">
        <v>15000</v>
      </c>
      <c r="L14" s="2">
        <v>32040.641380000001</v>
      </c>
      <c r="M14" s="3">
        <v>87</v>
      </c>
      <c r="N14" s="2">
        <v>27875.358</v>
      </c>
      <c r="O14" s="2">
        <v>27875.4</v>
      </c>
    </row>
    <row r="15" spans="1:15" ht="36" x14ac:dyDescent="0.25">
      <c r="A15" s="1">
        <v>9</v>
      </c>
      <c r="B15" s="1" t="s">
        <v>19</v>
      </c>
      <c r="C15" s="1" t="s">
        <v>28</v>
      </c>
      <c r="D15" s="2">
        <v>33378.859909999999</v>
      </c>
      <c r="E15" s="3">
        <v>87</v>
      </c>
      <c r="F15" s="2">
        <v>29039.608120000001</v>
      </c>
      <c r="G15" s="10">
        <v>29039.599999999999</v>
      </c>
      <c r="H15" s="12">
        <v>20601.074260000001</v>
      </c>
      <c r="I15" s="3">
        <v>88</v>
      </c>
      <c r="J15" s="12">
        <v>18128.945350000002</v>
      </c>
      <c r="K15" s="12">
        <v>18128.900000000001</v>
      </c>
      <c r="L15" s="2">
        <v>37791.903218390798</v>
      </c>
      <c r="M15" s="3">
        <v>87</v>
      </c>
      <c r="N15" s="2">
        <v>32878.955800000003</v>
      </c>
      <c r="O15" s="2">
        <v>32878.9</v>
      </c>
    </row>
    <row r="16" spans="1:15" x14ac:dyDescent="0.25">
      <c r="A16" s="4"/>
      <c r="B16" s="4"/>
      <c r="C16" s="4" t="s">
        <v>6</v>
      </c>
      <c r="D16" s="5"/>
      <c r="E16" s="6"/>
      <c r="F16" s="8">
        <f>SUM(F7:F15)</f>
        <v>144055.10869999998</v>
      </c>
      <c r="G16" s="9">
        <f>SUM(G7:G15)</f>
        <v>144055.1</v>
      </c>
      <c r="H16" s="7"/>
      <c r="I16" s="7"/>
      <c r="J16" s="8">
        <f>SUM(J7:J15)</f>
        <v>144055.10870000001</v>
      </c>
      <c r="K16" s="9">
        <f t="shared" ref="K16:O16" si="1">SUM(K7:K15)</f>
        <v>144055.1</v>
      </c>
      <c r="L16" s="11"/>
      <c r="M16" s="11"/>
      <c r="N16" s="8">
        <f t="shared" si="1"/>
        <v>144055.10870000001</v>
      </c>
      <c r="O16" s="9">
        <f t="shared" si="1"/>
        <v>144055.1</v>
      </c>
    </row>
  </sheetData>
  <mergeCells count="19">
    <mergeCell ref="M4:M6"/>
    <mergeCell ref="N4:N6"/>
    <mergeCell ref="O4:O6"/>
    <mergeCell ref="A2:O2"/>
    <mergeCell ref="G4:G6"/>
    <mergeCell ref="A3:A6"/>
    <mergeCell ref="B3:B6"/>
    <mergeCell ref="C3:C6"/>
    <mergeCell ref="D3:G3"/>
    <mergeCell ref="D4:D6"/>
    <mergeCell ref="E4:E6"/>
    <mergeCell ref="F4:F6"/>
    <mergeCell ref="H3:K3"/>
    <mergeCell ref="H4:H6"/>
    <mergeCell ref="I4:I6"/>
    <mergeCell ref="J4:J6"/>
    <mergeCell ref="K4:K6"/>
    <mergeCell ref="L3:O3"/>
    <mergeCell ref="L4:L6"/>
  </mergeCells>
  <pageMargins left="0.78740157480314965" right="0.39370078740157483" top="0.78740157480314965" bottom="0.78740157480314965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2022-10-04T06:51:52Z</dcterms:modified>
</cp:coreProperties>
</file>