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3250" windowHeight="12090"/>
  </bookViews>
  <sheets>
    <sheet name="Обл" sheetId="1" r:id="rId1"/>
  </sheets>
  <definedNames>
    <definedName name="_xlnm.Print_Titles" localSheetId="0">Обл!$5:$6</definedName>
  </definedNames>
  <calcPr calcId="145621"/>
</workbook>
</file>

<file path=xl/calcChain.xml><?xml version="1.0" encoding="utf-8"?>
<calcChain xmlns="http://schemas.openxmlformats.org/spreadsheetml/2006/main">
  <c r="C61" i="1" l="1"/>
  <c r="B64" i="1" l="1"/>
  <c r="B61" i="1" s="1"/>
  <c r="D64" i="1"/>
  <c r="D61" i="1" s="1"/>
  <c r="E64" i="1"/>
  <c r="E61" i="1" s="1"/>
  <c r="F64" i="1"/>
  <c r="F61" i="1" s="1"/>
  <c r="B53" i="1" l="1"/>
  <c r="B49" i="1"/>
  <c r="B44" i="1"/>
  <c r="B32" i="1"/>
  <c r="B25" i="1"/>
  <c r="B20" i="1"/>
  <c r="B16" i="1"/>
  <c r="B14" i="1"/>
  <c r="B10" i="1"/>
  <c r="F7" i="1" l="1"/>
  <c r="E7" i="1"/>
  <c r="D7" i="1"/>
  <c r="C7" i="1"/>
  <c r="B7" i="1"/>
</calcChain>
</file>

<file path=xl/sharedStrings.xml><?xml version="1.0" encoding="utf-8"?>
<sst xmlns="http://schemas.openxmlformats.org/spreadsheetml/2006/main" count="81" uniqueCount="74">
  <si>
    <t>тыс.руб.</t>
  </si>
  <si>
    <t>Прогноз поступлений</t>
  </si>
  <si>
    <t>2023 год</t>
  </si>
  <si>
    <t>2024 год</t>
  </si>
  <si>
    <t>ВСЕГО ДОХОДОВ</t>
  </si>
  <si>
    <t>НАЛОГОВЫЕ И НЕНАЛОГОВЫЕ ДОХОДЫ</t>
  </si>
  <si>
    <t>Налоговые доходы</t>
  </si>
  <si>
    <t>НАЛОГИ НА ПРИБЫЛЬ, ДОХОДЫ</t>
  </si>
  <si>
    <t>в том числе: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</si>
  <si>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</si>
  <si>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</si>
  <si>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</si>
  <si>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</si>
  <si>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НАЛОГИ НА СОВОКУПНЫЙ ДОХОД</t>
  </si>
  <si>
    <t xml:space="preserve">Единый сельскохозяйственный налог </t>
  </si>
  <si>
    <t>Налог на профессиональный доход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</si>
  <si>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</si>
  <si>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</si>
  <si>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</si>
  <si>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</si>
  <si>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</si>
  <si>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</si>
  <si>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</si>
  <si>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</si>
  <si>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</si>
  <si>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</si>
  <si>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</si>
  <si>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</si>
  <si>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</si>
  <si>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</si>
  <si>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государственной и муниципальной собственности </t>
  </si>
  <si>
    <t xml:space="preserve">Доходы от сдачи в аренду имущества, находящегося в оперативном управлении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</si>
  <si>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</si>
  <si>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</si>
  <si>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</si>
  <si>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</si>
  <si>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</si>
  <si>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</si>
  <si>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</si>
  <si>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</si>
  <si>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</si>
  <si>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</si>
  <si>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</si>
  <si>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</si>
  <si>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</si>
  <si>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</si>
  <si>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</si>
  <si>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</si>
  <si>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</si>
  <si>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</si>
  <si>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</si>
  <si>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Фактические поступления за 2021 год</t>
  </si>
  <si>
    <t>Оценка 2022 года</t>
  </si>
  <si>
    <t>2025 год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</si>
  <si>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</si>
  <si>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Прогноз поступления доходов в областной бюджет Ленинградской области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</si>
  <si>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</si>
  <si>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</si>
  <si>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</si>
  <si>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</si>
  <si>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</si>
  <si>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</si>
  <si>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Дотации бюджетам бюджетной системы Российской Федерации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</si>
  <si>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</si>
  <si>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субъектов Российской Федерации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</si>
  <si>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</si>
  <si>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</si>
  <si>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</si>
  <si>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</si>
  <si>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</si>
  <si>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</si>
  <si>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БЕЗВОЗМЕЗДНЫЕ ПОСТУПЛЕНИЯ ОТ НЕРЕЗИДЕНТОВ</t>
  </si>
  <si>
    <t>Безвозмездные поступления от нерезидентов в бюджеты субъектов Российской Федерации</t>
  </si>
  <si>
    <t>Приложение 1 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</si>
</sst>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Arial"/>
      <family val="2"/>
      <charset val="204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0" fontId="3" fillId="0" borderId="0" xfId="0" applyFont="1" applyFill="1" applyAlignment="1">
      <alignment horizontal="right"/>
    </xf>
    <xf numFmtId="0" fontId="0" fillId="0" borderId="0" xfId="0" applyBorder="1"/>
    <xf numFmtId="1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164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79"/>
  <sheetViews>
    <sheetView tabSelected="1" workbookViewId="0">
      <selection activeCell="A5" sqref="A5:F78"/>
    </sheetView>
  </sheetViews>
  <sheetFormatPr defaultColWidth="8.85546875" defaultRowHeight="15.75" x14ac:dyDescent="0.25"/>
  <cols>
    <col min="1" max="1" width="46.85546875" style="23" customWidth="1"/>
    <col min="2" max="2" width="20.5703125" style="23" customWidth="1"/>
    <col min="3" max="3" width="19.28515625" style="2" customWidth="1"/>
    <col min="4" max="5" width="18" customWidth="1"/>
    <col min="6" max="6" width="17.42578125" customWidth="1"/>
    <col min="7" max="8" width="9.140625" customWidth="1"/>
    <col min="9" max="9" width="24.42578125" customWidth="1"/>
    <col min="10" max="142" width="9.140625" customWidth="1"/>
    <col min="143" max="16384" width="8.85546875" style="5"/>
  </cols>
  <sheetData>
    <row r="1" spans="1:142" ht="15" customHeight="1" x14ac:dyDescent="0.25">
      <c r="A1" s="1"/>
      <c r="B1" s="1"/>
      <c r="D1" s="3"/>
      <c r="E1" s="3"/>
      <c r="F1" s="4" t="s">
        <v>73</v>
      </c>
    </row>
    <row r="2" spans="1:142" ht="15" customHeight="1" x14ac:dyDescent="0.5">
      <c r="A2" s="1"/>
      <c r="B2" s="1"/>
    </row>
    <row r="3" spans="1:142" ht="15" customHeight="1" x14ac:dyDescent="0.25">
      <c r="A3" s="35" t="s">
        <v>55</v>
      </c>
      <c r="B3" s="36"/>
      <c r="C3" s="36"/>
      <c r="D3" s="36"/>
      <c r="E3" s="36"/>
      <c r="F3" s="36"/>
    </row>
    <row r="4" spans="1:142" ht="15" customHeight="1" x14ac:dyDescent="0.3">
      <c r="A4" s="6"/>
      <c r="B4" s="6"/>
      <c r="F4" s="7" t="s">
        <v>0</v>
      </c>
    </row>
    <row r="5" spans="1:142" ht="18.600000000000001" customHeight="1" x14ac:dyDescent="0.25">
      <c r="A5" s="27"/>
      <c r="B5" s="29" t="s">
        <v>51</v>
      </c>
      <c r="C5" s="31" t="s">
        <v>52</v>
      </c>
      <c r="D5" s="33" t="s">
        <v>1</v>
      </c>
      <c r="E5" s="34"/>
      <c r="F5" s="34"/>
    </row>
    <row r="6" spans="1:142" ht="24.6" customHeight="1" x14ac:dyDescent="0.25">
      <c r="A6" s="28"/>
      <c r="B6" s="30"/>
      <c r="C6" s="32"/>
      <c r="D6" s="8" t="s">
        <v>2</v>
      </c>
      <c r="E6" s="8" t="s">
        <v>3</v>
      </c>
      <c r="F6" s="8" t="s">
        <v>53</v>
      </c>
      <c r="G6" s="5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s="11" customFormat="1" ht="24.6" customHeight="1" x14ac:dyDescent="0.25">
      <c r="A7" s="9" t="s">
        <v>4</v>
      </c>
      <c r="B7" s="10">
        <f>B8+B61</f>
        <v>168087790.19999999</v>
      </c>
      <c r="C7" s="10">
        <f>C8+C61</f>
        <v>180379955</v>
      </c>
      <c r="D7" s="10">
        <f>D8+D61</f>
        <v>171332484.80000001</v>
      </c>
      <c r="E7" s="10">
        <f>E8+E61</f>
        <v>177677130.89999998</v>
      </c>
      <c r="F7" s="10">
        <f>F8+F61</f>
        <v>160556638.5</v>
      </c>
      <c r="I7"/>
    </row>
    <row r="8" spans="1:142" ht="37.5" x14ac:dyDescent="0.25">
      <c r="A8" s="12" t="s">
        <v>5</v>
      </c>
      <c r="B8" s="13">
        <v>142040090.19999999</v>
      </c>
      <c r="C8" s="10">
        <v>154175063.69999999</v>
      </c>
      <c r="D8" s="13">
        <v>153107627.40000001</v>
      </c>
      <c r="E8" s="13">
        <v>157563755.19999999</v>
      </c>
      <c r="F8" s="13">
        <v>160537774.19999999</v>
      </c>
      <c r="I8" s="5"/>
    </row>
    <row r="9" spans="1:142" ht="16.5" x14ac:dyDescent="0.25">
      <c r="A9" s="14" t="s">
        <v>6</v>
      </c>
      <c r="B9" s="15">
        <v>139732457.90000001</v>
      </c>
      <c r="C9" s="16">
        <v>149040722.80000001</v>
      </c>
      <c r="D9" s="15">
        <v>151160743.29999998</v>
      </c>
      <c r="E9" s="15">
        <v>155585183.89999998</v>
      </c>
      <c r="F9" s="15">
        <v>158551777.40000001</v>
      </c>
      <c r="I9" s="24"/>
    </row>
    <row r="10" spans="1:142" x14ac:dyDescent="0.25">
      <c r="A10" s="17" t="s">
        <v>7</v>
      </c>
      <c r="B10" s="18">
        <f>B12+B13</f>
        <v>102768481.10000001</v>
      </c>
      <c r="C10" s="19">
        <v>107169334.3</v>
      </c>
      <c r="D10" s="18">
        <v>108230093.5</v>
      </c>
      <c r="E10" s="18">
        <v>111752340.3</v>
      </c>
      <c r="F10" s="18">
        <v>114273260.09999999</v>
      </c>
    </row>
    <row r="11" spans="1:142" x14ac:dyDescent="0.25">
      <c r="A11" s="17" t="s">
        <v>8</v>
      </c>
      <c r="B11" s="18"/>
      <c r="C11" s="19"/>
      <c r="D11" s="18"/>
      <c r="E11" s="18"/>
      <c r="F11" s="18"/>
    </row>
    <row r="12" spans="1:142" x14ac:dyDescent="0.25">
      <c r="A12" s="17" t="s">
        <v>9</v>
      </c>
      <c r="B12" s="18">
        <v>69018271.900000006</v>
      </c>
      <c r="C12" s="19">
        <v>71176852.400000006</v>
      </c>
      <c r="D12" s="18">
        <v>69068456.799999997</v>
      </c>
      <c r="E12" s="18">
        <v>70105008.099999994</v>
      </c>
      <c r="F12" s="18">
        <v>70250818.099999994</v>
      </c>
    </row>
    <row r="13" spans="1:142" x14ac:dyDescent="0.25">
      <c r="A13" s="17" t="s">
        <v>10</v>
      </c>
      <c r="B13" s="18">
        <v>33750209.200000003</v>
      </c>
      <c r="C13" s="19">
        <v>35992481.899999999</v>
      </c>
      <c r="D13" s="18">
        <v>39161636.700000003</v>
      </c>
      <c r="E13" s="18">
        <v>41647332.200000003</v>
      </c>
      <c r="F13" s="18">
        <v>44022442</v>
      </c>
    </row>
    <row r="14" spans="1:142" ht="47.25" x14ac:dyDescent="0.25">
      <c r="A14" s="17" t="s">
        <v>11</v>
      </c>
      <c r="B14" s="18">
        <f>B15</f>
        <v>10878142.199999999</v>
      </c>
      <c r="C14" s="19">
        <v>12013406</v>
      </c>
      <c r="D14" s="18">
        <v>12691957.699999999</v>
      </c>
      <c r="E14" s="18">
        <v>13245581.6</v>
      </c>
      <c r="F14" s="18">
        <v>13357970</v>
      </c>
    </row>
    <row r="15" spans="1:142" ht="47.25" x14ac:dyDescent="0.25">
      <c r="A15" s="17" t="s">
        <v>12</v>
      </c>
      <c r="B15" s="18">
        <v>10878142.199999999</v>
      </c>
      <c r="C15" s="19">
        <v>12013406</v>
      </c>
      <c r="D15" s="18">
        <v>12691957.699999999</v>
      </c>
      <c r="E15" s="18">
        <v>13245581.6</v>
      </c>
      <c r="F15" s="18">
        <v>13357970</v>
      </c>
    </row>
    <row r="16" spans="1:142" x14ac:dyDescent="0.25">
      <c r="A16" s="17" t="s">
        <v>13</v>
      </c>
      <c r="B16" s="18">
        <f>SUM(B18:B19)</f>
        <v>163860.9</v>
      </c>
      <c r="C16" s="19">
        <v>186000</v>
      </c>
      <c r="D16" s="18">
        <v>195300</v>
      </c>
      <c r="E16" s="18">
        <v>205065</v>
      </c>
      <c r="F16" s="18">
        <v>213267</v>
      </c>
    </row>
    <row r="17" spans="1:142" x14ac:dyDescent="0.25">
      <c r="A17" s="17" t="s">
        <v>8</v>
      </c>
      <c r="B17" s="18"/>
      <c r="C17" s="19"/>
      <c r="D17" s="18"/>
      <c r="E17" s="18"/>
      <c r="F17" s="18"/>
    </row>
    <row r="18" spans="1:142" x14ac:dyDescent="0.25">
      <c r="A18" s="17" t="s">
        <v>14</v>
      </c>
      <c r="B18" s="19">
        <v>-3.1</v>
      </c>
      <c r="C18" s="19">
        <v>0</v>
      </c>
      <c r="D18" s="18">
        <v>0</v>
      </c>
      <c r="E18" s="18">
        <v>0</v>
      </c>
      <c r="F18" s="18">
        <v>0</v>
      </c>
    </row>
    <row r="19" spans="1:142" x14ac:dyDescent="0.25">
      <c r="A19" s="17" t="s">
        <v>15</v>
      </c>
      <c r="B19" s="18">
        <v>163864</v>
      </c>
      <c r="C19" s="19">
        <v>186000</v>
      </c>
      <c r="D19" s="18">
        <v>195300</v>
      </c>
      <c r="E19" s="18">
        <v>205065</v>
      </c>
      <c r="F19" s="18">
        <v>213267</v>
      </c>
    </row>
    <row r="20" spans="1:142" x14ac:dyDescent="0.25">
      <c r="A20" s="17" t="s">
        <v>16</v>
      </c>
      <c r="B20" s="18">
        <f>SUM(B22:B24)</f>
        <v>25080194.500000004</v>
      </c>
      <c r="C20" s="19">
        <v>28824106</v>
      </c>
      <c r="D20" s="18">
        <v>29150068</v>
      </c>
      <c r="E20" s="18">
        <v>29489652</v>
      </c>
      <c r="F20" s="18">
        <v>29833366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1:142" x14ac:dyDescent="0.25">
      <c r="A21" s="17" t="s">
        <v>8</v>
      </c>
      <c r="B21" s="18"/>
      <c r="C21" s="19"/>
      <c r="D21" s="18"/>
      <c r="E21" s="18"/>
      <c r="F21" s="1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1:142" x14ac:dyDescent="0.25">
      <c r="A22" s="17" t="s">
        <v>17</v>
      </c>
      <c r="B22" s="18">
        <v>21898243.600000001</v>
      </c>
      <c r="C22" s="19">
        <v>25627807</v>
      </c>
      <c r="D22" s="18">
        <v>25900000</v>
      </c>
      <c r="E22" s="18">
        <v>26184900</v>
      </c>
      <c r="F22" s="18">
        <v>26473000</v>
      </c>
    </row>
    <row r="23" spans="1:142" x14ac:dyDescent="0.25">
      <c r="A23" s="17" t="s">
        <v>18</v>
      </c>
      <c r="B23" s="18">
        <v>3148511.1</v>
      </c>
      <c r="C23" s="19">
        <v>3162924</v>
      </c>
      <c r="D23" s="18">
        <v>3216693</v>
      </c>
      <c r="E23" s="18">
        <v>3271377</v>
      </c>
      <c r="F23" s="18">
        <v>3326991</v>
      </c>
    </row>
    <row r="24" spans="1:142" x14ac:dyDescent="0.25">
      <c r="A24" s="17" t="s">
        <v>19</v>
      </c>
      <c r="B24" s="18">
        <v>33439.800000000003</v>
      </c>
      <c r="C24" s="19">
        <v>33375</v>
      </c>
      <c r="D24" s="18">
        <v>33375</v>
      </c>
      <c r="E24" s="18">
        <v>33375</v>
      </c>
      <c r="F24" s="18">
        <v>33375</v>
      </c>
    </row>
    <row r="25" spans="1:142" ht="47.25" x14ac:dyDescent="0.25">
      <c r="A25" s="17" t="s">
        <v>20</v>
      </c>
      <c r="B25" s="18">
        <f>SUM(B27:B28)</f>
        <v>447726</v>
      </c>
      <c r="C25" s="19">
        <v>499142</v>
      </c>
      <c r="D25" s="18">
        <v>490162</v>
      </c>
      <c r="E25" s="18">
        <v>480365</v>
      </c>
      <c r="F25" s="18">
        <v>465963</v>
      </c>
    </row>
    <row r="26" spans="1:142" x14ac:dyDescent="0.25">
      <c r="A26" s="17" t="s">
        <v>8</v>
      </c>
      <c r="B26" s="18"/>
      <c r="C26" s="19"/>
      <c r="D26" s="18"/>
      <c r="E26" s="18"/>
      <c r="F26" s="18"/>
    </row>
    <row r="27" spans="1:142" x14ac:dyDescent="0.25">
      <c r="A27" s="17" t="s">
        <v>21</v>
      </c>
      <c r="B27" s="18">
        <v>447396.4</v>
      </c>
      <c r="C27" s="19">
        <v>498842</v>
      </c>
      <c r="D27" s="18">
        <v>489862</v>
      </c>
      <c r="E27" s="18">
        <v>480065</v>
      </c>
      <c r="F27" s="18">
        <v>465663</v>
      </c>
    </row>
    <row r="28" spans="1:142" ht="47.25" x14ac:dyDescent="0.25">
      <c r="A28" s="17" t="s">
        <v>22</v>
      </c>
      <c r="B28" s="18">
        <v>329.6</v>
      </c>
      <c r="C28" s="19">
        <v>300</v>
      </c>
      <c r="D28" s="18">
        <v>300</v>
      </c>
      <c r="E28" s="18">
        <v>300</v>
      </c>
      <c r="F28" s="18">
        <v>300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x14ac:dyDescent="0.25">
      <c r="A29" s="17" t="s">
        <v>23</v>
      </c>
      <c r="B29" s="18">
        <v>394231.3</v>
      </c>
      <c r="C29" s="19">
        <v>348734.49999999994</v>
      </c>
      <c r="D29" s="18">
        <v>403162.1</v>
      </c>
      <c r="E29" s="18">
        <v>412180</v>
      </c>
      <c r="F29" s="18">
        <v>407951.30000000005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47.25" x14ac:dyDescent="0.25">
      <c r="A30" s="17" t="s">
        <v>24</v>
      </c>
      <c r="B30" s="18">
        <v>-178.1</v>
      </c>
      <c r="C30" s="19">
        <v>0</v>
      </c>
      <c r="D30" s="18">
        <v>0</v>
      </c>
      <c r="E30" s="18">
        <v>0</v>
      </c>
      <c r="F30" s="18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</row>
    <row r="31" spans="1:142" ht="25.5" customHeight="1" x14ac:dyDescent="0.25">
      <c r="A31" s="14" t="s">
        <v>25</v>
      </c>
      <c r="B31" s="15">
        <v>2307632.2999999998</v>
      </c>
      <c r="C31" s="16">
        <v>5134340.9000000004</v>
      </c>
      <c r="D31" s="15">
        <v>1946884.0999999999</v>
      </c>
      <c r="E31" s="15">
        <v>1978571.3</v>
      </c>
      <c r="F31" s="15">
        <v>1985996.8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</row>
    <row r="32" spans="1:142" ht="63" x14ac:dyDescent="0.25">
      <c r="A32" s="17" t="s">
        <v>26</v>
      </c>
      <c r="B32" s="18">
        <f>SUM(B34:B43)</f>
        <v>955508.2</v>
      </c>
      <c r="C32" s="19">
        <v>2756988.0000000005</v>
      </c>
      <c r="D32" s="18">
        <v>98378</v>
      </c>
      <c r="E32" s="18">
        <v>89989</v>
      </c>
      <c r="F32" s="18">
        <v>85320.4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</row>
    <row r="33" spans="1:142" x14ac:dyDescent="0.25">
      <c r="A33" s="17" t="s">
        <v>8</v>
      </c>
      <c r="B33" s="18"/>
      <c r="C33" s="19"/>
      <c r="D33" s="18"/>
      <c r="E33" s="18"/>
      <c r="F33" s="1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</row>
    <row r="34" spans="1:142" ht="93" customHeight="1" x14ac:dyDescent="0.25">
      <c r="A34" s="17" t="s">
        <v>27</v>
      </c>
      <c r="B34" s="18">
        <v>14769.9</v>
      </c>
      <c r="C34" s="19">
        <v>13413.599999999999</v>
      </c>
      <c r="D34" s="18">
        <v>32377</v>
      </c>
      <c r="E34" s="18">
        <v>25135</v>
      </c>
      <c r="F34" s="18">
        <v>26687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</row>
    <row r="35" spans="1:142" x14ac:dyDescent="0.25">
      <c r="A35" s="17" t="s">
        <v>28</v>
      </c>
      <c r="B35" s="18">
        <v>852245.5</v>
      </c>
      <c r="C35" s="19">
        <v>2665295.7000000002</v>
      </c>
      <c r="D35" s="18">
        <v>0</v>
      </c>
      <c r="E35" s="18">
        <v>0</v>
      </c>
      <c r="F35" s="18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</row>
    <row r="36" spans="1:142" ht="31.5" x14ac:dyDescent="0.25">
      <c r="A36" s="17" t="s">
        <v>29</v>
      </c>
      <c r="B36" s="18">
        <v>311.5</v>
      </c>
      <c r="C36" s="19">
        <v>251.2</v>
      </c>
      <c r="D36" s="18">
        <v>191</v>
      </c>
      <c r="E36" s="18">
        <v>131</v>
      </c>
      <c r="F36" s="18">
        <v>80.400000000000006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</row>
    <row r="37" spans="1:142" ht="78.75" x14ac:dyDescent="0.25">
      <c r="A37" s="17" t="s">
        <v>30</v>
      </c>
      <c r="B37" s="18">
        <v>55284.4</v>
      </c>
      <c r="C37" s="19">
        <v>49000</v>
      </c>
      <c r="D37" s="18">
        <v>44000</v>
      </c>
      <c r="E37" s="18">
        <v>44000</v>
      </c>
      <c r="F37" s="18">
        <v>44000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</row>
    <row r="38" spans="1:142" ht="31.5" x14ac:dyDescent="0.25">
      <c r="A38" s="17" t="s">
        <v>31</v>
      </c>
      <c r="B38" s="18">
        <v>5957.8</v>
      </c>
      <c r="C38" s="19">
        <v>5400</v>
      </c>
      <c r="D38" s="18">
        <v>4000</v>
      </c>
      <c r="E38" s="18">
        <v>4000</v>
      </c>
      <c r="F38" s="18">
        <v>4000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</row>
    <row r="39" spans="1:142" ht="63" x14ac:dyDescent="0.25">
      <c r="A39" s="17" t="s">
        <v>32</v>
      </c>
      <c r="B39" s="18">
        <v>16166.7</v>
      </c>
      <c r="C39" s="19">
        <v>14600</v>
      </c>
      <c r="D39" s="18">
        <v>14500</v>
      </c>
      <c r="E39" s="18">
        <v>13350</v>
      </c>
      <c r="F39" s="18">
        <v>10150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</row>
    <row r="40" spans="1:142" ht="189" x14ac:dyDescent="0.25">
      <c r="A40" s="17" t="s">
        <v>33</v>
      </c>
      <c r="B40" s="18">
        <v>2.7</v>
      </c>
      <c r="C40" s="19">
        <v>1</v>
      </c>
      <c r="D40" s="18">
        <v>0</v>
      </c>
      <c r="E40" s="18">
        <v>0</v>
      </c>
      <c r="F40" s="18"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</row>
    <row r="41" spans="1:142" ht="63" x14ac:dyDescent="0.25">
      <c r="A41" s="17" t="s">
        <v>34</v>
      </c>
      <c r="B41" s="18">
        <v>2</v>
      </c>
      <c r="C41" s="19">
        <v>1.2</v>
      </c>
      <c r="D41" s="18">
        <v>0</v>
      </c>
      <c r="E41" s="18">
        <v>0</v>
      </c>
      <c r="F41" s="18"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</row>
    <row r="42" spans="1:142" ht="110.25" x14ac:dyDescent="0.25">
      <c r="A42" s="26" t="s">
        <v>54</v>
      </c>
      <c r="B42" s="18">
        <v>0</v>
      </c>
      <c r="C42" s="19">
        <v>0</v>
      </c>
      <c r="D42" s="18">
        <v>0</v>
      </c>
      <c r="E42" s="18">
        <v>0</v>
      </c>
      <c r="F42" s="18"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</row>
    <row r="43" spans="1:142" ht="31.5" x14ac:dyDescent="0.25">
      <c r="A43" s="17" t="s">
        <v>35</v>
      </c>
      <c r="B43" s="18">
        <v>10767.7</v>
      </c>
      <c r="C43" s="19">
        <v>9025.2999999999993</v>
      </c>
      <c r="D43" s="18">
        <v>3310</v>
      </c>
      <c r="E43" s="18">
        <v>3373</v>
      </c>
      <c r="F43" s="18">
        <v>403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</row>
    <row r="44" spans="1:142" ht="31.5" x14ac:dyDescent="0.25">
      <c r="A44" s="17" t="s">
        <v>36</v>
      </c>
      <c r="B44" s="18">
        <f>SUM(B46:B48)</f>
        <v>538706.5</v>
      </c>
      <c r="C44" s="19">
        <v>447154.7</v>
      </c>
      <c r="D44" s="18">
        <v>391916.1</v>
      </c>
      <c r="E44" s="18">
        <v>430674.1</v>
      </c>
      <c r="F44" s="18">
        <v>441782.1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</row>
    <row r="45" spans="1:142" x14ac:dyDescent="0.25">
      <c r="A45" s="17" t="s">
        <v>8</v>
      </c>
      <c r="B45" s="18"/>
      <c r="C45" s="19"/>
      <c r="D45" s="18"/>
      <c r="E45" s="18"/>
      <c r="F45" s="1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</row>
    <row r="46" spans="1:142" ht="31.5" x14ac:dyDescent="0.25">
      <c r="A46" s="17" t="s">
        <v>37</v>
      </c>
      <c r="B46" s="18">
        <v>139701.4</v>
      </c>
      <c r="C46" s="19">
        <v>202800</v>
      </c>
      <c r="D46" s="18">
        <v>137811.1</v>
      </c>
      <c r="E46" s="18">
        <v>137811.1</v>
      </c>
      <c r="F46" s="18">
        <v>137811.1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</row>
    <row r="47" spans="1:142" ht="21" customHeight="1" x14ac:dyDescent="0.25">
      <c r="A47" s="17" t="s">
        <v>38</v>
      </c>
      <c r="B47" s="18">
        <v>35259.5</v>
      </c>
      <c r="C47" s="19">
        <v>7953</v>
      </c>
      <c r="D47" s="18">
        <v>7954</v>
      </c>
      <c r="E47" s="18">
        <v>7957</v>
      </c>
      <c r="F47" s="18">
        <v>7960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</row>
    <row r="48" spans="1:142" ht="36" customHeight="1" x14ac:dyDescent="0.25">
      <c r="A48" s="17" t="s">
        <v>39</v>
      </c>
      <c r="B48" s="18">
        <v>363745.6</v>
      </c>
      <c r="C48" s="19">
        <v>236401.7</v>
      </c>
      <c r="D48" s="18">
        <v>246151</v>
      </c>
      <c r="E48" s="18">
        <v>284906</v>
      </c>
      <c r="F48" s="18">
        <v>296011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</row>
    <row r="49" spans="1:142" ht="47.25" x14ac:dyDescent="0.25">
      <c r="A49" s="17" t="s">
        <v>40</v>
      </c>
      <c r="B49" s="18">
        <f>B51+B52</f>
        <v>460821.6</v>
      </c>
      <c r="C49" s="19">
        <v>276883.09999999998</v>
      </c>
      <c r="D49" s="18">
        <v>181182.8</v>
      </c>
      <c r="E49" s="18">
        <v>182010.7</v>
      </c>
      <c r="F49" s="18">
        <v>182196.1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</row>
    <row r="50" spans="1:142" ht="22.5" customHeight="1" x14ac:dyDescent="0.25">
      <c r="A50" s="17" t="s">
        <v>8</v>
      </c>
      <c r="B50" s="18"/>
      <c r="C50" s="19"/>
      <c r="D50" s="18"/>
      <c r="E50" s="18"/>
      <c r="F50" s="1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</row>
    <row r="51" spans="1:142" x14ac:dyDescent="0.25">
      <c r="A51" s="17" t="s">
        <v>41</v>
      </c>
      <c r="B51" s="18">
        <v>163314.6</v>
      </c>
      <c r="C51" s="19">
        <v>160015.70000000001</v>
      </c>
      <c r="D51" s="18">
        <v>164120.1</v>
      </c>
      <c r="E51" s="18">
        <v>164385.1</v>
      </c>
      <c r="F51" s="18">
        <v>164654.1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</row>
    <row r="52" spans="1:142" x14ac:dyDescent="0.25">
      <c r="A52" s="17" t="s">
        <v>42</v>
      </c>
      <c r="B52" s="18">
        <v>297507</v>
      </c>
      <c r="C52" s="19">
        <v>116867.4</v>
      </c>
      <c r="D52" s="18">
        <v>17062.7</v>
      </c>
      <c r="E52" s="18">
        <v>17625.599999999999</v>
      </c>
      <c r="F52" s="18">
        <v>17542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</row>
    <row r="53" spans="1:142" ht="47.25" x14ac:dyDescent="0.25">
      <c r="A53" s="17" t="s">
        <v>43</v>
      </c>
      <c r="B53" s="18">
        <f>SUM(B55:B57)</f>
        <v>35803.5</v>
      </c>
      <c r="C53" s="19">
        <v>26726.6</v>
      </c>
      <c r="D53" s="18">
        <v>323</v>
      </c>
      <c r="E53" s="18">
        <v>0</v>
      </c>
      <c r="F53" s="18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</row>
    <row r="54" spans="1:142" ht="24" customHeight="1" x14ac:dyDescent="0.25">
      <c r="A54" s="17" t="s">
        <v>8</v>
      </c>
      <c r="B54" s="18"/>
      <c r="C54" s="19"/>
      <c r="D54" s="18"/>
      <c r="E54" s="18"/>
      <c r="F54" s="1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</row>
    <row r="55" spans="1:142" x14ac:dyDescent="0.25">
      <c r="A55" s="17" t="s">
        <v>44</v>
      </c>
      <c r="B55" s="18">
        <v>5156.8999999999996</v>
      </c>
      <c r="C55" s="19">
        <v>0</v>
      </c>
      <c r="D55" s="18">
        <v>0</v>
      </c>
      <c r="E55" s="18">
        <v>0</v>
      </c>
      <c r="F55" s="18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</row>
    <row r="56" spans="1:142" ht="47.25" x14ac:dyDescent="0.25">
      <c r="A56" s="17" t="s">
        <v>45</v>
      </c>
      <c r="B56" s="18">
        <v>26508.5</v>
      </c>
      <c r="C56" s="19">
        <v>18628.3</v>
      </c>
      <c r="D56" s="18">
        <v>239</v>
      </c>
      <c r="E56" s="18">
        <v>0</v>
      </c>
      <c r="F56" s="18"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</row>
    <row r="57" spans="1:142" ht="47.25" x14ac:dyDescent="0.25">
      <c r="A57" s="17" t="s">
        <v>46</v>
      </c>
      <c r="B57" s="18">
        <v>4138.1000000000004</v>
      </c>
      <c r="C57" s="19">
        <v>8098.3</v>
      </c>
      <c r="D57" s="18">
        <v>84</v>
      </c>
      <c r="E57" s="18">
        <v>0</v>
      </c>
      <c r="F57" s="18"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</row>
    <row r="58" spans="1:142" ht="31.5" x14ac:dyDescent="0.25">
      <c r="A58" s="17" t="s">
        <v>47</v>
      </c>
      <c r="B58" s="18">
        <v>9620.6</v>
      </c>
      <c r="C58" s="19">
        <v>7356.8</v>
      </c>
      <c r="D58" s="18">
        <v>6637.3</v>
      </c>
      <c r="E58" s="18">
        <v>5985.3</v>
      </c>
      <c r="F58" s="18">
        <v>5402.3</v>
      </c>
      <c r="EI58" s="5"/>
      <c r="EJ58" s="5"/>
      <c r="EK58" s="5"/>
      <c r="EL58" s="5"/>
    </row>
    <row r="59" spans="1:142" ht="31.5" x14ac:dyDescent="0.25">
      <c r="A59" s="17" t="s">
        <v>48</v>
      </c>
      <c r="B59" s="18">
        <v>1198776.8</v>
      </c>
      <c r="C59" s="19">
        <v>1107965.7</v>
      </c>
      <c r="D59" s="18">
        <v>704964.70000000007</v>
      </c>
      <c r="E59" s="18">
        <v>706432</v>
      </c>
      <c r="F59" s="18">
        <v>707815.7</v>
      </c>
      <c r="EI59" s="5"/>
      <c r="EJ59" s="5"/>
      <c r="EK59" s="5"/>
      <c r="EL59" s="5"/>
    </row>
    <row r="60" spans="1:142" s="11" customFormat="1" ht="27" customHeight="1" x14ac:dyDescent="0.25">
      <c r="A60" s="17" t="s">
        <v>49</v>
      </c>
      <c r="B60" s="18">
        <v>-891605</v>
      </c>
      <c r="C60" s="19">
        <v>511266</v>
      </c>
      <c r="D60" s="18">
        <v>563482.19999999995</v>
      </c>
      <c r="E60" s="18">
        <v>563480.19999999995</v>
      </c>
      <c r="F60" s="18">
        <v>563480.19999999995</v>
      </c>
      <c r="G60"/>
      <c r="H60"/>
      <c r="I6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</row>
    <row r="61" spans="1:142" s="11" customFormat="1" x14ac:dyDescent="0.25">
      <c r="A61" s="20" t="s">
        <v>50</v>
      </c>
      <c r="B61" s="21">
        <f>B62+B64+B69+B71+B73+B75+B77</f>
        <v>26047700</v>
      </c>
      <c r="C61" s="21">
        <f>C62+C64+C69+C71+C73+C75+C77</f>
        <v>26204891.300000001</v>
      </c>
      <c r="D61" s="21">
        <f>D62+D64+D69+D71+D73+D75+D77</f>
        <v>18224857.399999999</v>
      </c>
      <c r="E61" s="21">
        <f>E62+E64+E69+E71+E73+E75+E77</f>
        <v>20113375.699999999</v>
      </c>
      <c r="F61" s="21">
        <f>F62+F64+F69+F71+F73+F75+F77</f>
        <v>18864.3</v>
      </c>
      <c r="G61" s="2"/>
      <c r="H61" s="2"/>
      <c r="I61" s="2"/>
    </row>
    <row r="62" spans="1:142" s="11" customFormat="1" ht="31.5" x14ac:dyDescent="0.25">
      <c r="A62" s="25" t="s">
        <v>71</v>
      </c>
      <c r="B62" s="19">
        <v>8012.1</v>
      </c>
      <c r="C62" s="19">
        <v>0</v>
      </c>
      <c r="D62" s="19">
        <v>0</v>
      </c>
      <c r="E62" s="19">
        <v>0</v>
      </c>
      <c r="F62" s="19">
        <v>0</v>
      </c>
      <c r="G62" s="2"/>
      <c r="H62" s="2"/>
      <c r="I62" s="2"/>
    </row>
    <row r="63" spans="1:142" s="11" customFormat="1" ht="31.5" x14ac:dyDescent="0.25">
      <c r="A63" s="25" t="s">
        <v>72</v>
      </c>
      <c r="B63" s="19">
        <v>8012.1</v>
      </c>
      <c r="C63" s="19">
        <v>0</v>
      </c>
      <c r="D63" s="19">
        <v>0</v>
      </c>
      <c r="E63" s="19">
        <v>0</v>
      </c>
      <c r="F63" s="19">
        <v>0</v>
      </c>
      <c r="G63" s="2"/>
      <c r="H63" s="2"/>
      <c r="I63" s="2"/>
    </row>
    <row r="64" spans="1:142" s="11" customFormat="1" ht="47.25" x14ac:dyDescent="0.25">
      <c r="A64" s="25" t="s">
        <v>56</v>
      </c>
      <c r="B64" s="19">
        <f>B65+B66+B67+B68</f>
        <v>22603498.299999997</v>
      </c>
      <c r="C64" s="19">
        <v>21537061.899999999</v>
      </c>
      <c r="D64" s="19">
        <f t="shared" ref="D64:F64" si="0">D65+D66+D67+D68</f>
        <v>17725856.799999997</v>
      </c>
      <c r="E64" s="19">
        <f t="shared" si="0"/>
        <v>19142835</v>
      </c>
      <c r="F64" s="19">
        <f t="shared" si="0"/>
        <v>18864.3</v>
      </c>
    </row>
    <row r="65" spans="1:9" s="11" customFormat="1" ht="31.5" x14ac:dyDescent="0.25">
      <c r="A65" s="25" t="s">
        <v>62</v>
      </c>
      <c r="B65" s="19">
        <v>726906.1</v>
      </c>
      <c r="C65" s="19">
        <v>832119.6</v>
      </c>
      <c r="D65" s="19">
        <v>0</v>
      </c>
      <c r="E65" s="19">
        <v>0</v>
      </c>
      <c r="F65" s="19">
        <v>0</v>
      </c>
    </row>
    <row r="66" spans="1:9" s="11" customFormat="1" ht="47.25" x14ac:dyDescent="0.25">
      <c r="A66" s="25" t="s">
        <v>57</v>
      </c>
      <c r="B66" s="19">
        <v>8215729.2999999998</v>
      </c>
      <c r="C66" s="19">
        <v>8694954</v>
      </c>
      <c r="D66" s="19">
        <v>8201306.0999999996</v>
      </c>
      <c r="E66" s="19">
        <v>11373209.5</v>
      </c>
      <c r="F66" s="19">
        <v>0</v>
      </c>
    </row>
    <row r="67" spans="1:9" s="11" customFormat="1" ht="31.5" x14ac:dyDescent="0.25">
      <c r="A67" s="25" t="s">
        <v>58</v>
      </c>
      <c r="B67" s="19">
        <v>5250821.8</v>
      </c>
      <c r="C67" s="19">
        <v>4426461.3</v>
      </c>
      <c r="D67" s="19">
        <v>4716162.3</v>
      </c>
      <c r="E67" s="19">
        <v>4979506.0999999996</v>
      </c>
      <c r="F67" s="19">
        <v>0</v>
      </c>
    </row>
    <row r="68" spans="1:9" s="11" customFormat="1" x14ac:dyDescent="0.25">
      <c r="A68" s="25" t="s">
        <v>59</v>
      </c>
      <c r="B68" s="19">
        <v>8410041.0999999996</v>
      </c>
      <c r="C68" s="19">
        <v>7583527</v>
      </c>
      <c r="D68" s="19">
        <v>4808388.4000000004</v>
      </c>
      <c r="E68" s="19">
        <v>2790119.4</v>
      </c>
      <c r="F68" s="19">
        <v>18864.3</v>
      </c>
    </row>
    <row r="69" spans="1:9" s="11" customFormat="1" ht="47.25" x14ac:dyDescent="0.25">
      <c r="A69" s="25" t="s">
        <v>60</v>
      </c>
      <c r="B69" s="19">
        <v>1164859.6000000001</v>
      </c>
      <c r="C69" s="19">
        <v>3687547.5999999996</v>
      </c>
      <c r="D69" s="19">
        <v>499000.6</v>
      </c>
      <c r="E69" s="19">
        <v>970540.7</v>
      </c>
      <c r="F69" s="19">
        <v>0</v>
      </c>
    </row>
    <row r="70" spans="1:9" s="11" customFormat="1" ht="63" x14ac:dyDescent="0.25">
      <c r="A70" s="25" t="s">
        <v>61</v>
      </c>
      <c r="B70" s="19">
        <v>1164859.6000000001</v>
      </c>
      <c r="C70" s="19">
        <v>3687547.5999999996</v>
      </c>
      <c r="D70" s="19">
        <v>499000.6</v>
      </c>
      <c r="E70" s="19">
        <v>970540.7</v>
      </c>
      <c r="F70" s="19">
        <v>0</v>
      </c>
    </row>
    <row r="71" spans="1:9" s="11" customFormat="1" ht="31.5" x14ac:dyDescent="0.25">
      <c r="A71" s="25" t="s">
        <v>63</v>
      </c>
      <c r="B71" s="19">
        <v>20000</v>
      </c>
      <c r="C71" s="19">
        <v>46226.5</v>
      </c>
      <c r="D71" s="19">
        <v>0</v>
      </c>
      <c r="E71" s="19">
        <v>0</v>
      </c>
      <c r="F71" s="19">
        <v>0</v>
      </c>
    </row>
    <row r="72" spans="1:9" s="11" customFormat="1" ht="47.25" x14ac:dyDescent="0.25">
      <c r="A72" s="25" t="s">
        <v>64</v>
      </c>
      <c r="B72" s="19">
        <v>20000</v>
      </c>
      <c r="C72" s="19">
        <v>46226.5</v>
      </c>
      <c r="D72" s="19">
        <v>0</v>
      </c>
      <c r="E72" s="19">
        <v>0</v>
      </c>
      <c r="F72" s="19">
        <v>0</v>
      </c>
    </row>
    <row r="73" spans="1:9" s="11" customFormat="1" ht="31.5" x14ac:dyDescent="0.25">
      <c r="A73" s="25" t="s">
        <v>65</v>
      </c>
      <c r="B73" s="19">
        <v>1550468.8</v>
      </c>
      <c r="C73" s="19">
        <v>450000</v>
      </c>
      <c r="D73" s="19">
        <v>0</v>
      </c>
      <c r="E73" s="19">
        <v>0</v>
      </c>
      <c r="F73" s="19">
        <v>0</v>
      </c>
    </row>
    <row r="74" spans="1:9" s="11" customFormat="1" ht="31.5" x14ac:dyDescent="0.25">
      <c r="A74" s="25" t="s">
        <v>66</v>
      </c>
      <c r="B74" s="19">
        <v>1550468.8</v>
      </c>
      <c r="C74" s="19">
        <v>450000</v>
      </c>
      <c r="D74" s="19">
        <v>0</v>
      </c>
      <c r="E74" s="19">
        <v>0</v>
      </c>
      <c r="F74" s="19">
        <v>0</v>
      </c>
    </row>
    <row r="75" spans="1:9" s="11" customFormat="1" ht="94.5" x14ac:dyDescent="0.25">
      <c r="A75" s="25" t="s">
        <v>67</v>
      </c>
      <c r="B75" s="19">
        <v>767125.5</v>
      </c>
      <c r="C75" s="19">
        <v>640233.20000000007</v>
      </c>
      <c r="D75" s="19">
        <v>0</v>
      </c>
      <c r="E75" s="19">
        <v>0</v>
      </c>
      <c r="F75" s="19">
        <v>0</v>
      </c>
    </row>
    <row r="76" spans="1:9" s="11" customFormat="1" ht="126" x14ac:dyDescent="0.25">
      <c r="A76" s="25" t="s">
        <v>68</v>
      </c>
      <c r="B76" s="19">
        <v>767125.5</v>
      </c>
      <c r="C76" s="19">
        <v>640233.20000000007</v>
      </c>
      <c r="D76" s="19">
        <v>0</v>
      </c>
      <c r="E76" s="19">
        <v>0</v>
      </c>
      <c r="F76" s="19">
        <v>0</v>
      </c>
    </row>
    <row r="77" spans="1:9" s="11" customFormat="1" ht="63" x14ac:dyDescent="0.25">
      <c r="A77" s="25" t="s">
        <v>69</v>
      </c>
      <c r="B77" s="19">
        <v>-66264.3</v>
      </c>
      <c r="C77" s="19">
        <v>-156177.9</v>
      </c>
      <c r="D77" s="19">
        <v>0</v>
      </c>
      <c r="E77" s="19">
        <v>0</v>
      </c>
      <c r="F77" s="19">
        <v>0</v>
      </c>
    </row>
    <row r="78" spans="1:9" s="11" customFormat="1" ht="63" x14ac:dyDescent="0.25">
      <c r="A78" s="25" t="s">
        <v>70</v>
      </c>
      <c r="B78" s="19">
        <v>-66264.3</v>
      </c>
      <c r="C78" s="19">
        <v>-156177.9</v>
      </c>
      <c r="D78" s="19">
        <v>0</v>
      </c>
      <c r="E78" s="19">
        <v>0</v>
      </c>
      <c r="F78" s="19">
        <v>0</v>
      </c>
    </row>
    <row r="79" spans="1:9" x14ac:dyDescent="0.25">
      <c r="A79" s="22"/>
      <c r="B79" s="22"/>
      <c r="C79" s="11"/>
      <c r="D79" s="11"/>
      <c r="E79" s="11"/>
      <c r="F79" s="11"/>
      <c r="G79" s="11"/>
      <c r="H79" s="11"/>
      <c r="I79" s="11"/>
    </row>
  </sheetData>
  <mergeCells count="5">
    <mergeCell ref="A5:A6"/>
    <mergeCell ref="B5:B6"/>
    <mergeCell ref="C5:C6"/>
    <mergeCell ref="D5:F5"/>
    <mergeCell ref="A3:F3"/>
  </mergeCells>
  <pageMargins left="0.78740157480314965" right="0.39370078740157483" top="0.78740157480314965" bottom="0.78740157480314965" header="0.31496062992125984" footer="0.31496062992125984"/>
  <pageSetup paperSize="9" scale="64" fitToHeight="8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</vt:lpstr>
      <vt:lpstr>Обл!Заголовки_для_печати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Ямалтдинова Алина Шамилевна</cp:lastModifiedBy>
  <cp:lastPrinted>2022-09-29T13:42:53Z</cp:lastPrinted>
  <dcterms:created xsi:type="dcterms:W3CDTF">2022-08-23T18:44:43Z</dcterms:created>
  <dcterms:modified xsi:type="dcterms:W3CDTF">2022-09-30T06:39:08Z</dcterms:modified>
</cp:coreProperties>
</file>