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год'!$A$13:$F$90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77" i="1" l="1"/>
  <c r="F77" i="1"/>
  <c r="D77" i="1"/>
  <c r="D14" i="1" l="1"/>
  <c r="F87" i="1" l="1"/>
  <c r="E87" i="1"/>
  <c r="F85" i="1"/>
  <c r="E85" i="1"/>
  <c r="F82" i="1"/>
  <c r="E82" i="1"/>
  <c r="F71" i="1"/>
  <c r="E71" i="1"/>
  <c r="F63" i="1"/>
  <c r="E63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5" i="1" l="1"/>
  <c r="D82" i="1"/>
  <c r="D87" i="1" l="1"/>
  <c r="D71" i="1"/>
  <c r="D63" i="1"/>
  <c r="D59" i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<sst xmlns="http://schemas.openxmlformats.org/spreadsheetml/2006/main" count="246" uniqueCount="107">
  <si>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</si>
  <si>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</si>
  <si>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</si>
  <si>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</si>
  <si>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</si>
  <si>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</si>
  <si>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</si>
  <si>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</si>
  <si>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</si>
  <si>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</si>
  <si>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</si>
  <si>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</si>
  <si>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</si>
  <si>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</si>
  <si>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</si>
  <si>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</si>
  <si>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</si>
  <si>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</si>
  <si>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</si>
  <si>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</si>
  <si>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</si>
  <si>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</si>
  <si>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</si>
  <si>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</si>
  <si>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</si>
  <si>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</si>
  <si>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</si>
  <si>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</si>
  <si>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</si>
  <si>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</si>
  <si>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</si>
  <si>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</si>
  <si>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</si>
  <si>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</si>
  <si>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</si>
  <si>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</si>
  <si>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</si>
  <si>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</si>
  <si>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</si>
  <si>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</si>
  <si>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</si>
  <si>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</si>
  <si>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</si>
  <si>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</si>
  <si>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</si>
  <si>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</si>
  <si>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</si>
  <si>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</si>
  <si>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</si>
  <si>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</si>
  <si>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</si>
  <si>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</si>
  <si>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</si>
  <si>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</si>
  <si>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</si>
  <si>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</si>
  <si>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</si>
  <si>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</si>
  <si>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</si>
  <si>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</si>
  <si>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</si>
  <si>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</si>
  <si>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</si>
  <si>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</si>
  <si>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</si>
  <si>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</si>
  <si>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</si>
  <si>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</si>
  <si>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</si>
  <si>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</si>
  <si>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</si>
  <si>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</si>
  <si>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</si>
  <si>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</si>
  <si>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</si>
  <si>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</si>
  <si>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</si>
  <si>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</si>
  <si>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</si>
  <si>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</si>
  <si>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</si>
  <si>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</si>
  <si>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</si>
  <si>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</si>
  <si>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</si>
  <si>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</si>
  <si>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</si>
  <si>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</si>
  <si>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</si>
  <si>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</si>
  <si>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</si>
  <si>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</si>
  <si>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</si>
  <si>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</si>
  <si>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</si>
  <si>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</si>
  <si>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</si>
  <si>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</si>
  <si>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</si>
  <si>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РАСПРЕДЕЛЕНИЕ
бюджетных ассигнований по разделам и подразделам
классификации расходов бюджетов
на 2022 год и на плановый период 2023 и 2024 годов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</si>
  <si>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</si>
  <si>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</si>
  <si>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</si>
  <si>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</si>
  <si>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от 21 декабря 2021 года № 148-оз</t>
  </si>
  <si>
    <t>(в редакции областного закона</t>
  </si>
  <si>
    <t>Международные отношения и международное сотрудничество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</si>
</sst>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zoomScale="110" zoomScaleNormal="110" workbookViewId="0">
      <selection activeCell="I15" sqref="I15"/>
    </sheetView>
  </sheetViews>
  <sheetFormatPr defaultRowHeight="15" x14ac:dyDescent="0.25"/>
  <cols>
    <col min="1" max="1" width="46" style="5" customWidth="1"/>
    <col min="2" max="3" width="7.42578125" style="3" customWidth="1"/>
    <col min="4" max="4" width="18.85546875" style="23" customWidth="1"/>
    <col min="5" max="6" width="18.85546875" style="16" customWidth="1"/>
  </cols>
  <sheetData>
    <row r="1" spans="1:6" s="8" customFormat="1" ht="15.75" x14ac:dyDescent="0.25">
      <c r="A1" s="6"/>
      <c r="B1" s="7"/>
      <c r="D1" s="17"/>
      <c r="E1" s="24" t="s">
        <v>84</v>
      </c>
      <c r="F1" s="18"/>
    </row>
    <row r="2" spans="1:6" s="8" customFormat="1" ht="15.75" x14ac:dyDescent="0.25">
      <c r="A2" s="6"/>
      <c r="B2" s="7"/>
      <c r="D2" s="17"/>
      <c r="E2" s="24" t="s">
        <v>85</v>
      </c>
      <c r="F2" s="18"/>
    </row>
    <row r="3" spans="1:6" s="8" customFormat="1" ht="15.75" x14ac:dyDescent="0.25">
      <c r="A3" s="6"/>
      <c r="B3" s="29"/>
      <c r="C3" s="30"/>
      <c r="D3" s="30"/>
      <c r="E3" s="25" t="s">
        <v>104</v>
      </c>
      <c r="F3" s="17"/>
    </row>
    <row r="4" spans="1:6" s="8" customFormat="1" ht="15.75" x14ac:dyDescent="0.25">
      <c r="A4" s="6"/>
      <c r="B4" s="7"/>
      <c r="D4" s="17"/>
      <c r="E4" s="24" t="s">
        <v>102</v>
      </c>
      <c r="F4" s="18"/>
    </row>
    <row r="5" spans="1:6" s="8" customFormat="1" ht="15.75" x14ac:dyDescent="0.25">
      <c r="A5" s="6"/>
      <c r="B5" s="7"/>
      <c r="D5" s="17"/>
      <c r="E5" s="25" t="s">
        <v>105</v>
      </c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15.75" x14ac:dyDescent="0.25">
      <c r="A7" s="6"/>
      <c r="B7" s="7"/>
      <c r="D7" s="17"/>
      <c r="E7" s="17"/>
      <c r="F7" s="18"/>
    </row>
    <row r="8" spans="1:6" s="8" customFormat="1" ht="71.25" customHeight="1" x14ac:dyDescent="0.25">
      <c r="A8" s="36" t="s">
        <v>99</v>
      </c>
      <c r="B8" s="36"/>
      <c r="C8" s="36"/>
      <c r="D8" s="36"/>
      <c r="E8" s="36"/>
      <c r="F8" s="36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75" x14ac:dyDescent="0.25">
      <c r="A11" s="32"/>
      <c r="B11" s="34"/>
      <c r="C11" s="34"/>
      <c r="D11" s="19" t="s">
        <v>94</v>
      </c>
      <c r="E11" s="19" t="s">
        <v>95</v>
      </c>
      <c r="F11" s="19" t="s">
        <v>100</v>
      </c>
    </row>
    <row r="12" spans="1:6" ht="15.75" x14ac:dyDescent="0.25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D14+D25+D27+D31+D42+D47+D50+D59+D63+D71+D77+D82+D85+D87</f>
        <v>201256318.09999999</v>
      </c>
      <c r="E13" s="21">
        <f>E14+E25+E27+E31+E42+E47+E50+E59+E63+E71+E77+E82+E85+E87</f>
        <v>162269732.79999998</v>
      </c>
      <c r="F13" s="21">
        <f>F14+F25+F27+F31+F42+F47+F50+F59+F63+F71+F77+F82+F85+F87</f>
        <v>160427240.39999998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SUM(D15:D24)</f>
        <v>12804545.300000001</v>
      </c>
      <c r="E14" s="14">
        <f>SUM(E15:E24)</f>
        <v>10940665.699999999</v>
      </c>
      <c r="F14" s="14">
        <f>SUM(F15:F24)</f>
        <v>8849969.8000000007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3">
        <v>6540.8</v>
      </c>
      <c r="E15" s="13">
        <v>6732.7</v>
      </c>
      <c r="F15" s="13">
        <v>7103.2</v>
      </c>
    </row>
    <row r="16" spans="1:6" ht="80.25" customHeight="1" x14ac:dyDescent="0.25">
      <c r="A16" s="11" t="s">
        <v>9</v>
      </c>
      <c r="B16" s="2" t="s">
        <v>5</v>
      </c>
      <c r="C16" s="2" t="s">
        <v>10</v>
      </c>
      <c r="D16" s="13">
        <v>591827.5</v>
      </c>
      <c r="E16" s="13">
        <v>598923.69999999995</v>
      </c>
      <c r="F16" s="13">
        <v>618774.1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3">
        <v>3665814.1</v>
      </c>
      <c r="E17" s="13">
        <v>3587059</v>
      </c>
      <c r="F17" s="13">
        <v>3739240.1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3">
        <v>477515.5</v>
      </c>
      <c r="E18" s="13">
        <v>443572.8</v>
      </c>
      <c r="F18" s="13">
        <v>455322.9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3">
        <v>101524.5</v>
      </c>
      <c r="E19" s="13">
        <v>98927.9</v>
      </c>
      <c r="F19" s="13">
        <v>102307.9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3">
        <v>101224.8</v>
      </c>
      <c r="E20" s="13">
        <v>105676.1</v>
      </c>
      <c r="F20" s="13">
        <v>109120.4</v>
      </c>
    </row>
    <row r="21" spans="1:6" ht="31.5" x14ac:dyDescent="0.25">
      <c r="A21" s="11" t="s">
        <v>106</v>
      </c>
      <c r="B21" s="2" t="s">
        <v>5</v>
      </c>
      <c r="C21" s="2" t="s">
        <v>36</v>
      </c>
      <c r="D21" s="13">
        <v>698679.2</v>
      </c>
      <c r="E21" s="13">
        <v>0</v>
      </c>
      <c r="F21" s="13">
        <v>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3">
        <v>1474295.1</v>
      </c>
      <c r="E22" s="13">
        <v>0</v>
      </c>
      <c r="F22" s="13">
        <v>0</v>
      </c>
    </row>
    <row r="23" spans="1:6" ht="31.5" x14ac:dyDescent="0.25">
      <c r="A23" s="11" t="s">
        <v>101</v>
      </c>
      <c r="B23" s="2" t="s">
        <v>5</v>
      </c>
      <c r="C23" s="2" t="s">
        <v>21</v>
      </c>
      <c r="D23" s="13">
        <v>17910.5</v>
      </c>
      <c r="E23" s="13">
        <v>14985</v>
      </c>
      <c r="F23" s="13">
        <v>14985</v>
      </c>
    </row>
    <row r="24" spans="1:6" ht="15.75" x14ac:dyDescent="0.25">
      <c r="A24" s="11" t="s">
        <v>22</v>
      </c>
      <c r="B24" s="2" t="s">
        <v>5</v>
      </c>
      <c r="C24" s="2" t="s">
        <v>23</v>
      </c>
      <c r="D24" s="13">
        <v>5669213.2999999998</v>
      </c>
      <c r="E24" s="13">
        <v>6084788.5</v>
      </c>
      <c r="F24" s="13">
        <v>3803116.2</v>
      </c>
    </row>
    <row r="25" spans="1:6" ht="15.75" x14ac:dyDescent="0.25">
      <c r="A25" s="10" t="s">
        <v>88</v>
      </c>
      <c r="B25" s="12" t="s">
        <v>8</v>
      </c>
      <c r="C25" s="12" t="s">
        <v>6</v>
      </c>
      <c r="D25" s="14">
        <f>SUM(D26)</f>
        <v>80035.199999999997</v>
      </c>
      <c r="E25" s="14">
        <f>E26</f>
        <v>80035.199999999997</v>
      </c>
      <c r="F25" s="14">
        <f>F26</f>
        <v>82795</v>
      </c>
    </row>
    <row r="26" spans="1:6" ht="15.75" customHeight="1" x14ac:dyDescent="0.25">
      <c r="A26" s="11" t="s">
        <v>89</v>
      </c>
      <c r="B26" s="2" t="s">
        <v>8</v>
      </c>
      <c r="C26" s="2" t="s">
        <v>10</v>
      </c>
      <c r="D26" s="15">
        <v>80035.199999999997</v>
      </c>
      <c r="E26" s="13">
        <v>80035.199999999997</v>
      </c>
      <c r="F26" s="13">
        <v>82795</v>
      </c>
    </row>
    <row r="27" spans="1:6" ht="47.25" x14ac:dyDescent="0.25">
      <c r="A27" s="10" t="s">
        <v>24</v>
      </c>
      <c r="B27" s="1" t="s">
        <v>10</v>
      </c>
      <c r="C27" s="1" t="s">
        <v>6</v>
      </c>
      <c r="D27" s="14">
        <f>SUM(D28:D30)</f>
        <v>2880644.1</v>
      </c>
      <c r="E27" s="14">
        <f>SUM(E28:E30)</f>
        <v>2453125.9</v>
      </c>
      <c r="F27" s="14">
        <f>SUM(F28:F30)</f>
        <v>2473862.5000000005</v>
      </c>
    </row>
    <row r="28" spans="1:6" ht="15.75" x14ac:dyDescent="0.25">
      <c r="A28" s="11" t="s">
        <v>96</v>
      </c>
      <c r="B28" s="2" t="s">
        <v>10</v>
      </c>
      <c r="C28" s="2" t="s">
        <v>25</v>
      </c>
      <c r="D28" s="13">
        <v>560037.1</v>
      </c>
      <c r="E28" s="13">
        <v>500868.6</v>
      </c>
      <c r="F28" s="13">
        <v>508939.2</v>
      </c>
    </row>
    <row r="29" spans="1:6" ht="63" x14ac:dyDescent="0.25">
      <c r="A29" s="11" t="s">
        <v>97</v>
      </c>
      <c r="B29" s="2" t="s">
        <v>10</v>
      </c>
      <c r="C29" s="2" t="s">
        <v>26</v>
      </c>
      <c r="D29" s="13">
        <v>1834264.4</v>
      </c>
      <c r="E29" s="13">
        <v>1623357.4</v>
      </c>
      <c r="F29" s="13">
        <v>1673772.6</v>
      </c>
    </row>
    <row r="30" spans="1:6" ht="47.25" x14ac:dyDescent="0.25">
      <c r="A30" s="11" t="s">
        <v>27</v>
      </c>
      <c r="B30" s="2" t="s">
        <v>10</v>
      </c>
      <c r="C30" s="2" t="s">
        <v>28</v>
      </c>
      <c r="D30" s="13">
        <v>486342.6</v>
      </c>
      <c r="E30" s="13">
        <v>328899.90000000002</v>
      </c>
      <c r="F30" s="13">
        <v>291150.7</v>
      </c>
    </row>
    <row r="31" spans="1:6" ht="15.75" x14ac:dyDescent="0.25">
      <c r="A31" s="10" t="s">
        <v>29</v>
      </c>
      <c r="B31" s="1" t="s">
        <v>12</v>
      </c>
      <c r="C31" s="1" t="s">
        <v>6</v>
      </c>
      <c r="D31" s="14">
        <f>SUM(D32:D41)</f>
        <v>42039268.799999997</v>
      </c>
      <c r="E31" s="14">
        <f>SUM(E32:E41)</f>
        <v>32302529.199999999</v>
      </c>
      <c r="F31" s="14">
        <f>SUM(F32:F41)</f>
        <v>28806138.399999999</v>
      </c>
    </row>
    <row r="32" spans="1:6" ht="15.75" x14ac:dyDescent="0.25">
      <c r="A32" s="11" t="s">
        <v>30</v>
      </c>
      <c r="B32" s="2" t="s">
        <v>12</v>
      </c>
      <c r="C32" s="2" t="s">
        <v>5</v>
      </c>
      <c r="D32" s="13">
        <v>572461.30000000005</v>
      </c>
      <c r="E32" s="13">
        <v>450727.4</v>
      </c>
      <c r="F32" s="13">
        <v>447192.1</v>
      </c>
    </row>
    <row r="33" spans="1:6" ht="15.75" customHeight="1" x14ac:dyDescent="0.25">
      <c r="A33" s="11" t="s">
        <v>31</v>
      </c>
      <c r="B33" s="2" t="s">
        <v>12</v>
      </c>
      <c r="C33" s="2" t="s">
        <v>12</v>
      </c>
      <c r="D33" s="13">
        <v>5645.6</v>
      </c>
      <c r="E33" s="13">
        <v>5645.6</v>
      </c>
      <c r="F33" s="13">
        <v>5645.6</v>
      </c>
    </row>
    <row r="34" spans="1:6" ht="15.75" x14ac:dyDescent="0.25">
      <c r="A34" s="11" t="s">
        <v>32</v>
      </c>
      <c r="B34" s="2" t="s">
        <v>12</v>
      </c>
      <c r="C34" s="2" t="s">
        <v>14</v>
      </c>
      <c r="D34" s="13">
        <v>5374457.4000000004</v>
      </c>
      <c r="E34" s="13">
        <v>4367694.7</v>
      </c>
      <c r="F34" s="13">
        <v>4351128</v>
      </c>
    </row>
    <row r="35" spans="1:6" ht="15.75" x14ac:dyDescent="0.25">
      <c r="A35" s="11" t="s">
        <v>33</v>
      </c>
      <c r="B35" s="2" t="s">
        <v>12</v>
      </c>
      <c r="C35" s="2" t="s">
        <v>16</v>
      </c>
      <c r="D35" s="13">
        <v>82703.8</v>
      </c>
      <c r="E35" s="13">
        <v>44805.2</v>
      </c>
      <c r="F35" s="13">
        <v>44756.4</v>
      </c>
    </row>
    <row r="36" spans="1:6" ht="15.75" x14ac:dyDescent="0.25">
      <c r="A36" s="11" t="s">
        <v>34</v>
      </c>
      <c r="B36" s="2" t="s">
        <v>12</v>
      </c>
      <c r="C36" s="2" t="s">
        <v>18</v>
      </c>
      <c r="D36" s="13">
        <v>1746650.4</v>
      </c>
      <c r="E36" s="13">
        <v>1704203.3</v>
      </c>
      <c r="F36" s="13">
        <v>1812385.3</v>
      </c>
    </row>
    <row r="37" spans="1:6" ht="15.75" x14ac:dyDescent="0.25">
      <c r="A37" s="11" t="s">
        <v>35</v>
      </c>
      <c r="B37" s="2" t="s">
        <v>12</v>
      </c>
      <c r="C37" s="2" t="s">
        <v>36</v>
      </c>
      <c r="D37" s="13">
        <v>534962.30000000005</v>
      </c>
      <c r="E37" s="13">
        <v>547287.5</v>
      </c>
      <c r="F37" s="13">
        <v>219703.6</v>
      </c>
    </row>
    <row r="38" spans="1:6" ht="15.75" x14ac:dyDescent="0.25">
      <c r="A38" s="11" t="s">
        <v>37</v>
      </c>
      <c r="B38" s="2" t="s">
        <v>12</v>
      </c>
      <c r="C38" s="2" t="s">
        <v>25</v>
      </c>
      <c r="D38" s="13">
        <v>24733473</v>
      </c>
      <c r="E38" s="13">
        <v>19693323</v>
      </c>
      <c r="F38" s="13">
        <v>17722803.399999999</v>
      </c>
    </row>
    <row r="39" spans="1:6" ht="15.75" x14ac:dyDescent="0.25">
      <c r="A39" s="11" t="s">
        <v>38</v>
      </c>
      <c r="B39" s="2" t="s">
        <v>12</v>
      </c>
      <c r="C39" s="2" t="s">
        <v>26</v>
      </c>
      <c r="D39" s="13">
        <v>1717534.5</v>
      </c>
      <c r="E39" s="13">
        <v>1569463.4</v>
      </c>
      <c r="F39" s="13">
        <v>1765659.3</v>
      </c>
    </row>
    <row r="40" spans="1:6" ht="31.5" x14ac:dyDescent="0.25">
      <c r="A40" s="11" t="s">
        <v>39</v>
      </c>
      <c r="B40" s="2" t="s">
        <v>12</v>
      </c>
      <c r="C40" s="2" t="s">
        <v>20</v>
      </c>
      <c r="D40" s="13">
        <v>5400</v>
      </c>
      <c r="E40" s="13">
        <v>13992</v>
      </c>
      <c r="F40" s="13">
        <v>14191</v>
      </c>
    </row>
    <row r="41" spans="1:6" ht="31.5" x14ac:dyDescent="0.25">
      <c r="A41" s="11" t="s">
        <v>40</v>
      </c>
      <c r="B41" s="2" t="s">
        <v>12</v>
      </c>
      <c r="C41" s="2" t="s">
        <v>21</v>
      </c>
      <c r="D41" s="13">
        <v>7265980.5</v>
      </c>
      <c r="E41" s="13">
        <v>3905387.1</v>
      </c>
      <c r="F41" s="13">
        <v>2422673.7000000002</v>
      </c>
    </row>
    <row r="42" spans="1:6" ht="31.5" x14ac:dyDescent="0.25">
      <c r="A42" s="10" t="s">
        <v>41</v>
      </c>
      <c r="B42" s="1" t="s">
        <v>14</v>
      </c>
      <c r="C42" s="1" t="s">
        <v>6</v>
      </c>
      <c r="D42" s="14">
        <f>SUM(D43:D46)</f>
        <v>21842785</v>
      </c>
      <c r="E42" s="14">
        <f>SUM(E43:E46)</f>
        <v>10934179.399999999</v>
      </c>
      <c r="F42" s="14">
        <f>SUM(F43:F46)</f>
        <v>13158720.200000001</v>
      </c>
    </row>
    <row r="43" spans="1:6" ht="15.75" x14ac:dyDescent="0.25">
      <c r="A43" s="11" t="s">
        <v>42</v>
      </c>
      <c r="B43" s="2" t="s">
        <v>14</v>
      </c>
      <c r="C43" s="2" t="s">
        <v>5</v>
      </c>
      <c r="D43" s="13">
        <v>6483211.0999999996</v>
      </c>
      <c r="E43" s="13">
        <v>3189273.4</v>
      </c>
      <c r="F43" s="13">
        <v>3811264.4</v>
      </c>
    </row>
    <row r="44" spans="1:6" ht="15.75" x14ac:dyDescent="0.25">
      <c r="A44" s="11" t="s">
        <v>43</v>
      </c>
      <c r="B44" s="2" t="s">
        <v>14</v>
      </c>
      <c r="C44" s="2" t="s">
        <v>8</v>
      </c>
      <c r="D44" s="13">
        <v>12752181.5</v>
      </c>
      <c r="E44" s="13">
        <v>5916076.7999999998</v>
      </c>
      <c r="F44" s="13">
        <v>7475928</v>
      </c>
    </row>
    <row r="45" spans="1:6" ht="15.75" x14ac:dyDescent="0.25">
      <c r="A45" s="11" t="s">
        <v>44</v>
      </c>
      <c r="B45" s="2" t="s">
        <v>14</v>
      </c>
      <c r="C45" s="2" t="s">
        <v>10</v>
      </c>
      <c r="D45" s="13">
        <v>2145692.4</v>
      </c>
      <c r="E45" s="13">
        <v>1412299.2</v>
      </c>
      <c r="F45" s="13">
        <v>1454997.8</v>
      </c>
    </row>
    <row r="46" spans="1:6" ht="31.5" x14ac:dyDescent="0.25">
      <c r="A46" s="11" t="s">
        <v>45</v>
      </c>
      <c r="B46" s="2" t="s">
        <v>14</v>
      </c>
      <c r="C46" s="2" t="s">
        <v>14</v>
      </c>
      <c r="D46" s="13">
        <v>461700</v>
      </c>
      <c r="E46" s="13">
        <v>416530</v>
      </c>
      <c r="F46" s="13">
        <v>416530</v>
      </c>
    </row>
    <row r="47" spans="1:6" ht="15.75" x14ac:dyDescent="0.25">
      <c r="A47" s="10" t="s">
        <v>46</v>
      </c>
      <c r="B47" s="1" t="s">
        <v>16</v>
      </c>
      <c r="C47" s="1" t="s">
        <v>6</v>
      </c>
      <c r="D47" s="14">
        <f>SUM(D48:D49)</f>
        <v>555815.6</v>
      </c>
      <c r="E47" s="14">
        <f>SUM(E48:E49)</f>
        <v>577042.30000000005</v>
      </c>
      <c r="F47" s="14">
        <f>SUM(F48:F49)</f>
        <v>586157.10000000009</v>
      </c>
    </row>
    <row r="48" spans="1:6" ht="31.5" x14ac:dyDescent="0.25">
      <c r="A48" s="11" t="s">
        <v>47</v>
      </c>
      <c r="B48" s="2" t="s">
        <v>16</v>
      </c>
      <c r="C48" s="2" t="s">
        <v>10</v>
      </c>
      <c r="D48" s="13">
        <v>129666.1</v>
      </c>
      <c r="E48" s="13">
        <v>130308.6</v>
      </c>
      <c r="F48" s="13">
        <v>132830.20000000001</v>
      </c>
    </row>
    <row r="49" spans="1:6" ht="31.5" x14ac:dyDescent="0.25">
      <c r="A49" s="11" t="s">
        <v>48</v>
      </c>
      <c r="B49" s="2" t="s">
        <v>16</v>
      </c>
      <c r="C49" s="2" t="s">
        <v>14</v>
      </c>
      <c r="D49" s="13">
        <v>426149.5</v>
      </c>
      <c r="E49" s="13">
        <v>446733.7</v>
      </c>
      <c r="F49" s="13">
        <v>453326.9</v>
      </c>
    </row>
    <row r="50" spans="1:6" ht="15.75" x14ac:dyDescent="0.25">
      <c r="A50" s="10" t="s">
        <v>49</v>
      </c>
      <c r="B50" s="1" t="s">
        <v>18</v>
      </c>
      <c r="C50" s="1" t="s">
        <v>6</v>
      </c>
      <c r="D50" s="14">
        <f>SUM(D51:D58)</f>
        <v>40750603.600000001</v>
      </c>
      <c r="E50" s="14">
        <f>SUM(E51:E58)</f>
        <v>37303673.400000006</v>
      </c>
      <c r="F50" s="14">
        <f>SUM(F51:F58)</f>
        <v>40015722.599999994</v>
      </c>
    </row>
    <row r="51" spans="1:6" ht="15.75" x14ac:dyDescent="0.25">
      <c r="A51" s="11" t="s">
        <v>50</v>
      </c>
      <c r="B51" s="2" t="s">
        <v>18</v>
      </c>
      <c r="C51" s="2" t="s">
        <v>5</v>
      </c>
      <c r="D51" s="13">
        <v>13647194.1</v>
      </c>
      <c r="E51" s="13">
        <v>12983066.699999999</v>
      </c>
      <c r="F51" s="13">
        <v>14350742.300000001</v>
      </c>
    </row>
    <row r="52" spans="1:6" ht="15.75" x14ac:dyDescent="0.25">
      <c r="A52" s="11" t="s">
        <v>51</v>
      </c>
      <c r="B52" s="2" t="s">
        <v>18</v>
      </c>
      <c r="C52" s="2" t="s">
        <v>8</v>
      </c>
      <c r="D52" s="13">
        <v>20511781.5</v>
      </c>
      <c r="E52" s="13">
        <v>17995270.300000001</v>
      </c>
      <c r="F52" s="13">
        <v>19529973.399999999</v>
      </c>
    </row>
    <row r="53" spans="1:6" ht="15.75" x14ac:dyDescent="0.25">
      <c r="A53" s="11" t="s">
        <v>52</v>
      </c>
      <c r="B53" s="2" t="s">
        <v>18</v>
      </c>
      <c r="C53" s="2" t="s">
        <v>10</v>
      </c>
      <c r="D53" s="13">
        <v>498632.1</v>
      </c>
      <c r="E53" s="13">
        <v>778193.9</v>
      </c>
      <c r="F53" s="13">
        <v>389534.3</v>
      </c>
    </row>
    <row r="54" spans="1:6" ht="15.75" x14ac:dyDescent="0.25">
      <c r="A54" s="11" t="s">
        <v>53</v>
      </c>
      <c r="B54" s="2" t="s">
        <v>18</v>
      </c>
      <c r="C54" s="2" t="s">
        <v>12</v>
      </c>
      <c r="D54" s="13">
        <v>3609208.6</v>
      </c>
      <c r="E54" s="13">
        <v>3166167</v>
      </c>
      <c r="F54" s="13">
        <v>3351443.3</v>
      </c>
    </row>
    <row r="55" spans="1:6" ht="31.5" x14ac:dyDescent="0.25">
      <c r="A55" s="11" t="s">
        <v>54</v>
      </c>
      <c r="B55" s="2" t="s">
        <v>18</v>
      </c>
      <c r="C55" s="2" t="s">
        <v>14</v>
      </c>
      <c r="D55" s="13">
        <v>316163.5</v>
      </c>
      <c r="E55" s="13">
        <v>324085.2</v>
      </c>
      <c r="F55" s="13">
        <v>335143.40000000002</v>
      </c>
    </row>
    <row r="56" spans="1:6" ht="15.75" x14ac:dyDescent="0.25">
      <c r="A56" s="11" t="s">
        <v>86</v>
      </c>
      <c r="B56" s="2" t="s">
        <v>18</v>
      </c>
      <c r="C56" s="2" t="s">
        <v>16</v>
      </c>
      <c r="D56" s="13">
        <v>935438.4</v>
      </c>
      <c r="E56" s="13">
        <v>1026669.1</v>
      </c>
      <c r="F56" s="13">
        <v>1026669.1</v>
      </c>
    </row>
    <row r="57" spans="1:6" ht="15.75" x14ac:dyDescent="0.25">
      <c r="A57" s="11" t="s">
        <v>87</v>
      </c>
      <c r="B57" s="2" t="s">
        <v>18</v>
      </c>
      <c r="C57" s="2" t="s">
        <v>18</v>
      </c>
      <c r="D57" s="13">
        <v>874042.9</v>
      </c>
      <c r="E57" s="13">
        <v>651636.5</v>
      </c>
      <c r="F57" s="13">
        <v>653755.9</v>
      </c>
    </row>
    <row r="58" spans="1:6" ht="15.75" x14ac:dyDescent="0.25">
      <c r="A58" s="11" t="s">
        <v>55</v>
      </c>
      <c r="B58" s="2" t="s">
        <v>18</v>
      </c>
      <c r="C58" s="2" t="s">
        <v>25</v>
      </c>
      <c r="D58" s="13">
        <v>358142.5</v>
      </c>
      <c r="E58" s="13">
        <v>378584.7</v>
      </c>
      <c r="F58" s="13">
        <v>378460.9</v>
      </c>
    </row>
    <row r="59" spans="1:6" ht="15.75" x14ac:dyDescent="0.25">
      <c r="A59" s="10" t="s">
        <v>56</v>
      </c>
      <c r="B59" s="1" t="s">
        <v>36</v>
      </c>
      <c r="C59" s="1" t="s">
        <v>6</v>
      </c>
      <c r="D59" s="14">
        <f>SUM(D60:D62)</f>
        <v>4260667.3</v>
      </c>
      <c r="E59" s="14">
        <f>SUM(E60:E62)</f>
        <v>2250748.5</v>
      </c>
      <c r="F59" s="14">
        <f>SUM(F60:F62)</f>
        <v>2476504.4</v>
      </c>
    </row>
    <row r="60" spans="1:6" ht="15.75" x14ac:dyDescent="0.25">
      <c r="A60" s="11" t="s">
        <v>57</v>
      </c>
      <c r="B60" s="2" t="s">
        <v>36</v>
      </c>
      <c r="C60" s="2" t="s">
        <v>5</v>
      </c>
      <c r="D60" s="13">
        <v>4213069.7</v>
      </c>
      <c r="E60" s="13">
        <v>2200135.5</v>
      </c>
      <c r="F60" s="13">
        <v>2424582.6</v>
      </c>
    </row>
    <row r="61" spans="1:6" ht="15.75" x14ac:dyDescent="0.25">
      <c r="A61" s="11" t="s">
        <v>98</v>
      </c>
      <c r="B61" s="2" t="s">
        <v>36</v>
      </c>
      <c r="C61" s="2" t="s">
        <v>8</v>
      </c>
      <c r="D61" s="13">
        <v>14400</v>
      </c>
      <c r="E61" s="13">
        <v>14400</v>
      </c>
      <c r="F61" s="13">
        <v>14400</v>
      </c>
    </row>
    <row r="62" spans="1:6" ht="31.5" x14ac:dyDescent="0.25">
      <c r="A62" s="11" t="s">
        <v>58</v>
      </c>
      <c r="B62" s="2" t="s">
        <v>36</v>
      </c>
      <c r="C62" s="2" t="s">
        <v>12</v>
      </c>
      <c r="D62" s="13">
        <v>33197.599999999999</v>
      </c>
      <c r="E62" s="13">
        <v>36213</v>
      </c>
      <c r="F62" s="13">
        <v>37521.800000000003</v>
      </c>
    </row>
    <row r="63" spans="1:6" ht="15.75" x14ac:dyDescent="0.25">
      <c r="A63" s="10" t="s">
        <v>59</v>
      </c>
      <c r="B63" s="1" t="s">
        <v>25</v>
      </c>
      <c r="C63" s="1" t="s">
        <v>6</v>
      </c>
      <c r="D63" s="14">
        <f>SUM(D64:D70)</f>
        <v>23406748.699999999</v>
      </c>
      <c r="E63" s="14">
        <f>SUM(E64:E70)</f>
        <v>19347378.799999997</v>
      </c>
      <c r="F63" s="14">
        <f>SUM(F64:F70)</f>
        <v>19063961</v>
      </c>
    </row>
    <row r="64" spans="1:6" ht="15.75" x14ac:dyDescent="0.25">
      <c r="A64" s="11" t="s">
        <v>60</v>
      </c>
      <c r="B64" s="2" t="s">
        <v>25</v>
      </c>
      <c r="C64" s="2" t="s">
        <v>5</v>
      </c>
      <c r="D64" s="13">
        <v>6128648.5</v>
      </c>
      <c r="E64" s="13">
        <v>5093859.5</v>
      </c>
      <c r="F64" s="13">
        <v>5295147.5</v>
      </c>
    </row>
    <row r="65" spans="1:6" ht="15.75" x14ac:dyDescent="0.25">
      <c r="A65" s="11" t="s">
        <v>61</v>
      </c>
      <c r="B65" s="2" t="s">
        <v>25</v>
      </c>
      <c r="C65" s="2" t="s">
        <v>8</v>
      </c>
      <c r="D65" s="13">
        <v>7134364.0999999996</v>
      </c>
      <c r="E65" s="13">
        <v>6572625.5999999996</v>
      </c>
      <c r="F65" s="13">
        <v>6019414.2999999998</v>
      </c>
    </row>
    <row r="66" spans="1:6" ht="31.5" x14ac:dyDescent="0.25">
      <c r="A66" s="11" t="s">
        <v>62</v>
      </c>
      <c r="B66" s="2" t="s">
        <v>25</v>
      </c>
      <c r="C66" s="2" t="s">
        <v>10</v>
      </c>
      <c r="D66" s="13">
        <v>65222.2</v>
      </c>
      <c r="E66" s="13">
        <v>69521.2</v>
      </c>
      <c r="F66" s="13">
        <v>71849.399999999994</v>
      </c>
    </row>
    <row r="67" spans="1:6" ht="15.75" x14ac:dyDescent="0.25">
      <c r="A67" s="11" t="s">
        <v>63</v>
      </c>
      <c r="B67" s="2" t="s">
        <v>25</v>
      </c>
      <c r="C67" s="2" t="s">
        <v>12</v>
      </c>
      <c r="D67" s="13">
        <v>386531.3</v>
      </c>
      <c r="E67" s="13">
        <v>402299</v>
      </c>
      <c r="F67" s="13">
        <v>405732.7</v>
      </c>
    </row>
    <row r="68" spans="1:6" ht="15.75" x14ac:dyDescent="0.25">
      <c r="A68" s="11" t="s">
        <v>64</v>
      </c>
      <c r="B68" s="2" t="s">
        <v>25</v>
      </c>
      <c r="C68" s="2" t="s">
        <v>14</v>
      </c>
      <c r="D68" s="13">
        <v>113153</v>
      </c>
      <c r="E68" s="13">
        <v>123318.7</v>
      </c>
      <c r="F68" s="13">
        <v>125434.4</v>
      </c>
    </row>
    <row r="69" spans="1:6" ht="47.25" x14ac:dyDescent="0.25">
      <c r="A69" s="11" t="s">
        <v>65</v>
      </c>
      <c r="B69" s="2" t="s">
        <v>25</v>
      </c>
      <c r="C69" s="2" t="s">
        <v>16</v>
      </c>
      <c r="D69" s="13">
        <v>337310.4</v>
      </c>
      <c r="E69" s="13">
        <v>336276.3</v>
      </c>
      <c r="F69" s="13">
        <v>341960.8</v>
      </c>
    </row>
    <row r="70" spans="1:6" ht="15.75" x14ac:dyDescent="0.25">
      <c r="A70" s="11" t="s">
        <v>66</v>
      </c>
      <c r="B70" s="2" t="s">
        <v>25</v>
      </c>
      <c r="C70" s="2" t="s">
        <v>25</v>
      </c>
      <c r="D70" s="13">
        <v>9241519.1999999993</v>
      </c>
      <c r="E70" s="13">
        <v>6749478.5</v>
      </c>
      <c r="F70" s="13">
        <v>6804421.9000000004</v>
      </c>
    </row>
    <row r="71" spans="1:6" ht="15.75" x14ac:dyDescent="0.25">
      <c r="A71" s="10" t="s">
        <v>67</v>
      </c>
      <c r="B71" s="1" t="s">
        <v>26</v>
      </c>
      <c r="C71" s="1" t="s">
        <v>6</v>
      </c>
      <c r="D71" s="14">
        <f>SUM(D72:D76)</f>
        <v>40807082.5</v>
      </c>
      <c r="E71" s="14">
        <f>SUM(E72:E76)</f>
        <v>36389366.799999997</v>
      </c>
      <c r="F71" s="14">
        <f>SUM(F72:F76)</f>
        <v>35760905.299999997</v>
      </c>
    </row>
    <row r="72" spans="1:6" ht="15.75" x14ac:dyDescent="0.25">
      <c r="A72" s="11" t="s">
        <v>68</v>
      </c>
      <c r="B72" s="2" t="s">
        <v>26</v>
      </c>
      <c r="C72" s="2" t="s">
        <v>5</v>
      </c>
      <c r="D72" s="13">
        <v>442713.5</v>
      </c>
      <c r="E72" s="13">
        <v>471713.5</v>
      </c>
      <c r="F72" s="13">
        <v>472263.5</v>
      </c>
    </row>
    <row r="73" spans="1:6" ht="15.75" x14ac:dyDescent="0.25">
      <c r="A73" s="11" t="s">
        <v>69</v>
      </c>
      <c r="B73" s="2" t="s">
        <v>26</v>
      </c>
      <c r="C73" s="2" t="s">
        <v>8</v>
      </c>
      <c r="D73" s="13">
        <v>5046224</v>
      </c>
      <c r="E73" s="13">
        <v>4781045.7</v>
      </c>
      <c r="F73" s="13">
        <v>4700814.0999999996</v>
      </c>
    </row>
    <row r="74" spans="1:6" ht="15.75" x14ac:dyDescent="0.25">
      <c r="A74" s="11" t="s">
        <v>70</v>
      </c>
      <c r="B74" s="2" t="s">
        <v>26</v>
      </c>
      <c r="C74" s="2" t="s">
        <v>10</v>
      </c>
      <c r="D74" s="13">
        <v>24052474.399999999</v>
      </c>
      <c r="E74" s="13">
        <v>21709545.399999999</v>
      </c>
      <c r="F74" s="13">
        <v>20590802.300000001</v>
      </c>
    </row>
    <row r="75" spans="1:6" ht="15.75" x14ac:dyDescent="0.25">
      <c r="A75" s="11" t="s">
        <v>71</v>
      </c>
      <c r="B75" s="2" t="s">
        <v>26</v>
      </c>
      <c r="C75" s="2" t="s">
        <v>12</v>
      </c>
      <c r="D75" s="13">
        <v>10392993.9</v>
      </c>
      <c r="E75" s="13">
        <v>8633684.8000000007</v>
      </c>
      <c r="F75" s="13">
        <v>9183348.6999999993</v>
      </c>
    </row>
    <row r="76" spans="1:6" ht="31.5" x14ac:dyDescent="0.25">
      <c r="A76" s="11" t="s">
        <v>72</v>
      </c>
      <c r="B76" s="2" t="s">
        <v>26</v>
      </c>
      <c r="C76" s="2" t="s">
        <v>16</v>
      </c>
      <c r="D76" s="13">
        <v>872676.7</v>
      </c>
      <c r="E76" s="13">
        <v>793377.4</v>
      </c>
      <c r="F76" s="13">
        <v>813676.7</v>
      </c>
    </row>
    <row r="77" spans="1:6" ht="15.75" x14ac:dyDescent="0.25">
      <c r="A77" s="10" t="s">
        <v>73</v>
      </c>
      <c r="B77" s="1" t="s">
        <v>20</v>
      </c>
      <c r="C77" s="1" t="s">
        <v>6</v>
      </c>
      <c r="D77" s="14">
        <f>SUM(D78:D81)</f>
        <v>3952300.3000000003</v>
      </c>
      <c r="E77" s="14">
        <f t="shared" ref="E77:F77" si="0">SUM(E78:E81)</f>
        <v>2487464.6</v>
      </c>
      <c r="F77" s="14">
        <f t="shared" si="0"/>
        <v>1889399.7000000002</v>
      </c>
    </row>
    <row r="78" spans="1:6" ht="15.75" x14ac:dyDescent="0.25">
      <c r="A78" s="11" t="s">
        <v>74</v>
      </c>
      <c r="B78" s="2" t="s">
        <v>20</v>
      </c>
      <c r="C78" s="2" t="s">
        <v>5</v>
      </c>
      <c r="D78" s="13">
        <v>112623.1</v>
      </c>
      <c r="E78" s="13">
        <v>1483.6</v>
      </c>
      <c r="F78" s="13">
        <v>1537</v>
      </c>
    </row>
    <row r="79" spans="1:6" ht="15.75" x14ac:dyDescent="0.25">
      <c r="A79" s="11" t="s">
        <v>75</v>
      </c>
      <c r="B79" s="2" t="s">
        <v>20</v>
      </c>
      <c r="C79" s="2" t="s">
        <v>8</v>
      </c>
      <c r="D79" s="13">
        <v>2967227.7</v>
      </c>
      <c r="E79" s="13">
        <v>1615353.6</v>
      </c>
      <c r="F79" s="13">
        <v>967871.9</v>
      </c>
    </row>
    <row r="80" spans="1:6" ht="15.75" x14ac:dyDescent="0.25">
      <c r="A80" s="11" t="s">
        <v>76</v>
      </c>
      <c r="B80" s="2" t="s">
        <v>20</v>
      </c>
      <c r="C80" s="2" t="s">
        <v>10</v>
      </c>
      <c r="D80" s="13">
        <v>574706.5</v>
      </c>
      <c r="E80" s="13">
        <v>616317.1</v>
      </c>
      <c r="F80" s="13">
        <v>614179.9</v>
      </c>
    </row>
    <row r="81" spans="1:6" ht="31.5" x14ac:dyDescent="0.25">
      <c r="A81" s="11" t="s">
        <v>103</v>
      </c>
      <c r="B81" s="2" t="s">
        <v>20</v>
      </c>
      <c r="C81" s="2" t="s">
        <v>14</v>
      </c>
      <c r="D81" s="13">
        <v>297743</v>
      </c>
      <c r="E81" s="13">
        <v>254310.3</v>
      </c>
      <c r="F81" s="13">
        <v>305810.90000000002</v>
      </c>
    </row>
    <row r="82" spans="1:6" ht="31.5" x14ac:dyDescent="0.25">
      <c r="A82" s="10" t="s">
        <v>77</v>
      </c>
      <c r="B82" s="1" t="s">
        <v>21</v>
      </c>
      <c r="C82" s="1" t="s">
        <v>6</v>
      </c>
      <c r="D82" s="14">
        <f>SUM(D83:D84)</f>
        <v>474730.60000000003</v>
      </c>
      <c r="E82" s="14">
        <f>SUM(E83:E84)</f>
        <v>348282.7</v>
      </c>
      <c r="F82" s="14">
        <f>SUM(F83:F84)</f>
        <v>348282.7</v>
      </c>
    </row>
    <row r="83" spans="1:6" ht="15.75" x14ac:dyDescent="0.25">
      <c r="A83" s="11" t="s">
        <v>78</v>
      </c>
      <c r="B83" s="2" t="s">
        <v>21</v>
      </c>
      <c r="C83" s="2" t="s">
        <v>5</v>
      </c>
      <c r="D83" s="13">
        <v>400413.4</v>
      </c>
      <c r="E83" s="13">
        <v>284771.20000000001</v>
      </c>
      <c r="F83" s="13">
        <v>284771.20000000001</v>
      </c>
    </row>
    <row r="84" spans="1:6" ht="15.75" x14ac:dyDescent="0.25">
      <c r="A84" s="11" t="s">
        <v>79</v>
      </c>
      <c r="B84" s="2" t="s">
        <v>21</v>
      </c>
      <c r="C84" s="2" t="s">
        <v>8</v>
      </c>
      <c r="D84" s="13">
        <v>74317.2</v>
      </c>
      <c r="E84" s="13">
        <v>63511.5</v>
      </c>
      <c r="F84" s="13">
        <v>63511.5</v>
      </c>
    </row>
    <row r="85" spans="1:6" ht="47.25" x14ac:dyDescent="0.25">
      <c r="A85" s="10" t="s">
        <v>93</v>
      </c>
      <c r="B85" s="1" t="s">
        <v>23</v>
      </c>
      <c r="C85" s="1" t="s">
        <v>6</v>
      </c>
      <c r="D85" s="14">
        <f>SUM(D86)</f>
        <v>64973.1</v>
      </c>
      <c r="E85" s="14">
        <f>SUM(E86)</f>
        <v>552965.5</v>
      </c>
      <c r="F85" s="14">
        <f>SUM(F86)</f>
        <v>1031579.1</v>
      </c>
    </row>
    <row r="86" spans="1:6" ht="35.25" customHeight="1" x14ac:dyDescent="0.25">
      <c r="A86" s="26" t="s">
        <v>92</v>
      </c>
      <c r="B86" s="2" t="s">
        <v>23</v>
      </c>
      <c r="C86" s="2" t="s">
        <v>5</v>
      </c>
      <c r="D86" s="13">
        <v>64973.1</v>
      </c>
      <c r="E86" s="13">
        <v>552965.5</v>
      </c>
      <c r="F86" s="13">
        <v>1031579.1</v>
      </c>
    </row>
    <row r="87" spans="1:6" ht="63" x14ac:dyDescent="0.25">
      <c r="A87" s="10" t="s">
        <v>91</v>
      </c>
      <c r="B87" s="1" t="s">
        <v>28</v>
      </c>
      <c r="C87" s="1" t="s">
        <v>6</v>
      </c>
      <c r="D87" s="14">
        <f>SUM(D88:D90)</f>
        <v>7336118</v>
      </c>
      <c r="E87" s="14">
        <f>SUM(E88:E90)</f>
        <v>6302274.7999999998</v>
      </c>
      <c r="F87" s="14">
        <f>SUM(F88:F90)</f>
        <v>5883242.5999999996</v>
      </c>
    </row>
    <row r="88" spans="1:6" ht="47.25" x14ac:dyDescent="0.25">
      <c r="A88" s="11" t="s">
        <v>80</v>
      </c>
      <c r="B88" s="2" t="s">
        <v>28</v>
      </c>
      <c r="C88" s="2" t="s">
        <v>5</v>
      </c>
      <c r="D88" s="13">
        <v>3523007.6</v>
      </c>
      <c r="E88" s="13">
        <v>3549640</v>
      </c>
      <c r="F88" s="13">
        <v>3140019</v>
      </c>
    </row>
    <row r="89" spans="1:6" ht="15.75" x14ac:dyDescent="0.25">
      <c r="A89" s="11" t="s">
        <v>81</v>
      </c>
      <c r="B89" s="2" t="s">
        <v>28</v>
      </c>
      <c r="C89" s="2" t="s">
        <v>8</v>
      </c>
      <c r="D89" s="13">
        <v>176000</v>
      </c>
      <c r="E89" s="13">
        <v>106000</v>
      </c>
      <c r="F89" s="13">
        <v>106000</v>
      </c>
    </row>
    <row r="90" spans="1:6" ht="31.5" x14ac:dyDescent="0.25">
      <c r="A90" s="11" t="s">
        <v>82</v>
      </c>
      <c r="B90" s="2" t="s">
        <v>28</v>
      </c>
      <c r="C90" s="2" t="s">
        <v>10</v>
      </c>
      <c r="D90" s="13">
        <v>3637110.4</v>
      </c>
      <c r="E90" s="13">
        <v>2646634.7999999998</v>
      </c>
      <c r="F90" s="13">
        <v>2637223.6</v>
      </c>
    </row>
  </sheetData>
  <autoFilter ref="A13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6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2022-09-21T10:48:38Z</cp:lastPrinted>
  <dcterms:created xsi:type="dcterms:W3CDTF">2016-08-25T08:51:06Z</dcterms:created>
  <dcterms:modified xsi:type="dcterms:W3CDTF">2022-09-21T10:48:43Z</dcterms:modified>
</cp:coreProperties>
</file>