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24615" windowHeight="10425"/>
  </bookViews>
  <sheets>
    <sheet name="Исполнение" sheetId="2" r:id="rId1"/>
  </sheets>
  <definedNames>
    <definedName name="_xlnm.Print_Titles" localSheetId="0">Исполнение!$7:$8</definedName>
  </definedNames>
  <calcPr calcId="145621"/>
</workbook>
</file>

<file path=xl/calcChain.xml><?xml version="1.0" encoding="utf-8"?>
<calcChain xmlns="http://schemas.openxmlformats.org/spreadsheetml/2006/main">
  <c r="K31" i="2" l="1"/>
  <c r="K32" i="2"/>
  <c r="K33" i="2"/>
  <c r="K34" i="2"/>
  <c r="K35" i="2"/>
  <c r="K36" i="2"/>
  <c r="K37" i="2"/>
  <c r="K38" i="2"/>
  <c r="K39" i="2"/>
  <c r="K40" i="2"/>
  <c r="K41" i="2"/>
  <c r="K30" i="2"/>
  <c r="K29" i="2"/>
  <c r="K27" i="2"/>
  <c r="K26" i="2"/>
  <c r="K24" i="2"/>
  <c r="K23" i="2"/>
  <c r="K20" i="2"/>
  <c r="K18" i="2"/>
  <c r="K16" i="2"/>
  <c r="K15" i="2"/>
  <c r="K14" i="2"/>
  <c r="K13" i="2"/>
  <c r="K11" i="2"/>
  <c r="K9" i="2"/>
  <c r="J41" i="2"/>
  <c r="J40" i="2"/>
  <c r="J39" i="2"/>
  <c r="J38" i="2"/>
  <c r="J37" i="2"/>
  <c r="J36" i="2"/>
  <c r="J34" i="2"/>
  <c r="J33" i="2"/>
  <c r="J32" i="2"/>
  <c r="J31" i="2"/>
  <c r="J30" i="2"/>
  <c r="J29" i="2"/>
  <c r="J27" i="2"/>
  <c r="J26" i="2"/>
  <c r="J24" i="2"/>
  <c r="J23" i="2"/>
  <c r="J20" i="2"/>
  <c r="J18" i="2"/>
  <c r="J16" i="2"/>
  <c r="J15" i="2"/>
  <c r="J14" i="2"/>
  <c r="J13" i="2"/>
  <c r="J11" i="2"/>
  <c r="J9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7" i="2"/>
  <c r="I26" i="2"/>
  <c r="I24" i="2"/>
  <c r="I23" i="2"/>
  <c r="I20" i="2"/>
  <c r="I18" i="2"/>
  <c r="I16" i="2"/>
  <c r="I15" i="2"/>
  <c r="I14" i="2"/>
  <c r="I13" i="2"/>
  <c r="I11" i="2"/>
  <c r="I9" i="2"/>
  <c r="H14" i="2" l="1"/>
  <c r="G14" i="2"/>
  <c r="F14" i="2" l="1"/>
  <c r="E14" i="2"/>
  <c r="F13" i="2"/>
  <c r="E13" i="2"/>
</calcChain>
</file>

<file path=xl/sharedStrings.xml><?xml version="1.0" encoding="utf-8"?>
<sst xmlns="http://schemas.openxmlformats.org/spreadsheetml/2006/main" count="189" uniqueCount="104">
  <si>
    <t>Исполнение консолидированных бюджетов муниципальных образований Ленинградской области</t>
  </si>
  <si>
    <t>Единица измерения:</t>
  </si>
  <si>
    <t xml:space="preserve"> тыс. руб.</t>
  </si>
  <si>
    <t>Код показателя</t>
  </si>
  <si>
    <t>Наименование показателя</t>
  </si>
  <si>
    <t>Рост (снижение ) по сравнению с АППГ в %</t>
  </si>
  <si>
    <t>Утвержденные бюджетные назначения</t>
  </si>
  <si>
    <t>Исполнено</t>
  </si>
  <si>
    <t>% исполнения</t>
  </si>
  <si>
    <t>Доля в общей сумме (по графе Исполнено)</t>
  </si>
  <si>
    <t>85000000000000000</t>
  </si>
  <si>
    <t>ДОХОДЫ БЮДЖЕТА - ВСЕГО</t>
  </si>
  <si>
    <t>*</t>
  </si>
  <si>
    <t xml:space="preserve">     из них:</t>
  </si>
  <si>
    <t>10000000000000000</t>
  </si>
  <si>
    <t>НАЛОГОВЫЕ И НЕНАЛОГОВЫЕ ДОХОДЫ</t>
  </si>
  <si>
    <t>**</t>
  </si>
  <si>
    <t xml:space="preserve">     в том числе:</t>
  </si>
  <si>
    <t>***</t>
  </si>
  <si>
    <t xml:space="preserve">     НАЛОГОВЫЕ ДОХОДЫ</t>
  </si>
  <si>
    <t>****</t>
  </si>
  <si>
    <t xml:space="preserve">     НЕНАЛОГОВЫЕ ДОХОДЫ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</si>
  <si>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</si>
  <si>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</si>
  <si>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</si>
  <si>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</si>
  <si>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*****</t>
  </si>
  <si>
    <t>из них:</t>
  </si>
  <si>
    <t>20210000000000150</t>
  </si>
  <si>
    <t>Дотации бюджетам бюджетной системы Российской Федерации</t>
  </si>
  <si>
    <t>******</t>
  </si>
  <si>
    <t>20215001000000150</t>
  </si>
  <si>
    <t>Дотации на выравнивание бюджетной обеспеченности</t>
  </si>
  <si>
    <t>20215002000000150</t>
  </si>
  <si>
    <t>Дотации бюджетам на поддержку мер по обеспечению сбалансированности бюджетов</t>
  </si>
  <si>
    <t xml:space="preserve"> -</t>
  </si>
  <si>
    <t>20219999000000150</t>
  </si>
  <si>
    <t>Прочие дотации</t>
  </si>
  <si>
    <t>20220000000000150</t>
  </si>
  <si>
    <t>Субсидии бюджетам бюджетной системы Российской Федерации (межбюджетные субсидии)</t>
  </si>
  <si>
    <t>20230000000000150</t>
  </si>
  <si>
    <t>Субвенции бюджетам бюджетной системы Российской Федерации</t>
  </si>
  <si>
    <t>*********</t>
  </si>
  <si>
    <t>**********</t>
  </si>
  <si>
    <t>Субвенции на обеспечение полномочий по предоставлению дотаций на выравнивание бюджетной обеспеченности поселений</t>
  </si>
  <si>
    <t>20240000000000150</t>
  </si>
  <si>
    <t>Иные межбюджетные трансферты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</si>
  <si>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</si>
  <si>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</si>
  <si>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96000000000000000</t>
  </si>
  <si>
    <t>РАСХОДЫ - ВСЕГО</t>
  </si>
  <si>
    <t>01000000000000000</t>
  </si>
  <si>
    <t>Общегосударственные вопросы</t>
  </si>
  <si>
    <t>02000000000000000</t>
  </si>
  <si>
    <t>Национальная оборона</t>
  </si>
  <si>
    <t>03000000000000000</t>
  </si>
  <si>
    <t>Национальная безопасность и правоохранительная деятельность</t>
  </si>
  <si>
    <t>04000000000000000</t>
  </si>
  <si>
    <t>Национальная экономика</t>
  </si>
  <si>
    <t>05000000000000000</t>
  </si>
  <si>
    <t>Жилищно-коммунальное хозяйство</t>
  </si>
  <si>
    <t>06000000000000000</t>
  </si>
  <si>
    <t>Охрана окружающей среды</t>
  </si>
  <si>
    <t>07000000000000000</t>
  </si>
  <si>
    <t>Образование</t>
  </si>
  <si>
    <t>08000000000000000</t>
  </si>
  <si>
    <t>Культура, кинематография</t>
  </si>
  <si>
    <t>10000000000000000*</t>
  </si>
  <si>
    <t>Социальная политика</t>
  </si>
  <si>
    <t>11000000000000000</t>
  </si>
  <si>
    <t>Физическая культура и спорт</t>
  </si>
  <si>
    <t>12000000000000000</t>
  </si>
  <si>
    <t>Средства массовой информации</t>
  </si>
  <si>
    <t>13000000000000000</t>
  </si>
  <si>
    <t>Обслуживание государственного и муниципального долга</t>
  </si>
  <si>
    <t>14000000000000000</t>
  </si>
  <si>
    <t>Межбюджетные трансферты общего характера бюджетам бюджетной системы российской федерации</t>
  </si>
  <si>
    <t>79000000000000000</t>
  </si>
  <si>
    <t>Результат исполнения бюджета (дефицит/профицит)</t>
  </si>
  <si>
    <t>Х</t>
  </si>
  <si>
    <t>50090000000000000000</t>
  </si>
  <si>
    <t>ИСТОЧНИКИ - ИТОГО</t>
  </si>
  <si>
    <t>52001020000000000000</t>
  </si>
  <si>
    <t>Кредиты кредитных организаций в валюте Российской Федерации</t>
  </si>
  <si>
    <t>52001030000000000000</t>
  </si>
  <si>
    <t>Бюджетные кредиты от других бюджетов бюджетной системы Российской Федерации</t>
  </si>
  <si>
    <t>52001050000000000000</t>
  </si>
  <si>
    <t>Изменение остатков средств на счетах по учету средств бюджетов</t>
  </si>
  <si>
    <t>52001060000000000000</t>
  </si>
  <si>
    <t>Иные источники внутреннего финансирования дефицитов бюджетов</t>
  </si>
  <si>
    <t>*******</t>
  </si>
  <si>
    <t>СПРАВОЧНО:</t>
  </si>
  <si>
    <t>10800</t>
  </si>
  <si>
    <t>Остатки средств бюджетов на отчетную дату</t>
  </si>
  <si>
    <t>10801</t>
  </si>
  <si>
    <t>Остатки целевых средств бюджетов</t>
  </si>
  <si>
    <t>10900</t>
  </si>
  <si>
    <t>Просроченная кредиторская  задолженность, всего</t>
  </si>
  <si>
    <t>********</t>
  </si>
  <si>
    <t>Долговые обязательства на конец отчетного периода</t>
  </si>
  <si>
    <t>на 01 апреля 2021</t>
  </si>
  <si>
    <t xml:space="preserve">на 01 апреля 2022 </t>
  </si>
  <si>
    <t xml:space="preserve">Исполнение отдельных показателей консолидированных бюджетов муниципальных образований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</si>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</sst>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C19]dd\ mmmm\ yyyy\ \г\.;@"/>
    <numFmt numFmtId="165" formatCode="#,##0.0"/>
  </numFmts>
  <fonts count="10" x14ac:knownFonts="1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CFED9"/>
      </patternFill>
    </fill>
    <fill>
      <patternFill patternType="solid">
        <fgColor rgb="FFD8F8FE"/>
      </patternFill>
    </fill>
    <fill>
      <patternFill patternType="solid">
        <fgColor rgb="FFC0C0C0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8">
    <xf numFmtId="0" fontId="0" fillId="0" borderId="0"/>
    <xf numFmtId="0" fontId="1" fillId="0" borderId="1">
      <alignment horizontal="center" vertical="center" wrapText="1"/>
    </xf>
    <xf numFmtId="0" fontId="1" fillId="0" borderId="1"/>
    <xf numFmtId="0" fontId="2" fillId="0" borderId="1">
      <alignment horizontal="center" vertical="center" wrapText="1"/>
    </xf>
    <xf numFmtId="164" fontId="1" fillId="0" borderId="1">
      <alignment horizontal="center" vertical="center" wrapText="1"/>
    </xf>
    <xf numFmtId="49" fontId="1" fillId="0" borderId="1">
      <alignment horizontal="left" vertical="center" wrapText="1" indent="1"/>
    </xf>
    <xf numFmtId="49" fontId="1" fillId="0" borderId="1">
      <alignment horizontal="right" vertical="center" wrapText="1" indent="4"/>
    </xf>
    <xf numFmtId="0" fontId="1" fillId="0" borderId="1">
      <alignment horizontal="left" vertical="center" wrapText="1" indent="1"/>
    </xf>
    <xf numFmtId="0" fontId="1" fillId="0" borderId="1">
      <alignment wrapText="1"/>
    </xf>
    <xf numFmtId="0" fontId="3" fillId="0" borderId="1">
      <alignment horizontal="left" vertical="center" wrapText="1" indent="1"/>
    </xf>
    <xf numFmtId="0" fontId="1" fillId="0" borderId="1"/>
    <xf numFmtId="0" fontId="4" fillId="2" borderId="2">
      <alignment horizontal="center" vertical="center" wrapText="1"/>
    </xf>
    <xf numFmtId="0" fontId="4" fillId="2" borderId="3">
      <alignment horizontal="center" vertical="center" wrapText="1"/>
    </xf>
    <xf numFmtId="0" fontId="4" fillId="2" borderId="2">
      <alignment horizontal="right" vertical="center" wrapText="1"/>
    </xf>
    <xf numFmtId="164" fontId="4" fillId="2" borderId="4">
      <alignment horizontal="left" vertical="center" wrapText="1"/>
    </xf>
    <xf numFmtId="0" fontId="4" fillId="2" borderId="4">
      <alignment horizontal="center" vertical="center" wrapText="1"/>
    </xf>
    <xf numFmtId="0" fontId="4" fillId="2" borderId="4">
      <alignment horizontal="center" vertical="center" wrapText="1"/>
    </xf>
    <xf numFmtId="0" fontId="4" fillId="2" borderId="5">
      <alignment horizontal="center" vertical="center" wrapText="1"/>
    </xf>
    <xf numFmtId="0" fontId="4" fillId="2" borderId="6">
      <alignment horizontal="center" vertical="center" wrapText="1"/>
    </xf>
    <xf numFmtId="0" fontId="4" fillId="2" borderId="5">
      <alignment horizontal="center" vertical="center" wrapText="1"/>
    </xf>
    <xf numFmtId="49" fontId="4" fillId="3" borderId="3">
      <alignment horizontal="left" vertical="center" indent="1"/>
    </xf>
    <xf numFmtId="49" fontId="4" fillId="3" borderId="5">
      <alignment horizontal="left" vertical="center" wrapText="1" indent="1"/>
    </xf>
    <xf numFmtId="165" fontId="4" fillId="3" borderId="5">
      <alignment horizontal="right" vertical="center" indent="1"/>
    </xf>
    <xf numFmtId="165" fontId="4" fillId="3" borderId="3">
      <alignment horizontal="right" vertical="center" indent="1"/>
    </xf>
    <xf numFmtId="49" fontId="1" fillId="0" borderId="3">
      <alignment horizontal="left" vertical="center" indent="1"/>
    </xf>
    <xf numFmtId="49" fontId="3" fillId="0" borderId="3">
      <alignment horizontal="left" vertical="center" wrapText="1" indent="1"/>
    </xf>
    <xf numFmtId="49" fontId="1" fillId="0" borderId="3">
      <alignment horizontal="left" vertical="center" wrapText="1" indent="1"/>
    </xf>
    <xf numFmtId="165" fontId="1" fillId="0" borderId="3">
      <alignment horizontal="right" vertical="center" indent="1"/>
    </xf>
    <xf numFmtId="165" fontId="1" fillId="0" borderId="2">
      <alignment horizontal="right" vertical="center" indent="1"/>
    </xf>
    <xf numFmtId="49" fontId="5" fillId="0" borderId="3">
      <alignment horizontal="left" vertical="center" indent="1"/>
    </xf>
    <xf numFmtId="49" fontId="5" fillId="0" borderId="3">
      <alignment horizontal="left" vertical="center" wrapText="1" indent="1"/>
    </xf>
    <xf numFmtId="165" fontId="5" fillId="0" borderId="3">
      <alignment horizontal="right" vertical="center" indent="1"/>
    </xf>
    <xf numFmtId="49" fontId="3" fillId="0" borderId="3">
      <alignment horizontal="left" vertical="center" wrapText="1" indent="3"/>
    </xf>
    <xf numFmtId="49" fontId="1" fillId="0" borderId="3">
      <alignment horizontal="left" vertical="center" wrapText="1" indent="3"/>
    </xf>
    <xf numFmtId="49" fontId="3" fillId="0" borderId="3">
      <alignment horizontal="left" vertical="center" wrapText="1" indent="5"/>
    </xf>
    <xf numFmtId="49" fontId="1" fillId="0" borderId="3">
      <alignment horizontal="left" vertical="center" wrapText="1" indent="5"/>
    </xf>
    <xf numFmtId="49" fontId="4" fillId="3" borderId="3">
      <alignment horizontal="left" vertical="center" wrapText="1" indent="1"/>
    </xf>
    <xf numFmtId="165" fontId="6" fillId="0" borderId="3">
      <alignment horizontal="center" vertical="center"/>
    </xf>
    <xf numFmtId="165" fontId="6" fillId="3" borderId="3">
      <alignment horizontal="center" vertical="center"/>
    </xf>
    <xf numFmtId="165" fontId="6" fillId="0" borderId="4">
      <alignment horizontal="center" vertical="center"/>
    </xf>
    <xf numFmtId="49" fontId="1" fillId="0" borderId="3"/>
    <xf numFmtId="0" fontId="9" fillId="0" borderId="0"/>
    <xf numFmtId="0" fontId="9" fillId="0" borderId="0"/>
    <xf numFmtId="0" fontId="9" fillId="0" borderId="0"/>
    <xf numFmtId="0" fontId="7" fillId="0" borderId="1"/>
    <xf numFmtId="0" fontId="7" fillId="0" borderId="1"/>
    <xf numFmtId="0" fontId="8" fillId="4" borderId="1"/>
    <xf numFmtId="0" fontId="7" fillId="0" borderId="1"/>
  </cellStyleXfs>
  <cellXfs count="5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center" vertical="center" wrapText="1"/>
    </xf>
    <xf numFmtId="0" fontId="1" fillId="0" borderId="1" xfId="2" applyNumberFormat="1" applyProtection="1"/>
    <xf numFmtId="164" fontId="1" fillId="0" borderId="1" xfId="4" applyNumberFormat="1" applyProtection="1">
      <alignment horizontal="center" vertical="center" wrapText="1"/>
    </xf>
    <xf numFmtId="49" fontId="1" fillId="0" borderId="1" xfId="5" applyNumberFormat="1" applyProtection="1">
      <alignment horizontal="left" vertical="center" wrapText="1" indent="1"/>
    </xf>
    <xf numFmtId="49" fontId="1" fillId="0" borderId="1" xfId="6" applyNumberFormat="1" applyProtection="1">
      <alignment horizontal="right" vertical="center" wrapText="1" indent="4"/>
    </xf>
    <xf numFmtId="0" fontId="1" fillId="0" borderId="1" xfId="7" applyNumberFormat="1" applyProtection="1">
      <alignment horizontal="left" vertical="center" wrapText="1" indent="1"/>
    </xf>
    <xf numFmtId="0" fontId="1" fillId="0" borderId="1" xfId="8" applyNumberFormat="1" applyProtection="1">
      <alignment wrapText="1"/>
    </xf>
    <xf numFmtId="0" fontId="3" fillId="0" borderId="1" xfId="9" applyNumberFormat="1" applyProtection="1">
      <alignment horizontal="left" vertical="center" wrapText="1" indent="1"/>
    </xf>
    <xf numFmtId="0" fontId="1" fillId="0" borderId="1" xfId="10" applyNumberFormat="1" applyProtection="1"/>
    <xf numFmtId="49" fontId="4" fillId="3" borderId="2" xfId="20" applyNumberFormat="1" applyBorder="1" applyProtection="1">
      <alignment horizontal="left" vertical="center" indent="1"/>
    </xf>
    <xf numFmtId="49" fontId="1" fillId="0" borderId="2" xfId="24" applyNumberFormat="1" applyBorder="1" applyProtection="1">
      <alignment horizontal="left" vertical="center" indent="1"/>
    </xf>
    <xf numFmtId="49" fontId="5" fillId="0" borderId="2" xfId="29" applyNumberFormat="1" applyBorder="1" applyProtection="1">
      <alignment horizontal="left" vertical="center" indent="1"/>
    </xf>
    <xf numFmtId="49" fontId="1" fillId="0" borderId="2" xfId="40" applyNumberFormat="1" applyBorder="1" applyProtection="1"/>
    <xf numFmtId="0" fontId="4" fillId="2" borderId="7" xfId="18" applyNumberFormat="1" applyBorder="1" applyProtection="1">
      <alignment horizontal="center" vertical="center" wrapText="1"/>
    </xf>
    <xf numFmtId="0" fontId="4" fillId="2" borderId="7" xfId="19" applyNumberFormat="1" applyBorder="1" applyProtection="1">
      <alignment horizontal="center" vertical="center" wrapText="1"/>
    </xf>
    <xf numFmtId="49" fontId="4" fillId="3" borderId="7" xfId="21" applyNumberFormat="1" applyBorder="1" applyProtection="1">
      <alignment horizontal="left" vertical="center" wrapText="1" indent="1"/>
    </xf>
    <xf numFmtId="165" fontId="4" fillId="3" borderId="7" xfId="23" applyNumberFormat="1" applyBorder="1" applyProtection="1">
      <alignment horizontal="right" vertical="center" indent="1"/>
    </xf>
    <xf numFmtId="49" fontId="1" fillId="0" borderId="7" xfId="26" applyNumberFormat="1" applyBorder="1" applyProtection="1">
      <alignment horizontal="left" vertical="center" wrapText="1" indent="1"/>
    </xf>
    <xf numFmtId="165" fontId="1" fillId="0" borderId="7" xfId="27" applyNumberFormat="1" applyBorder="1" applyProtection="1">
      <alignment horizontal="right" vertical="center" indent="1"/>
    </xf>
    <xf numFmtId="49" fontId="5" fillId="0" borderId="7" xfId="30" applyNumberFormat="1" applyBorder="1" applyProtection="1">
      <alignment horizontal="left" vertical="center" wrapText="1" indent="1"/>
    </xf>
    <xf numFmtId="165" fontId="5" fillId="0" borderId="7" xfId="31" applyNumberFormat="1" applyBorder="1" applyProtection="1">
      <alignment horizontal="right" vertical="center" indent="1"/>
    </xf>
    <xf numFmtId="49" fontId="1" fillId="0" borderId="7" xfId="33" applyNumberFormat="1" applyBorder="1" applyProtection="1">
      <alignment horizontal="left" vertical="center" wrapText="1" indent="3"/>
    </xf>
    <xf numFmtId="49" fontId="1" fillId="0" borderId="7" xfId="35" applyNumberFormat="1" applyBorder="1" applyProtection="1">
      <alignment horizontal="left" vertical="center" wrapText="1" indent="5"/>
    </xf>
    <xf numFmtId="165" fontId="6" fillId="0" borderId="7" xfId="37" applyNumberFormat="1" applyBorder="1" applyProtection="1">
      <alignment horizontal="center" vertical="center"/>
    </xf>
    <xf numFmtId="165" fontId="6" fillId="3" borderId="7" xfId="38" applyNumberFormat="1" applyBorder="1" applyProtection="1">
      <alignment horizontal="center" vertical="center"/>
    </xf>
    <xf numFmtId="0" fontId="4" fillId="2" borderId="10" xfId="17" applyNumberFormat="1" applyBorder="1" applyProtection="1">
      <alignment horizontal="center" vertical="center" wrapText="1"/>
    </xf>
    <xf numFmtId="49" fontId="4" fillId="3" borderId="7" xfId="36" applyNumberFormat="1" applyBorder="1" applyProtection="1">
      <alignment horizontal="left" vertical="center" wrapText="1" indent="1"/>
    </xf>
    <xf numFmtId="0" fontId="2" fillId="0" borderId="1" xfId="3" applyNumberFormat="1" applyAlignment="1" applyProtection="1">
      <alignment vertical="center" wrapText="1"/>
    </xf>
    <xf numFmtId="0" fontId="4" fillId="2" borderId="12" xfId="11" applyNumberFormat="1" applyBorder="1" applyAlignment="1" applyProtection="1">
      <alignment vertical="center" wrapText="1"/>
    </xf>
    <xf numFmtId="0" fontId="4" fillId="2" borderId="13" xfId="11" applyBorder="1" applyAlignment="1">
      <alignment vertical="center" wrapText="1"/>
    </xf>
    <xf numFmtId="49" fontId="4" fillId="3" borderId="8" xfId="36" applyNumberFormat="1" applyBorder="1" applyAlignment="1" applyProtection="1">
      <alignment vertical="center" wrapText="1"/>
    </xf>
    <xf numFmtId="49" fontId="4" fillId="3" borderId="11" xfId="36" applyBorder="1" applyAlignment="1">
      <alignment vertical="center" wrapText="1"/>
    </xf>
    <xf numFmtId="49" fontId="4" fillId="3" borderId="9" xfId="36" applyBorder="1" applyAlignment="1">
      <alignment vertical="center" wrapText="1"/>
    </xf>
    <xf numFmtId="0" fontId="4" fillId="2" borderId="8" xfId="15" applyNumberFormat="1" applyBorder="1" applyAlignment="1" applyProtection="1">
      <alignment horizontal="center" vertical="center" wrapText="1"/>
    </xf>
    <xf numFmtId="0" fontId="4" fillId="2" borderId="11" xfId="15" applyNumberFormat="1" applyBorder="1" applyAlignment="1" applyProtection="1">
      <alignment horizontal="center" vertical="center" wrapText="1"/>
    </xf>
    <xf numFmtId="0" fontId="4" fillId="2" borderId="9" xfId="15" applyNumberFormat="1" applyBorder="1" applyAlignment="1" applyProtection="1">
      <alignment horizontal="center" vertical="center" wrapText="1"/>
    </xf>
    <xf numFmtId="0" fontId="4" fillId="2" borderId="14" xfId="16" applyNumberFormat="1" applyBorder="1" applyAlignment="1" applyProtection="1">
      <alignment horizontal="center" vertical="center" wrapText="1"/>
    </xf>
    <xf numFmtId="0" fontId="4" fillId="2" borderId="10" xfId="16" applyNumberFormat="1" applyBorder="1" applyAlignment="1" applyProtection="1">
      <alignment horizontal="center" vertical="center" wrapText="1"/>
    </xf>
    <xf numFmtId="0" fontId="4" fillId="2" borderId="8" xfId="13" applyNumberFormat="1" applyBorder="1" applyAlignment="1" applyProtection="1">
      <alignment horizontal="center" vertical="center" wrapText="1"/>
    </xf>
    <xf numFmtId="0" fontId="4" fillId="2" borderId="11" xfId="13" applyNumberFormat="1" applyBorder="1" applyAlignment="1" applyProtection="1">
      <alignment horizontal="center" vertical="center" wrapText="1"/>
    </xf>
    <xf numFmtId="0" fontId="4" fillId="2" borderId="9" xfId="13" applyNumberFormat="1" applyBorder="1" applyAlignment="1" applyProtection="1">
      <alignment horizontal="center" vertical="center" wrapText="1"/>
    </xf>
    <xf numFmtId="0" fontId="2" fillId="0" borderId="1" xfId="3" applyAlignment="1">
      <alignment horizontal="center" vertical="center" wrapText="1"/>
    </xf>
    <xf numFmtId="49" fontId="3" fillId="0" borderId="8" xfId="25" applyNumberFormat="1" applyBorder="1" applyAlignment="1" applyProtection="1">
      <alignment vertical="center" wrapText="1"/>
    </xf>
    <xf numFmtId="49" fontId="3" fillId="0" borderId="11" xfId="25" applyNumberFormat="1" applyBorder="1" applyAlignment="1" applyProtection="1">
      <alignment vertical="center" wrapText="1"/>
    </xf>
    <xf numFmtId="49" fontId="3" fillId="0" borderId="9" xfId="25" applyNumberFormat="1" applyBorder="1" applyAlignment="1" applyProtection="1">
      <alignment vertical="center" wrapText="1"/>
    </xf>
    <xf numFmtId="49" fontId="3" fillId="0" borderId="8" xfId="34" applyNumberFormat="1" applyBorder="1" applyAlignment="1" applyProtection="1">
      <alignment vertical="center" wrapText="1"/>
    </xf>
    <xf numFmtId="49" fontId="3" fillId="0" borderId="11" xfId="34" applyNumberFormat="1" applyBorder="1" applyAlignment="1" applyProtection="1">
      <alignment vertical="center" wrapText="1"/>
    </xf>
    <xf numFmtId="49" fontId="3" fillId="0" borderId="9" xfId="34" applyNumberFormat="1" applyBorder="1" applyAlignment="1" applyProtection="1">
      <alignment vertical="center" wrapText="1"/>
    </xf>
    <xf numFmtId="0" fontId="4" fillId="2" borderId="14" xfId="12" applyNumberFormat="1" applyBorder="1" applyAlignment="1" applyProtection="1">
      <alignment horizontal="center" vertical="center" wrapText="1"/>
    </xf>
    <xf numFmtId="0" fontId="4" fillId="2" borderId="10" xfId="12" applyNumberFormat="1" applyBorder="1" applyAlignment="1" applyProtection="1">
      <alignment horizontal="center" vertical="center" wrapText="1"/>
    </xf>
  </cellXfs>
  <cellStyles count="48">
    <cellStyle name="br" xfId="43"/>
    <cellStyle name="col" xfId="42"/>
    <cellStyle name="style0" xfId="44"/>
    <cellStyle name="td" xfId="45"/>
    <cellStyle name="tr" xfId="41"/>
    <cellStyle name="xl21" xfId="46"/>
    <cellStyle name="xl22" xfId="1"/>
    <cellStyle name="xl23" xfId="5"/>
    <cellStyle name="xl24" xfId="6"/>
    <cellStyle name="xl25" xfId="2"/>
    <cellStyle name="xl26" xfId="11"/>
    <cellStyle name="xl27" xfId="20"/>
    <cellStyle name="xl28" xfId="24"/>
    <cellStyle name="xl29" xfId="29"/>
    <cellStyle name="xl30" xfId="40"/>
    <cellStyle name="xl31" xfId="47"/>
    <cellStyle name="xl32" xfId="4"/>
    <cellStyle name="xl33" xfId="12"/>
    <cellStyle name="xl34" xfId="21"/>
    <cellStyle name="xl35" xfId="26"/>
    <cellStyle name="xl36" xfId="30"/>
    <cellStyle name="xl37" xfId="33"/>
    <cellStyle name="xl38" xfId="35"/>
    <cellStyle name="xl39" xfId="36"/>
    <cellStyle name="xl40" xfId="7"/>
    <cellStyle name="xl41" xfId="9"/>
    <cellStyle name="xl42" xfId="10"/>
    <cellStyle name="xl43" xfId="17"/>
    <cellStyle name="xl44" xfId="22"/>
    <cellStyle name="xl45" xfId="27"/>
    <cellStyle name="xl46" xfId="31"/>
    <cellStyle name="xl47" xfId="23"/>
    <cellStyle name="xl48" xfId="8"/>
    <cellStyle name="xl49" xfId="13"/>
    <cellStyle name="xl50" xfId="28"/>
    <cellStyle name="xl51" xfId="37"/>
    <cellStyle name="xl52" xfId="38"/>
    <cellStyle name="xl53" xfId="39"/>
    <cellStyle name="xl54" xfId="14"/>
    <cellStyle name="xl55" xfId="18"/>
    <cellStyle name="xl56" xfId="19"/>
    <cellStyle name="xl57" xfId="15"/>
    <cellStyle name="xl58" xfId="3"/>
    <cellStyle name="xl59" xfId="16"/>
    <cellStyle name="xl60" xfId="25"/>
    <cellStyle name="xl61" xfId="32"/>
    <cellStyle name="xl62" xfId="3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abSelected="1" topLeftCell="B1" zoomScaleNormal="100" zoomScaleSheetLayoutView="100" workbookViewId="0">
      <selection activeCell="B7" sqref="B7:B8"/>
    </sheetView>
  </sheetViews>
  <sheetFormatPr defaultRowHeight="15" x14ac:dyDescent="0.25"/>
  <cols>
    <col min="1" max="1" width="9.140625" style="1" hidden="1"/>
    <col min="2" max="2" width="52.140625" style="1" customWidth="1"/>
    <col min="3" max="11" width="17.7109375" style="1" customWidth="1"/>
    <col min="12" max="12" width="9" style="1" customWidth="1"/>
    <col min="13" max="16384" width="9.140625" style="1"/>
  </cols>
  <sheetData>
    <row r="1" spans="1:12" ht="12.75" customHeight="1" x14ac:dyDescent="0.25">
      <c r="A1" s="2"/>
      <c r="B1" s="2"/>
      <c r="C1" s="2"/>
      <c r="D1" s="2"/>
      <c r="E1" s="2"/>
      <c r="F1" s="2"/>
      <c r="G1" s="2"/>
      <c r="H1" s="2"/>
      <c r="I1" s="3"/>
      <c r="J1" s="3"/>
      <c r="K1" s="3"/>
      <c r="L1" s="3"/>
    </row>
    <row r="2" spans="1:12" ht="30.75" customHeight="1" x14ac:dyDescent="0.25">
      <c r="A2" s="29" t="s">
        <v>0</v>
      </c>
      <c r="B2" s="43" t="s">
        <v>102</v>
      </c>
      <c r="C2" s="43"/>
      <c r="D2" s="43"/>
      <c r="E2" s="43"/>
      <c r="F2" s="43"/>
      <c r="G2" s="43"/>
      <c r="H2" s="43"/>
      <c r="I2" s="43"/>
      <c r="J2" s="43"/>
      <c r="K2" s="43"/>
      <c r="L2" s="3"/>
    </row>
    <row r="3" spans="1:12" ht="17.100000000000001" customHeight="1" x14ac:dyDescent="0.25">
      <c r="A3" s="2"/>
      <c r="B3" s="4"/>
      <c r="C3" s="2"/>
      <c r="D3" s="2"/>
      <c r="E3" s="2"/>
      <c r="F3" s="2"/>
      <c r="G3" s="2"/>
      <c r="H3" s="2"/>
      <c r="I3" s="3"/>
      <c r="J3" s="3"/>
      <c r="K3" s="3"/>
      <c r="L3" s="3"/>
    </row>
    <row r="4" spans="1:12" ht="12.75" customHeight="1" x14ac:dyDescent="0.25">
      <c r="A4" s="5"/>
      <c r="B4" s="6"/>
      <c r="C4" s="7"/>
      <c r="D4" s="8"/>
      <c r="E4" s="3"/>
      <c r="F4" s="3"/>
      <c r="G4" s="3"/>
      <c r="H4" s="3"/>
      <c r="I4" s="3"/>
      <c r="J4" s="3"/>
      <c r="K4" s="3"/>
      <c r="L4" s="3"/>
    </row>
    <row r="5" spans="1:12" ht="12.75" customHeight="1" x14ac:dyDescent="0.25">
      <c r="A5" s="6"/>
      <c r="B5" s="6" t="s">
        <v>1</v>
      </c>
      <c r="C5" s="9" t="s">
        <v>2</v>
      </c>
      <c r="D5" s="9"/>
      <c r="E5" s="3"/>
      <c r="F5" s="3"/>
      <c r="G5" s="3"/>
      <c r="H5" s="3"/>
      <c r="I5" s="3"/>
      <c r="J5" s="3"/>
      <c r="K5" s="3"/>
      <c r="L5" s="3"/>
    </row>
    <row r="6" spans="1:12" ht="12.75" customHeight="1" x14ac:dyDescent="0.25">
      <c r="A6" s="3"/>
      <c r="B6" s="3"/>
      <c r="C6" s="10"/>
      <c r="D6" s="10"/>
      <c r="E6" s="10"/>
      <c r="F6" s="10"/>
      <c r="G6" s="3"/>
      <c r="H6" s="3"/>
      <c r="I6" s="3"/>
      <c r="J6" s="3"/>
      <c r="K6" s="3"/>
      <c r="L6" s="3"/>
    </row>
    <row r="7" spans="1:12" ht="28.15" customHeight="1" x14ac:dyDescent="0.25">
      <c r="A7" s="30" t="s">
        <v>3</v>
      </c>
      <c r="B7" s="50" t="s">
        <v>4</v>
      </c>
      <c r="C7" s="40" t="s">
        <v>100</v>
      </c>
      <c r="D7" s="41"/>
      <c r="E7" s="41"/>
      <c r="F7" s="42"/>
      <c r="G7" s="35" t="s">
        <v>101</v>
      </c>
      <c r="H7" s="36"/>
      <c r="I7" s="36"/>
      <c r="J7" s="37"/>
      <c r="K7" s="38" t="s">
        <v>5</v>
      </c>
      <c r="L7" s="3"/>
    </row>
    <row r="8" spans="1:12" ht="48.4" customHeight="1" x14ac:dyDescent="0.25">
      <c r="A8" s="31"/>
      <c r="B8" s="51"/>
      <c r="C8" s="27" t="s">
        <v>6</v>
      </c>
      <c r="D8" s="27" t="s">
        <v>7</v>
      </c>
      <c r="E8" s="27" t="s">
        <v>8</v>
      </c>
      <c r="F8" s="27" t="s">
        <v>9</v>
      </c>
      <c r="G8" s="15" t="s">
        <v>6</v>
      </c>
      <c r="H8" s="16" t="s">
        <v>7</v>
      </c>
      <c r="I8" s="16" t="s">
        <v>8</v>
      </c>
      <c r="J8" s="16" t="s">
        <v>9</v>
      </c>
      <c r="K8" s="39"/>
      <c r="L8" s="3"/>
    </row>
    <row r="9" spans="1:12" ht="23.65" customHeight="1" x14ac:dyDescent="0.25">
      <c r="A9" s="11" t="s">
        <v>10</v>
      </c>
      <c r="B9" s="17" t="s">
        <v>11</v>
      </c>
      <c r="C9" s="18">
        <v>84321107.700000003</v>
      </c>
      <c r="D9" s="18">
        <v>17057295.300000001</v>
      </c>
      <c r="E9" s="18">
        <v>20.2</v>
      </c>
      <c r="F9" s="18">
        <v>100</v>
      </c>
      <c r="G9" s="18">
        <v>90146856.900000006</v>
      </c>
      <c r="H9" s="18">
        <v>19549740.300000001</v>
      </c>
      <c r="I9" s="18">
        <f>H9/G9*100</f>
        <v>21.686546788521476</v>
      </c>
      <c r="J9" s="18">
        <f>H9/H9*100</f>
        <v>100</v>
      </c>
      <c r="K9" s="18">
        <f>H9/D9*100</f>
        <v>114.61219352871261</v>
      </c>
      <c r="L9" s="3"/>
    </row>
    <row r="10" spans="1:12" ht="23.65" customHeight="1" x14ac:dyDescent="0.25">
      <c r="A10" s="12" t="s">
        <v>12</v>
      </c>
      <c r="B10" s="44" t="s">
        <v>13</v>
      </c>
      <c r="C10" s="45"/>
      <c r="D10" s="45"/>
      <c r="E10" s="45"/>
      <c r="F10" s="45"/>
      <c r="G10" s="45"/>
      <c r="H10" s="45"/>
      <c r="I10" s="45"/>
      <c r="J10" s="45"/>
      <c r="K10" s="46"/>
      <c r="L10" s="3"/>
    </row>
    <row r="11" spans="1:12" ht="23.65" customHeight="1" x14ac:dyDescent="0.25">
      <c r="A11" s="12" t="s">
        <v>14</v>
      </c>
      <c r="B11" s="19" t="s">
        <v>15</v>
      </c>
      <c r="C11" s="20">
        <v>33196241.100000001</v>
      </c>
      <c r="D11" s="20">
        <v>7623173.2000000002</v>
      </c>
      <c r="E11" s="20">
        <v>23</v>
      </c>
      <c r="F11" s="20">
        <v>44.7</v>
      </c>
      <c r="G11" s="20">
        <v>38476509.299999997</v>
      </c>
      <c r="H11" s="20">
        <v>9012958.8000000007</v>
      </c>
      <c r="I11" s="20">
        <f>H11/G11*100</f>
        <v>23.424575056240876</v>
      </c>
      <c r="J11" s="20">
        <f>H11/H9*100</f>
        <v>46.102703471718243</v>
      </c>
      <c r="K11" s="20">
        <f>H11/D11*100</f>
        <v>118.23106419778054</v>
      </c>
      <c r="L11" s="3"/>
    </row>
    <row r="12" spans="1:12" ht="23.65" customHeight="1" x14ac:dyDescent="0.25">
      <c r="A12" s="12" t="s">
        <v>16</v>
      </c>
      <c r="B12" s="44" t="s">
        <v>17</v>
      </c>
      <c r="C12" s="45"/>
      <c r="D12" s="45"/>
      <c r="E12" s="45"/>
      <c r="F12" s="45"/>
      <c r="G12" s="45"/>
      <c r="H12" s="45"/>
      <c r="I12" s="45"/>
      <c r="J12" s="45"/>
      <c r="K12" s="46"/>
      <c r="L12" s="3"/>
    </row>
    <row r="13" spans="1:12" ht="23.65" customHeight="1" x14ac:dyDescent="0.25">
      <c r="A13" s="12" t="s">
        <v>18</v>
      </c>
      <c r="B13" s="19" t="s">
        <v>19</v>
      </c>
      <c r="C13" s="20">
        <v>28006728.199999999</v>
      </c>
      <c r="D13" s="20">
        <v>6164027.7999999998</v>
      </c>
      <c r="E13" s="20">
        <f>D13/C13*100</f>
        <v>22.009096371349795</v>
      </c>
      <c r="F13" s="20">
        <f>D13/D9*100</f>
        <v>36.137193450593543</v>
      </c>
      <c r="G13" s="20">
        <v>32998691.399999999</v>
      </c>
      <c r="H13" s="20">
        <v>7415421.0999999996</v>
      </c>
      <c r="I13" s="20">
        <f t="shared" ref="I13:I20" si="0">H13/G13*100</f>
        <v>22.471864141861094</v>
      </c>
      <c r="J13" s="20">
        <f>H13/H9*100</f>
        <v>37.93104658275179</v>
      </c>
      <c r="K13" s="20">
        <f>H13/D13*100</f>
        <v>120.30155185218341</v>
      </c>
      <c r="L13" s="3"/>
    </row>
    <row r="14" spans="1:12" ht="23.65" customHeight="1" x14ac:dyDescent="0.25">
      <c r="A14" s="12" t="s">
        <v>20</v>
      </c>
      <c r="B14" s="19" t="s">
        <v>21</v>
      </c>
      <c r="C14" s="20">
        <v>5189512.8</v>
      </c>
      <c r="D14" s="20">
        <v>1459145.5</v>
      </c>
      <c r="E14" s="20">
        <f>D14/C14*100</f>
        <v>28.117196280930262</v>
      </c>
      <c r="F14" s="20">
        <f>D14/D9*100</f>
        <v>8.5543779030430454</v>
      </c>
      <c r="G14" s="20">
        <f>G11-G13</f>
        <v>5477817.8999999985</v>
      </c>
      <c r="H14" s="20">
        <f>H11-H13</f>
        <v>1597537.7000000011</v>
      </c>
      <c r="I14" s="20">
        <f t="shared" si="0"/>
        <v>29.163760628114371</v>
      </c>
      <c r="J14" s="20">
        <f>H14/H9*100</f>
        <v>8.1716568889664547</v>
      </c>
      <c r="K14" s="20">
        <f>H14/D14*100</f>
        <v>109.48446882096412</v>
      </c>
      <c r="L14" s="3"/>
    </row>
    <row r="15" spans="1:12" ht="23.65" customHeight="1" x14ac:dyDescent="0.25">
      <c r="A15" s="13" t="s">
        <v>22</v>
      </c>
      <c r="B15" s="21" t="s">
        <v>23</v>
      </c>
      <c r="C15" s="22">
        <v>51124866.700000003</v>
      </c>
      <c r="D15" s="22">
        <v>9434122.0999999996</v>
      </c>
      <c r="E15" s="22">
        <v>18.5</v>
      </c>
      <c r="F15" s="22">
        <v>55.3</v>
      </c>
      <c r="G15" s="22">
        <v>51670347.700000003</v>
      </c>
      <c r="H15" s="22">
        <v>10536781.5</v>
      </c>
      <c r="I15" s="22">
        <f>H15/G15*100</f>
        <v>20.392317778035775</v>
      </c>
      <c r="J15" s="22">
        <f>H15/H9*100</f>
        <v>53.897296528281757</v>
      </c>
      <c r="K15" s="22">
        <f>H15/D15*100</f>
        <v>111.68799161503327</v>
      </c>
      <c r="L15" s="3"/>
    </row>
    <row r="16" spans="1:12" ht="46.5" customHeight="1" x14ac:dyDescent="0.25">
      <c r="A16" s="12" t="s">
        <v>24</v>
      </c>
      <c r="B16" s="19" t="s">
        <v>25</v>
      </c>
      <c r="C16" s="20">
        <v>50863821.100000001</v>
      </c>
      <c r="D16" s="20">
        <v>9669326.8000000007</v>
      </c>
      <c r="E16" s="20">
        <v>19</v>
      </c>
      <c r="F16" s="20">
        <v>56.7</v>
      </c>
      <c r="G16" s="20">
        <v>51418239</v>
      </c>
      <c r="H16" s="20">
        <v>10589584.6</v>
      </c>
      <c r="I16" s="20">
        <f t="shared" si="0"/>
        <v>20.594996650896579</v>
      </c>
      <c r="J16" s="20">
        <f>H16/H9*100</f>
        <v>54.167392699329099</v>
      </c>
      <c r="K16" s="20">
        <f>H16/D16*100</f>
        <v>109.51728924913364</v>
      </c>
      <c r="L16" s="3"/>
    </row>
    <row r="17" spans="1:12" ht="23.65" customHeight="1" x14ac:dyDescent="0.25">
      <c r="A17" s="12" t="s">
        <v>26</v>
      </c>
      <c r="B17" s="44" t="s">
        <v>27</v>
      </c>
      <c r="C17" s="45"/>
      <c r="D17" s="45"/>
      <c r="E17" s="45"/>
      <c r="F17" s="45"/>
      <c r="G17" s="45"/>
      <c r="H17" s="45"/>
      <c r="I17" s="45"/>
      <c r="J17" s="45"/>
      <c r="K17" s="46"/>
      <c r="L17" s="3"/>
    </row>
    <row r="18" spans="1:12" ht="23.65" customHeight="1" x14ac:dyDescent="0.25">
      <c r="A18" s="12" t="s">
        <v>28</v>
      </c>
      <c r="B18" s="23" t="s">
        <v>29</v>
      </c>
      <c r="C18" s="20">
        <v>2470894.2999999998</v>
      </c>
      <c r="D18" s="20">
        <v>741259.3</v>
      </c>
      <c r="E18" s="20">
        <v>30</v>
      </c>
      <c r="F18" s="20">
        <v>4.3</v>
      </c>
      <c r="G18" s="20">
        <v>3523007.6</v>
      </c>
      <c r="H18" s="20">
        <v>1056902.3</v>
      </c>
      <c r="I18" s="20">
        <f t="shared" si="0"/>
        <v>30.000000567696759</v>
      </c>
      <c r="J18" s="20">
        <f>H18/H9*100</f>
        <v>5.4062216877632894</v>
      </c>
      <c r="K18" s="20">
        <f>H18/D18*100</f>
        <v>142.58199526130736</v>
      </c>
      <c r="L18" s="3"/>
    </row>
    <row r="19" spans="1:12" ht="23.65" customHeight="1" x14ac:dyDescent="0.25">
      <c r="A19" s="12" t="s">
        <v>30</v>
      </c>
      <c r="B19" s="47" t="s">
        <v>27</v>
      </c>
      <c r="C19" s="48"/>
      <c r="D19" s="48"/>
      <c r="E19" s="48"/>
      <c r="F19" s="48"/>
      <c r="G19" s="48"/>
      <c r="H19" s="48"/>
      <c r="I19" s="48"/>
      <c r="J19" s="48"/>
      <c r="K19" s="49"/>
      <c r="L19" s="3"/>
    </row>
    <row r="20" spans="1:12" ht="23.65" customHeight="1" x14ac:dyDescent="0.25">
      <c r="A20" s="12" t="s">
        <v>31</v>
      </c>
      <c r="B20" s="24" t="s">
        <v>32</v>
      </c>
      <c r="C20" s="20">
        <v>2470864.2999999998</v>
      </c>
      <c r="D20" s="20">
        <v>741259.3</v>
      </c>
      <c r="E20" s="20">
        <v>30</v>
      </c>
      <c r="F20" s="20">
        <v>4.3</v>
      </c>
      <c r="G20" s="20">
        <v>3523007.6</v>
      </c>
      <c r="H20" s="20">
        <v>1056902.3</v>
      </c>
      <c r="I20" s="20">
        <f t="shared" si="0"/>
        <v>30.000000567696759</v>
      </c>
      <c r="J20" s="20">
        <f>H20/H9*100</f>
        <v>5.4062216877632894</v>
      </c>
      <c r="K20" s="20">
        <f>H20/D20*100</f>
        <v>142.58199526130736</v>
      </c>
      <c r="L20" s="3"/>
    </row>
    <row r="21" spans="1:12" ht="23.65" customHeight="1" x14ac:dyDescent="0.25">
      <c r="A21" s="12" t="s">
        <v>33</v>
      </c>
      <c r="B21" s="24" t="s">
        <v>34</v>
      </c>
      <c r="C21" s="20" t="s">
        <v>35</v>
      </c>
      <c r="D21" s="20" t="s">
        <v>35</v>
      </c>
      <c r="E21" s="20" t="s">
        <v>35</v>
      </c>
      <c r="F21" s="20" t="s">
        <v>35</v>
      </c>
      <c r="G21" s="20">
        <v>0</v>
      </c>
      <c r="H21" s="20">
        <v>0</v>
      </c>
      <c r="I21" s="20"/>
      <c r="J21" s="20"/>
      <c r="K21" s="20"/>
      <c r="L21" s="3"/>
    </row>
    <row r="22" spans="1:12" ht="23.65" customHeight="1" x14ac:dyDescent="0.25">
      <c r="A22" s="12" t="s">
        <v>36</v>
      </c>
      <c r="B22" s="24" t="s">
        <v>37</v>
      </c>
      <c r="C22" s="20" t="s">
        <v>35</v>
      </c>
      <c r="D22" s="20" t="s">
        <v>35</v>
      </c>
      <c r="E22" s="20" t="s">
        <v>35</v>
      </c>
      <c r="F22" s="20" t="s">
        <v>35</v>
      </c>
      <c r="G22" s="20">
        <v>0</v>
      </c>
      <c r="H22" s="20">
        <v>0</v>
      </c>
      <c r="I22" s="20"/>
      <c r="J22" s="20"/>
      <c r="K22" s="20"/>
      <c r="L22" s="3"/>
    </row>
    <row r="23" spans="1:12" ht="23.65" customHeight="1" x14ac:dyDescent="0.25">
      <c r="A23" s="12" t="s">
        <v>38</v>
      </c>
      <c r="B23" s="23" t="s">
        <v>39</v>
      </c>
      <c r="C23" s="20">
        <v>18585511.800000001</v>
      </c>
      <c r="D23" s="20">
        <v>885100.5</v>
      </c>
      <c r="E23" s="20">
        <v>4.8</v>
      </c>
      <c r="F23" s="20">
        <v>5.2</v>
      </c>
      <c r="G23" s="20">
        <v>14312231</v>
      </c>
      <c r="H23" s="20">
        <v>719101.9</v>
      </c>
      <c r="I23" s="20">
        <f t="shared" ref="I23:I24" si="1">H23/G23*100</f>
        <v>5.0243871832420819</v>
      </c>
      <c r="J23" s="20">
        <f>G23/G9*100</f>
        <v>15.876572397722718</v>
      </c>
      <c r="K23" s="20">
        <f>H23/D23*100</f>
        <v>81.245225824637998</v>
      </c>
      <c r="L23" s="3"/>
    </row>
    <row r="24" spans="1:12" ht="23.65" customHeight="1" x14ac:dyDescent="0.25">
      <c r="A24" s="12" t="s">
        <v>40</v>
      </c>
      <c r="B24" s="23" t="s">
        <v>41</v>
      </c>
      <c r="C24" s="20">
        <v>29036840.699999999</v>
      </c>
      <c r="D24" s="20">
        <v>8014179.7999999998</v>
      </c>
      <c r="E24" s="20">
        <v>27.6</v>
      </c>
      <c r="F24" s="20">
        <v>47</v>
      </c>
      <c r="G24" s="20">
        <v>32915615.899999999</v>
      </c>
      <c r="H24" s="20">
        <v>8797157.8000000007</v>
      </c>
      <c r="I24" s="20">
        <f t="shared" si="1"/>
        <v>26.72639584422906</v>
      </c>
      <c r="J24" s="20">
        <f>G24/G9*100</f>
        <v>36.513326178985167</v>
      </c>
      <c r="K24" s="20">
        <f>H24/D24*100</f>
        <v>109.76990808217207</v>
      </c>
      <c r="L24" s="3"/>
    </row>
    <row r="25" spans="1:12" ht="23.65" customHeight="1" x14ac:dyDescent="0.25">
      <c r="A25" s="12" t="s">
        <v>42</v>
      </c>
      <c r="B25" s="47" t="s">
        <v>27</v>
      </c>
      <c r="C25" s="48"/>
      <c r="D25" s="48"/>
      <c r="E25" s="48"/>
      <c r="F25" s="48"/>
      <c r="G25" s="48"/>
      <c r="H25" s="48"/>
      <c r="I25" s="48"/>
      <c r="J25" s="48"/>
      <c r="K25" s="49"/>
      <c r="L25" s="3"/>
    </row>
    <row r="26" spans="1:12" ht="35.25" customHeight="1" x14ac:dyDescent="0.25">
      <c r="A26" s="12" t="s">
        <v>43</v>
      </c>
      <c r="B26" s="24" t="s">
        <v>44</v>
      </c>
      <c r="C26" s="20">
        <v>2322285.1</v>
      </c>
      <c r="D26" s="20">
        <v>696685.5</v>
      </c>
      <c r="E26" s="20">
        <v>30</v>
      </c>
      <c r="F26" s="20">
        <v>4.0999999999999996</v>
      </c>
      <c r="G26" s="20">
        <v>2436892.6</v>
      </c>
      <c r="H26" s="20">
        <v>1462135.6</v>
      </c>
      <c r="I26" s="20">
        <f t="shared" ref="I26:I41" si="2">H26/G26*100</f>
        <v>60.000001641434672</v>
      </c>
      <c r="J26" s="20">
        <f>G26/G9*100</f>
        <v>2.7032474384583893</v>
      </c>
      <c r="K26" s="20">
        <f>H26/D26*100</f>
        <v>209.87024991908117</v>
      </c>
      <c r="L26" s="3"/>
    </row>
    <row r="27" spans="1:12" ht="23.65" customHeight="1" x14ac:dyDescent="0.25">
      <c r="A27" s="12" t="s">
        <v>45</v>
      </c>
      <c r="B27" s="23" t="s">
        <v>46</v>
      </c>
      <c r="C27" s="20">
        <v>770574.2</v>
      </c>
      <c r="D27" s="20">
        <v>28787.3</v>
      </c>
      <c r="E27" s="20">
        <v>3.7</v>
      </c>
      <c r="F27" s="20">
        <v>0.2</v>
      </c>
      <c r="G27" s="20">
        <v>667384.5</v>
      </c>
      <c r="H27" s="20">
        <v>16422.599999999999</v>
      </c>
      <c r="I27" s="20">
        <f t="shared" si="2"/>
        <v>2.4607403977766937</v>
      </c>
      <c r="J27" s="20">
        <f>G27/G9*100</f>
        <v>0.74033030429483559</v>
      </c>
      <c r="K27" s="20">
        <f>H27/D27*100</f>
        <v>57.048073282315457</v>
      </c>
      <c r="L27" s="3"/>
    </row>
    <row r="28" spans="1:12" ht="34.700000000000003" customHeight="1" x14ac:dyDescent="0.25">
      <c r="A28" s="12" t="s">
        <v>47</v>
      </c>
      <c r="B28" s="19" t="s">
        <v>48</v>
      </c>
      <c r="C28" s="20">
        <v>-1005.8</v>
      </c>
      <c r="D28" s="20">
        <v>-244122.2</v>
      </c>
      <c r="E28" s="20" t="s">
        <v>35</v>
      </c>
      <c r="F28" s="20" t="s">
        <v>35</v>
      </c>
      <c r="G28" s="20">
        <v>-3272</v>
      </c>
      <c r="H28" s="20">
        <v>-92097.5</v>
      </c>
      <c r="I28" s="20" t="s">
        <v>103</v>
      </c>
      <c r="J28" s="20" t="s">
        <v>103</v>
      </c>
      <c r="K28" s="20"/>
      <c r="L28" s="3"/>
    </row>
    <row r="29" spans="1:12" ht="23.65" customHeight="1" x14ac:dyDescent="0.25">
      <c r="A29" s="11" t="s">
        <v>49</v>
      </c>
      <c r="B29" s="28" t="s">
        <v>50</v>
      </c>
      <c r="C29" s="18">
        <v>93588433.400000006</v>
      </c>
      <c r="D29" s="18">
        <v>14660168.1</v>
      </c>
      <c r="E29" s="18">
        <v>15.7</v>
      </c>
      <c r="F29" s="18">
        <v>100</v>
      </c>
      <c r="G29" s="18">
        <v>100122476.8</v>
      </c>
      <c r="H29" s="18">
        <v>16275248.800000001</v>
      </c>
      <c r="I29" s="18">
        <f>H29/G29*100</f>
        <v>16.25533978000832</v>
      </c>
      <c r="J29" s="18">
        <f>H29/H29*100</f>
        <v>100</v>
      </c>
      <c r="K29" s="18">
        <f>H29/D29*100</f>
        <v>111.01679523033575</v>
      </c>
      <c r="L29" s="3"/>
    </row>
    <row r="30" spans="1:12" ht="23.65" customHeight="1" x14ac:dyDescent="0.25">
      <c r="A30" s="12" t="s">
        <v>51</v>
      </c>
      <c r="B30" s="19" t="s">
        <v>52</v>
      </c>
      <c r="C30" s="20">
        <v>8932869</v>
      </c>
      <c r="D30" s="20">
        <v>1366091.4</v>
      </c>
      <c r="E30" s="20">
        <v>15.3</v>
      </c>
      <c r="F30" s="20">
        <v>9.3000000000000007</v>
      </c>
      <c r="G30" s="20">
        <v>10153179</v>
      </c>
      <c r="H30" s="20">
        <v>1520071.3</v>
      </c>
      <c r="I30" s="20">
        <f t="shared" si="2"/>
        <v>14.971382854571951</v>
      </c>
      <c r="J30" s="20">
        <f>H30/H29*100</f>
        <v>9.3397730423635661</v>
      </c>
      <c r="K30" s="20">
        <f>H30/D30*100</f>
        <v>111.27156645594872</v>
      </c>
      <c r="L30" s="3"/>
    </row>
    <row r="31" spans="1:12" ht="23.65" customHeight="1" x14ac:dyDescent="0.25">
      <c r="A31" s="12" t="s">
        <v>53</v>
      </c>
      <c r="B31" s="19" t="s">
        <v>54</v>
      </c>
      <c r="C31" s="20">
        <v>79147.899999999994</v>
      </c>
      <c r="D31" s="20">
        <v>12680.1</v>
      </c>
      <c r="E31" s="20">
        <v>16</v>
      </c>
      <c r="F31" s="20">
        <v>0.1</v>
      </c>
      <c r="G31" s="20">
        <v>77400.899999999994</v>
      </c>
      <c r="H31" s="20">
        <v>12540.8</v>
      </c>
      <c r="I31" s="20">
        <f t="shared" si="2"/>
        <v>16.202395579379569</v>
      </c>
      <c r="J31" s="20">
        <f>H31/H29*100</f>
        <v>7.7054428808486161E-2</v>
      </c>
      <c r="K31" s="20">
        <f t="shared" ref="K31:K41" si="3">H31/D31*100</f>
        <v>98.901428222174886</v>
      </c>
      <c r="L31" s="3"/>
    </row>
    <row r="32" spans="1:12" ht="23.65" customHeight="1" x14ac:dyDescent="0.25">
      <c r="A32" s="12" t="s">
        <v>55</v>
      </c>
      <c r="B32" s="19" t="s">
        <v>56</v>
      </c>
      <c r="C32" s="20">
        <v>447318.9</v>
      </c>
      <c r="D32" s="20">
        <v>48879.9</v>
      </c>
      <c r="E32" s="20">
        <v>10.9</v>
      </c>
      <c r="F32" s="20">
        <v>0.3</v>
      </c>
      <c r="G32" s="20">
        <v>621350.5</v>
      </c>
      <c r="H32" s="20">
        <v>55928.3</v>
      </c>
      <c r="I32" s="20">
        <f t="shared" si="2"/>
        <v>9.0010871480750403</v>
      </c>
      <c r="J32" s="20">
        <f>H32/H29*100</f>
        <v>0.34364021519597293</v>
      </c>
      <c r="K32" s="20">
        <f t="shared" si="3"/>
        <v>114.41983310113156</v>
      </c>
      <c r="L32" s="3"/>
    </row>
    <row r="33" spans="1:12" ht="23.65" customHeight="1" x14ac:dyDescent="0.25">
      <c r="A33" s="12" t="s">
        <v>57</v>
      </c>
      <c r="B33" s="19" t="s">
        <v>58</v>
      </c>
      <c r="C33" s="20">
        <v>6570486.5999999996</v>
      </c>
      <c r="D33" s="20">
        <v>528652.19999999995</v>
      </c>
      <c r="E33" s="20">
        <v>8</v>
      </c>
      <c r="F33" s="20">
        <v>3.6</v>
      </c>
      <c r="G33" s="20">
        <v>7612910.2000000002</v>
      </c>
      <c r="H33" s="20">
        <v>668260.9</v>
      </c>
      <c r="I33" s="20">
        <f t="shared" si="2"/>
        <v>8.7779953059212481</v>
      </c>
      <c r="J33" s="20">
        <f>H33/H29*100</f>
        <v>4.1059949879230109</v>
      </c>
      <c r="K33" s="20">
        <f t="shared" si="3"/>
        <v>126.40842126449112</v>
      </c>
      <c r="L33" s="3"/>
    </row>
    <row r="34" spans="1:12" ht="23.65" customHeight="1" x14ac:dyDescent="0.25">
      <c r="A34" s="12" t="s">
        <v>59</v>
      </c>
      <c r="B34" s="19" t="s">
        <v>60</v>
      </c>
      <c r="C34" s="20">
        <v>16039556.199999999</v>
      </c>
      <c r="D34" s="20">
        <v>1047546.6</v>
      </c>
      <c r="E34" s="20">
        <v>6.5</v>
      </c>
      <c r="F34" s="20">
        <v>7.1</v>
      </c>
      <c r="G34" s="20">
        <v>17286693.800000001</v>
      </c>
      <c r="H34" s="20">
        <v>1193192.2</v>
      </c>
      <c r="I34" s="20">
        <f t="shared" si="2"/>
        <v>6.9023736626838375</v>
      </c>
      <c r="J34" s="20">
        <f>H34/H29*100</f>
        <v>7.3313300132161423</v>
      </c>
      <c r="K34" s="20">
        <f t="shared" si="3"/>
        <v>113.90349603540311</v>
      </c>
      <c r="L34" s="3"/>
    </row>
    <row r="35" spans="1:12" ht="23.65" customHeight="1" x14ac:dyDescent="0.25">
      <c r="A35" s="12" t="s">
        <v>61</v>
      </c>
      <c r="B35" s="19" t="s">
        <v>62</v>
      </c>
      <c r="C35" s="20">
        <v>122172.2</v>
      </c>
      <c r="D35" s="20">
        <v>32.1</v>
      </c>
      <c r="E35" s="20" t="s">
        <v>35</v>
      </c>
      <c r="F35" s="20" t="s">
        <v>35</v>
      </c>
      <c r="G35" s="20">
        <v>58382.6</v>
      </c>
      <c r="H35" s="20">
        <v>62.5</v>
      </c>
      <c r="I35" s="20">
        <f t="shared" si="2"/>
        <v>0.10705244370754301</v>
      </c>
      <c r="J35" s="20" t="s">
        <v>103</v>
      </c>
      <c r="K35" s="20">
        <f t="shared" si="3"/>
        <v>194.70404984423675</v>
      </c>
      <c r="L35" s="3"/>
    </row>
    <row r="36" spans="1:12" ht="23.65" customHeight="1" x14ac:dyDescent="0.25">
      <c r="A36" s="12" t="s">
        <v>63</v>
      </c>
      <c r="B36" s="19" t="s">
        <v>64</v>
      </c>
      <c r="C36" s="20">
        <v>45145712.5</v>
      </c>
      <c r="D36" s="20">
        <v>9264496.8000000007</v>
      </c>
      <c r="E36" s="20">
        <v>20.5</v>
      </c>
      <c r="F36" s="20">
        <v>63.2</v>
      </c>
      <c r="G36" s="20">
        <v>48570630.600000001</v>
      </c>
      <c r="H36" s="20">
        <v>10188010.699999999</v>
      </c>
      <c r="I36" s="20">
        <f t="shared" si="2"/>
        <v>20.975660752487737</v>
      </c>
      <c r="J36" s="20">
        <f>H36/H29*100</f>
        <v>62.598187131861224</v>
      </c>
      <c r="K36" s="20">
        <f t="shared" si="3"/>
        <v>109.96831150073902</v>
      </c>
      <c r="L36" s="3"/>
    </row>
    <row r="37" spans="1:12" ht="23.65" customHeight="1" x14ac:dyDescent="0.25">
      <c r="A37" s="12" t="s">
        <v>65</v>
      </c>
      <c r="B37" s="19" t="s">
        <v>66</v>
      </c>
      <c r="C37" s="20">
        <v>7133227.7000000002</v>
      </c>
      <c r="D37" s="20">
        <v>1001746.2</v>
      </c>
      <c r="E37" s="20">
        <v>14</v>
      </c>
      <c r="F37" s="20">
        <v>6.8</v>
      </c>
      <c r="G37" s="20">
        <v>6193814.0999999996</v>
      </c>
      <c r="H37" s="20">
        <v>999143.9</v>
      </c>
      <c r="I37" s="20">
        <f t="shared" si="2"/>
        <v>16.131318826633819</v>
      </c>
      <c r="J37" s="20">
        <f>H37/H29*100</f>
        <v>6.1390391770846531</v>
      </c>
      <c r="K37" s="20">
        <f t="shared" si="3"/>
        <v>99.740223621512129</v>
      </c>
      <c r="L37" s="3"/>
    </row>
    <row r="38" spans="1:12" ht="23.65" customHeight="1" x14ac:dyDescent="0.25">
      <c r="A38" s="12" t="s">
        <v>67</v>
      </c>
      <c r="B38" s="19" t="s">
        <v>68</v>
      </c>
      <c r="C38" s="20">
        <v>4793326.5999999996</v>
      </c>
      <c r="D38" s="20">
        <v>968831.1</v>
      </c>
      <c r="E38" s="20">
        <v>20.2</v>
      </c>
      <c r="F38" s="20">
        <v>6.6</v>
      </c>
      <c r="G38" s="20">
        <v>4823857.7</v>
      </c>
      <c r="H38" s="20">
        <v>1080454.1000000001</v>
      </c>
      <c r="I38" s="20">
        <f t="shared" si="2"/>
        <v>22.398133759211017</v>
      </c>
      <c r="J38" s="20">
        <f>H38/H29*100</f>
        <v>6.6386333829809105</v>
      </c>
      <c r="K38" s="20">
        <f t="shared" si="3"/>
        <v>111.52140966573019</v>
      </c>
      <c r="L38" s="3"/>
    </row>
    <row r="39" spans="1:12" ht="23.65" customHeight="1" x14ac:dyDescent="0.25">
      <c r="A39" s="12" t="s">
        <v>69</v>
      </c>
      <c r="B39" s="19" t="s">
        <v>70</v>
      </c>
      <c r="C39" s="20">
        <v>3848531.9</v>
      </c>
      <c r="D39" s="20">
        <v>389350</v>
      </c>
      <c r="E39" s="20">
        <v>10.1</v>
      </c>
      <c r="F39" s="20">
        <v>2.7</v>
      </c>
      <c r="G39" s="20">
        <v>3865164</v>
      </c>
      <c r="H39" s="20">
        <v>516000.4</v>
      </c>
      <c r="I39" s="20">
        <f t="shared" si="2"/>
        <v>13.350026027356149</v>
      </c>
      <c r="J39" s="20">
        <f>H39/H29*100</f>
        <v>3.1704609025700421</v>
      </c>
      <c r="K39" s="20">
        <f t="shared" si="3"/>
        <v>132.52867599845897</v>
      </c>
      <c r="L39" s="3"/>
    </row>
    <row r="40" spans="1:12" ht="23.65" customHeight="1" x14ac:dyDescent="0.25">
      <c r="A40" s="12" t="s">
        <v>71</v>
      </c>
      <c r="B40" s="19" t="s">
        <v>72</v>
      </c>
      <c r="C40" s="20">
        <v>145348.20000000001</v>
      </c>
      <c r="D40" s="20">
        <v>31310.799999999999</v>
      </c>
      <c r="E40" s="20">
        <v>21.5</v>
      </c>
      <c r="F40" s="20">
        <v>0.2</v>
      </c>
      <c r="G40" s="20">
        <v>157815.79999999999</v>
      </c>
      <c r="H40" s="20">
        <v>41127.800000000003</v>
      </c>
      <c r="I40" s="20">
        <f t="shared" si="2"/>
        <v>26.060635246914444</v>
      </c>
      <c r="J40" s="20">
        <f>H40/H29*100</f>
        <v>0.25270151323278078</v>
      </c>
      <c r="K40" s="20">
        <f t="shared" si="3"/>
        <v>131.35339882724173</v>
      </c>
      <c r="L40" s="3"/>
    </row>
    <row r="41" spans="1:12" ht="23.65" customHeight="1" x14ac:dyDescent="0.25">
      <c r="A41" s="12" t="s">
        <v>73</v>
      </c>
      <c r="B41" s="19" t="s">
        <v>74</v>
      </c>
      <c r="C41" s="20">
        <v>16091.4</v>
      </c>
      <c r="D41" s="20">
        <v>550.79999999999995</v>
      </c>
      <c r="E41" s="20">
        <v>3.4</v>
      </c>
      <c r="F41" s="20" t="s">
        <v>35</v>
      </c>
      <c r="G41" s="20">
        <v>15875.9</v>
      </c>
      <c r="H41" s="20">
        <v>455.9</v>
      </c>
      <c r="I41" s="20">
        <f t="shared" si="2"/>
        <v>2.87164822151815</v>
      </c>
      <c r="J41" s="20">
        <f>H41/H29*100</f>
        <v>2.8011860562156196E-3</v>
      </c>
      <c r="K41" s="20">
        <f t="shared" si="3"/>
        <v>82.770515613652876</v>
      </c>
      <c r="L41" s="3"/>
    </row>
    <row r="42" spans="1:12" ht="23.65" customHeight="1" x14ac:dyDescent="0.25">
      <c r="A42" s="12" t="s">
        <v>75</v>
      </c>
      <c r="B42" s="19" t="s">
        <v>76</v>
      </c>
      <c r="C42" s="20">
        <v>314644.2</v>
      </c>
      <c r="D42" s="20" t="s">
        <v>35</v>
      </c>
      <c r="E42" s="20" t="s">
        <v>35</v>
      </c>
      <c r="F42" s="20" t="s">
        <v>35</v>
      </c>
      <c r="G42" s="20">
        <v>685401.4</v>
      </c>
      <c r="H42" s="20">
        <v>0</v>
      </c>
      <c r="I42" s="20" t="s">
        <v>103</v>
      </c>
      <c r="J42" s="20" t="s">
        <v>103</v>
      </c>
      <c r="K42" s="20" t="s">
        <v>103</v>
      </c>
      <c r="L42" s="3"/>
    </row>
    <row r="43" spans="1:12" ht="23.65" customHeight="1" x14ac:dyDescent="0.25">
      <c r="A43" s="13" t="s">
        <v>77</v>
      </c>
      <c r="B43" s="21" t="s">
        <v>78</v>
      </c>
      <c r="C43" s="22">
        <v>-5563912.7000000002</v>
      </c>
      <c r="D43" s="22">
        <v>2397127.2000000002</v>
      </c>
      <c r="E43" s="25" t="s">
        <v>79</v>
      </c>
      <c r="F43" s="25" t="s">
        <v>79</v>
      </c>
      <c r="G43" s="22">
        <v>-7277552.0999999996</v>
      </c>
      <c r="H43" s="22">
        <v>3274491.4</v>
      </c>
      <c r="I43" s="25" t="s">
        <v>79</v>
      </c>
      <c r="J43" s="25" t="s">
        <v>79</v>
      </c>
      <c r="K43" s="25" t="s">
        <v>79</v>
      </c>
      <c r="L43" s="3"/>
    </row>
    <row r="44" spans="1:12" ht="23.65" customHeight="1" x14ac:dyDescent="0.25">
      <c r="A44" s="11" t="s">
        <v>80</v>
      </c>
      <c r="B44" s="28" t="s">
        <v>81</v>
      </c>
      <c r="C44" s="18">
        <v>5563912.7000000002</v>
      </c>
      <c r="D44" s="18">
        <v>-2397127.2000000002</v>
      </c>
      <c r="E44" s="26" t="s">
        <v>79</v>
      </c>
      <c r="F44" s="26" t="s">
        <v>79</v>
      </c>
      <c r="G44" s="18">
        <v>7277552.0999999996</v>
      </c>
      <c r="H44" s="18">
        <v>-3274491.4</v>
      </c>
      <c r="I44" s="26" t="s">
        <v>79</v>
      </c>
      <c r="J44" s="26" t="s">
        <v>79</v>
      </c>
      <c r="K44" s="26" t="s">
        <v>79</v>
      </c>
      <c r="L44" s="3"/>
    </row>
    <row r="45" spans="1:12" ht="23.65" customHeight="1" x14ac:dyDescent="0.25">
      <c r="A45" s="12" t="s">
        <v>82</v>
      </c>
      <c r="B45" s="19" t="s">
        <v>83</v>
      </c>
      <c r="C45" s="20">
        <v>718490</v>
      </c>
      <c r="D45" s="20">
        <v>1250</v>
      </c>
      <c r="E45" s="25" t="s">
        <v>79</v>
      </c>
      <c r="F45" s="25" t="s">
        <v>79</v>
      </c>
      <c r="G45" s="20">
        <v>707052.4</v>
      </c>
      <c r="H45" s="20">
        <v>0</v>
      </c>
      <c r="I45" s="25" t="s">
        <v>79</v>
      </c>
      <c r="J45" s="25" t="s">
        <v>79</v>
      </c>
      <c r="K45" s="25" t="s">
        <v>79</v>
      </c>
      <c r="L45" s="3"/>
    </row>
    <row r="46" spans="1:12" ht="23.65" customHeight="1" x14ac:dyDescent="0.25">
      <c r="A46" s="12" t="s">
        <v>84</v>
      </c>
      <c r="B46" s="19" t="s">
        <v>85</v>
      </c>
      <c r="C46" s="20">
        <v>-30291.4</v>
      </c>
      <c r="D46" s="20" t="s">
        <v>35</v>
      </c>
      <c r="E46" s="25" t="s">
        <v>79</v>
      </c>
      <c r="F46" s="25" t="s">
        <v>79</v>
      </c>
      <c r="G46" s="20">
        <v>-70291.399999999994</v>
      </c>
      <c r="H46" s="20">
        <v>0</v>
      </c>
      <c r="I46" s="25" t="s">
        <v>79</v>
      </c>
      <c r="J46" s="25" t="s">
        <v>79</v>
      </c>
      <c r="K46" s="25" t="s">
        <v>79</v>
      </c>
      <c r="L46" s="3"/>
    </row>
    <row r="47" spans="1:12" ht="23.65" customHeight="1" x14ac:dyDescent="0.25">
      <c r="A47" s="12" t="s">
        <v>86</v>
      </c>
      <c r="B47" s="19" t="s">
        <v>87</v>
      </c>
      <c r="C47" s="20">
        <v>4865714.0999999996</v>
      </c>
      <c r="D47" s="20">
        <v>-2398377.2000000002</v>
      </c>
      <c r="E47" s="25" t="s">
        <v>79</v>
      </c>
      <c r="F47" s="25" t="s">
        <v>79</v>
      </c>
      <c r="G47" s="20">
        <v>6630791.2000000002</v>
      </c>
      <c r="H47" s="20">
        <v>-3274491.4</v>
      </c>
      <c r="I47" s="25" t="s">
        <v>79</v>
      </c>
      <c r="J47" s="25" t="s">
        <v>79</v>
      </c>
      <c r="K47" s="25" t="s">
        <v>79</v>
      </c>
      <c r="L47" s="3"/>
    </row>
    <row r="48" spans="1:12" ht="23.65" customHeight="1" x14ac:dyDescent="0.25">
      <c r="A48" s="12" t="s">
        <v>88</v>
      </c>
      <c r="B48" s="19" t="s">
        <v>89</v>
      </c>
      <c r="C48" s="20">
        <v>10000</v>
      </c>
      <c r="D48" s="20" t="s">
        <v>35</v>
      </c>
      <c r="E48" s="25" t="s">
        <v>79</v>
      </c>
      <c r="F48" s="25" t="s">
        <v>79</v>
      </c>
      <c r="G48" s="20">
        <v>10000</v>
      </c>
      <c r="H48" s="20">
        <v>0</v>
      </c>
      <c r="I48" s="25" t="s">
        <v>79</v>
      </c>
      <c r="J48" s="25" t="s">
        <v>79</v>
      </c>
      <c r="K48" s="25" t="s">
        <v>79</v>
      </c>
      <c r="L48" s="3"/>
    </row>
    <row r="49" spans="1:12" ht="23.65" customHeight="1" x14ac:dyDescent="0.25">
      <c r="A49" s="11" t="s">
        <v>90</v>
      </c>
      <c r="B49" s="32" t="s">
        <v>91</v>
      </c>
      <c r="C49" s="33"/>
      <c r="D49" s="33"/>
      <c r="E49" s="33"/>
      <c r="F49" s="33"/>
      <c r="G49" s="33"/>
      <c r="H49" s="33"/>
      <c r="I49" s="33"/>
      <c r="J49" s="33"/>
      <c r="K49" s="34"/>
      <c r="L49" s="3"/>
    </row>
    <row r="50" spans="1:12" ht="23.65" customHeight="1" x14ac:dyDescent="0.25">
      <c r="A50" s="12" t="s">
        <v>92</v>
      </c>
      <c r="B50" s="19" t="s">
        <v>93</v>
      </c>
      <c r="C50" s="25" t="s">
        <v>79</v>
      </c>
      <c r="D50" s="20">
        <v>10448170.5</v>
      </c>
      <c r="E50" s="25" t="s">
        <v>79</v>
      </c>
      <c r="F50" s="25" t="s">
        <v>79</v>
      </c>
      <c r="G50" s="25" t="s">
        <v>79</v>
      </c>
      <c r="H50" s="20">
        <v>13548413.300000001</v>
      </c>
      <c r="I50" s="25" t="s">
        <v>79</v>
      </c>
      <c r="J50" s="25" t="s">
        <v>79</v>
      </c>
      <c r="K50" s="25" t="s">
        <v>79</v>
      </c>
      <c r="L50" s="3"/>
    </row>
    <row r="51" spans="1:12" ht="23.65" customHeight="1" x14ac:dyDescent="0.25">
      <c r="A51" s="12" t="s">
        <v>94</v>
      </c>
      <c r="B51" s="19" t="s">
        <v>95</v>
      </c>
      <c r="C51" s="25" t="s">
        <v>79</v>
      </c>
      <c r="D51" s="20">
        <v>1114045</v>
      </c>
      <c r="E51" s="25" t="s">
        <v>79</v>
      </c>
      <c r="F51" s="25" t="s">
        <v>79</v>
      </c>
      <c r="G51" s="25" t="s">
        <v>79</v>
      </c>
      <c r="H51" s="20">
        <v>1128332.6000000001</v>
      </c>
      <c r="I51" s="25" t="s">
        <v>79</v>
      </c>
      <c r="J51" s="25" t="s">
        <v>79</v>
      </c>
      <c r="K51" s="25" t="s">
        <v>79</v>
      </c>
      <c r="L51" s="3"/>
    </row>
    <row r="52" spans="1:12" ht="23.65" customHeight="1" x14ac:dyDescent="0.25">
      <c r="A52" s="12" t="s">
        <v>96</v>
      </c>
      <c r="B52" s="19" t="s">
        <v>97</v>
      </c>
      <c r="C52" s="25" t="s">
        <v>79</v>
      </c>
      <c r="D52" s="20">
        <v>11173.6</v>
      </c>
      <c r="E52" s="25" t="s">
        <v>79</v>
      </c>
      <c r="F52" s="25" t="s">
        <v>79</v>
      </c>
      <c r="G52" s="25" t="s">
        <v>79</v>
      </c>
      <c r="H52" s="20">
        <v>3.2</v>
      </c>
      <c r="I52" s="25" t="s">
        <v>79</v>
      </c>
      <c r="J52" s="25" t="s">
        <v>79</v>
      </c>
      <c r="K52" s="25" t="s">
        <v>79</v>
      </c>
      <c r="L52" s="3"/>
    </row>
    <row r="53" spans="1:12" ht="23.65" customHeight="1" x14ac:dyDescent="0.25">
      <c r="A53" s="14" t="s">
        <v>98</v>
      </c>
      <c r="B53" s="19" t="s">
        <v>99</v>
      </c>
      <c r="C53" s="25" t="s">
        <v>79</v>
      </c>
      <c r="D53" s="20">
        <v>421017.2</v>
      </c>
      <c r="E53" s="25" t="s">
        <v>79</v>
      </c>
      <c r="F53" s="25" t="s">
        <v>79</v>
      </c>
      <c r="G53" s="25" t="s">
        <v>79</v>
      </c>
      <c r="H53" s="20">
        <v>344624.6</v>
      </c>
      <c r="I53" s="25" t="s">
        <v>79</v>
      </c>
      <c r="J53" s="25" t="s">
        <v>79</v>
      </c>
      <c r="K53" s="25" t="s">
        <v>79</v>
      </c>
      <c r="L53" s="3"/>
    </row>
    <row r="54" spans="1:12" ht="12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</sheetData>
  <mergeCells count="5">
    <mergeCell ref="B2:K2"/>
    <mergeCell ref="B7:B8"/>
    <mergeCell ref="G7:J7"/>
    <mergeCell ref="K7:K8"/>
    <mergeCell ref="C7:F7"/>
  </mergeCells>
  <pageMargins left="0.39370078740157483" right="0" top="0.39370078740157483" bottom="0.39370078740157483" header="0" footer="0"/>
  <pageSetup paperSize="9" scale="6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FE48CE2-C97F-4665-858E-3C9414B7992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</vt:lpstr>
      <vt:lpstr>Исполнение!Заголовки_для_печати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Рассыпнова Евгения Владимировна</dc:creator>
  <cp:lastModifiedBy>Рассыпнова Евгения Владимировна</cp:lastModifiedBy>
  <cp:lastPrinted>2022-04-15T07:50:01Z</cp:lastPrinted>
  <dcterms:created xsi:type="dcterms:W3CDTF">2021-04-20T08:36:08Z</dcterms:created>
  <dcterms:modified xsi:type="dcterms:W3CDTF">2022-04-15T07:50:14Z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Исполнение_Конс_Бюджетов_2.xlsx</vt:lpwstr>
  </property>
  <property fmtid="{D5CDD505-2E9C-101B-9397-08002B2CF9AE}" pid="3" name="Название отчета">
    <vt:lpwstr>Исполнение_Конс_Бюджетов_2.xlsx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рассыпноваев</vt:lpwstr>
  </property>
  <property fmtid="{D5CDD505-2E9C-101B-9397-08002B2CF9AE}" pid="10" name="Шаблон">
    <vt:lpwstr>Исполнение_Конс_Бюджетов.xlt</vt:lpwstr>
  </property>
  <property fmtid="{D5CDD505-2E9C-101B-9397-08002B2CF9AE}" pid="11" name="Локальная база">
    <vt:lpwstr>не используется</vt:lpwstr>
  </property>
</Properties>
</file>