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1340" windowHeight="9105" activeTab="0"/>
  </bookViews>
  <sheets>
    <sheet name="2021 год" sheetId="1" r:id="rId1"/>
    <sheet name="Лист1" sheetId="2" r:id="rId2"/>
  </sheets>
  <definedNames>
    <definedName name="_xlnm._FilterDatabase" localSheetId="0" hidden="1">'2021 год'!$A$6:$N$169</definedName>
    <definedName name="_xlnm.Print_Titles" localSheetId="0">'2021 год'!$A:$M,'2021 год'!$4:$6</definedName>
  </definedNames>
  <calcPr fullCalcOnLoad="1"/>
</workbook>
</file>

<file path=xl/sharedStrings.xml><?xml version="1.0" encoding="utf-8"?>
<sst xmlns="http://schemas.openxmlformats.org/spreadsheetml/2006/main" count="1466" uniqueCount="506">
  <si>
    <t>тыс. руб.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</si>
  <si>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</si>
  <si>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</si>
  <si>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Дотации на поощрение достижения наилучших показателей оценки качества управления муниципальными финансами</t>
  </si>
  <si>
    <t>Субсидии на укрепление материально-технической базы организаций дошкольного образования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</si>
  <si>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</si>
  <si>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</si>
  <si>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</si>
  <si>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Субсидии на развитие кадрового потенциала системы дошкольного, общего и дополнительного образования</t>
  </si>
  <si>
    <t>Субсидии на мероприятия по формированию доступной среды жизнедеятельности для инвалидов в Ленинградской области</t>
  </si>
  <si>
    <t>Субсидии на реализацию мероприятий по проведению капитального ремонта спортивных объектов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</si>
  <si>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</si>
  <si>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</si>
  <si>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реализацию мероприятий по повышению надежности и энергетической эффективности в системах теплоснабжения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</si>
  <si>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</si>
  <si>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коммунальной спецтехники и оборудования в лизинг (сублизинг)</t>
  </si>
  <si>
    <t>Субсидии на организацию работы школьных лесничеств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</si>
  <si>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</si>
  <si>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</si>
  <si>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</si>
  <si>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</si>
  <si>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</si>
  <si>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Субсидии на реализацию комплекса мер по сохранению исторической памяти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</si>
  <si>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</si>
  <si>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</si>
  <si>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</si>
  <si>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</si>
  <si>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проектирование и строительство объектов инженерной и транспортной инфраструктуры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</si>
  <si>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</si>
  <si>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на мероприятия по строительству и реконструкции объектов водоснабжения, водоотведения и очистки сточных вод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</si>
  <si>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</si>
  <si>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</si>
  <si>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</si>
  <si>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Субвенции по организации и осуществлению деятельности по опеке и попечительству</t>
  </si>
  <si>
    <t>Выплата единовременного пособия при всех формах устройства детей, лишенных родительского попечения, в семью</t>
  </si>
  <si>
    <t>Субвенции по организации выплаты вознаграждения, причитающегося приемным родителям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</si>
  <si>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</si>
  <si>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</si>
  <si>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в сфере жилищных отношений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</si>
  <si>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</si>
  <si>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</si>
  <si>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Субвенции по поддержке сельскохозяйственного производства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</si>
  <si>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</si>
  <si>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</si>
  <si>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на поощрение победителей и лауреатов областных конкурсов в области образования</t>
  </si>
  <si>
    <t>Иные межбюджетные трансферты на премирование победителей областных конкурсов в сфере культуры и искусства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</si>
  <si>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</si>
  <si>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за счет резервного фонда Правительства Ленинградской области</t>
  </si>
  <si>
    <t>№ 
п/п</t>
  </si>
  <si>
    <t>Наименование</t>
  </si>
  <si>
    <t>Код бюджетной классификации</t>
  </si>
  <si>
    <t>КВР</t>
  </si>
  <si>
    <t>КФСР</t>
  </si>
  <si>
    <t>КЦСР</t>
  </si>
  <si>
    <t>511</t>
  </si>
  <si>
    <t>1401</t>
  </si>
  <si>
    <t>6410270050</t>
  </si>
  <si>
    <t>512</t>
  </si>
  <si>
    <t>1402</t>
  </si>
  <si>
    <t>6410370010</t>
  </si>
  <si>
    <t>6410570060</t>
  </si>
  <si>
    <t>6630270070</t>
  </si>
  <si>
    <t>521</t>
  </si>
  <si>
    <t>0314</t>
  </si>
  <si>
    <t>0405</t>
  </si>
  <si>
    <t>0409</t>
  </si>
  <si>
    <t>6220270140</t>
  </si>
  <si>
    <t>6220274200</t>
  </si>
  <si>
    <t>0412</t>
  </si>
  <si>
    <t>0501</t>
  </si>
  <si>
    <t>5720270810</t>
  </si>
  <si>
    <t>0502</t>
  </si>
  <si>
    <t>5710170160</t>
  </si>
  <si>
    <t>5710170170</t>
  </si>
  <si>
    <t>5710174270</t>
  </si>
  <si>
    <t>5720270180</t>
  </si>
  <si>
    <t>5750170550</t>
  </si>
  <si>
    <t>0503</t>
  </si>
  <si>
    <t>0701</t>
  </si>
  <si>
    <t>5210270490</t>
  </si>
  <si>
    <t>0702</t>
  </si>
  <si>
    <t>5220270510</t>
  </si>
  <si>
    <t>0703</t>
  </si>
  <si>
    <t>5230270570</t>
  </si>
  <si>
    <t>0705</t>
  </si>
  <si>
    <t>0707</t>
  </si>
  <si>
    <t>6660374330</t>
  </si>
  <si>
    <t>6670174340</t>
  </si>
  <si>
    <t>0801</t>
  </si>
  <si>
    <t>5550170350</t>
  </si>
  <si>
    <t>5550270360</t>
  </si>
  <si>
    <t>1003</t>
  </si>
  <si>
    <t>1102</t>
  </si>
  <si>
    <t>1403</t>
  </si>
  <si>
    <t>522</t>
  </si>
  <si>
    <t>6210270120</t>
  </si>
  <si>
    <t>5730170200</t>
  </si>
  <si>
    <t>5740270250</t>
  </si>
  <si>
    <t>5210270470</t>
  </si>
  <si>
    <t>1103</t>
  </si>
  <si>
    <t>1101</t>
  </si>
  <si>
    <t>530</t>
  </si>
  <si>
    <t>0113</t>
  </si>
  <si>
    <t>6820159300</t>
  </si>
  <si>
    <t>6890171510</t>
  </si>
  <si>
    <t>0203</t>
  </si>
  <si>
    <t>6890151180</t>
  </si>
  <si>
    <t>5810271330</t>
  </si>
  <si>
    <t>5810271340</t>
  </si>
  <si>
    <t>6360171030</t>
  </si>
  <si>
    <t>6890171590</t>
  </si>
  <si>
    <t>5210171350</t>
  </si>
  <si>
    <t>5220171530</t>
  </si>
  <si>
    <t>1004</t>
  </si>
  <si>
    <t>5210471360</t>
  </si>
  <si>
    <t>5240271380</t>
  </si>
  <si>
    <t>6410271010</t>
  </si>
  <si>
    <t>0105</t>
  </si>
  <si>
    <t>6890151200</t>
  </si>
  <si>
    <t>540</t>
  </si>
  <si>
    <t>0709</t>
  </si>
  <si>
    <t>5220372080</t>
  </si>
  <si>
    <t>1006</t>
  </si>
  <si>
    <t>6690272060</t>
  </si>
  <si>
    <t>6890172030</t>
  </si>
  <si>
    <t>6890172120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</si>
  <si>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</si>
  <si>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</si>
  <si>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</si>
  <si>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</si>
  <si>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</si>
  <si>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</si>
  <si>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</si>
  <si>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</si>
  <si>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</si>
  <si>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</si>
  <si>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</si>
  <si>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</si>
  <si>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</si>
  <si>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</si>
  <si>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</si>
  <si>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</si>
  <si>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</si>
  <si>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</si>
  <si>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</si>
  <si>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</si>
  <si>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</si>
  <si>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</si>
  <si>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</si>
  <si>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</si>
  <si>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</si>
  <si>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</si>
  <si>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</si>
  <si>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</si>
  <si>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</si>
  <si>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</si>
  <si>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</si>
  <si>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</si>
  <si>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</si>
  <si>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</si>
  <si>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</si>
  <si>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</si>
  <si>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</si>
  <si>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</si>
  <si>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</si>
  <si>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</si>
  <si>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</si>
  <si>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</si>
  <si>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</si>
  <si>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</si>
  <si>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</si>
  <si>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</si>
  <si>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</si>
  <si>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</si>
  <si>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</si>
  <si>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</si>
  <si>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</si>
  <si>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</si>
  <si>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</si>
  <si>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</si>
  <si>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</si>
  <si>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</si>
  <si>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</si>
  <si>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</si>
  <si>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</si>
  <si>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</si>
  <si>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</si>
  <si>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</si>
  <si>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</si>
  <si>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</si>
  <si>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</si>
  <si>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</si>
  <si>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</si>
  <si>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</si>
  <si>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</si>
  <si>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</si>
  <si>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</si>
  <si>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</si>
  <si>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</si>
  <si>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</si>
  <si>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</si>
  <si>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</si>
  <si>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</si>
  <si>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</si>
  <si>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</si>
  <si>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</si>
  <si>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</si>
  <si>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</si>
  <si>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</si>
  <si>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</si>
  <si>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</si>
  <si>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</si>
  <si>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</si>
  <si>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</si>
  <si>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</si>
  <si>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</si>
  <si>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</si>
  <si>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</si>
  <si>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</si>
  <si>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</si>
  <si>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</si>
  <si>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</si>
  <si>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</si>
  <si>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</si>
  <si>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</si>
  <si>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</si>
  <si>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</si>
  <si>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</si>
  <si>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</si>
  <si>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</si>
  <si>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</si>
  <si>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</si>
  <si>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</si>
  <si>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</si>
  <si>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</si>
  <si>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</si>
  <si>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</si>
  <si>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</si>
  <si>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</si>
  <si>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</si>
  <si>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</si>
  <si>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</si>
  <si>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</si>
  <si>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</si>
  <si>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</si>
  <si>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</si>
  <si>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</si>
  <si>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</si>
  <si>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</si>
  <si>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</si>
  <si>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</si>
  <si>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</si>
  <si>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</si>
  <si>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</si>
  <si>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</si>
  <si>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</si>
  <si>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</si>
  <si>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</si>
  <si>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</si>
  <si>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</si>
  <si>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</si>
  <si>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</si>
  <si>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</si>
  <si>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</si>
  <si>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</si>
  <si>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</si>
  <si>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</si>
  <si>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</si>
  <si>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</si>
  <si>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ВСЕГО межбюджетных трансфертов местным бюджетам</t>
  </si>
  <si>
    <t>Фактическое
исполнение</t>
  </si>
  <si>
    <t>1</t>
  </si>
  <si>
    <t>Субсидии на ремонт автомобильных дорог общего пользования местного значения</t>
  </si>
  <si>
    <t>6130274490</t>
  </si>
  <si>
    <t>6130474560</t>
  </si>
  <si>
    <t>6130774240</t>
  </si>
  <si>
    <t>6130774250</t>
  </si>
  <si>
    <t>6130774260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</si>
  <si>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</si>
  <si>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5220274300</t>
  </si>
  <si>
    <t>5270370840</t>
  </si>
  <si>
    <t>5250170600</t>
  </si>
  <si>
    <t>Субсидии на организацию отдыха детей, находящихся в трудной жизненной ситуации, в каникулярное время</t>
  </si>
  <si>
    <t>5250174410</t>
  </si>
  <si>
    <t>Реализация мероприятий по обеспечению жильем молодых семей</t>
  </si>
  <si>
    <t>56101R4970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</si>
  <si>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</si>
  <si>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Субсидии на капитальное строительство электросетевых объектов, включая проектно-изыскательские работы</t>
  </si>
  <si>
    <t>5710174610</t>
  </si>
  <si>
    <t>Субсидии на строительство, реконструкцию, приобретение и пристрой объектов для организации общего образования</t>
  </si>
  <si>
    <t>5220274450</t>
  </si>
  <si>
    <t>5540574230</t>
  </si>
  <si>
    <t>5550474230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</si>
  <si>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</si>
  <si>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</si>
  <si>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</si>
  <si>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5210472080</t>
  </si>
  <si>
    <t>5270172080</t>
  </si>
  <si>
    <t>5270472080</t>
  </si>
  <si>
    <t>5550572040</t>
  </si>
  <si>
    <t>55505R5190</t>
  </si>
  <si>
    <t>6351174680</t>
  </si>
  <si>
    <t>5510275190</t>
  </si>
  <si>
    <t>6630374660</t>
  </si>
  <si>
    <t>Приложение 11.2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</si>
  <si>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</si>
  <si>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6410370040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</si>
  <si>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</si>
  <si>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</si>
  <si>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Реализация программ формирования современной городской среды</t>
  </si>
  <si>
    <t>563F255550</t>
  </si>
  <si>
    <t>522E151690</t>
  </si>
  <si>
    <t>522E250970</t>
  </si>
  <si>
    <t>Субсидии на организацию электронного и дистанционного обучения детей-инвалидов</t>
  </si>
  <si>
    <t>5270674700</t>
  </si>
  <si>
    <t>Государственная поддержка отрасли культуры</t>
  </si>
  <si>
    <t>5550375190</t>
  </si>
  <si>
    <t>Субсидии на организацию отдыха детей в каникулярное время</t>
  </si>
  <si>
    <t>5330170930</t>
  </si>
  <si>
    <t>5540275190</t>
  </si>
  <si>
    <t>5430274060</t>
  </si>
  <si>
    <t>5620170780</t>
  </si>
  <si>
    <t>5610370770</t>
  </si>
  <si>
    <t>5610470800</t>
  </si>
  <si>
    <t>5710174730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</si>
  <si>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</si>
  <si>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521P252320</t>
  </si>
  <si>
    <t>Стимулирование программ развития жилищного строительства субъектов Российской Федерации</t>
  </si>
  <si>
    <t>562F150210</t>
  </si>
  <si>
    <t>5430174050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</si>
  <si>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</si>
  <si>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в сфере архивного дела</t>
  </si>
  <si>
    <t>5610771420</t>
  </si>
  <si>
    <t>5310371450</t>
  </si>
  <si>
    <t>5310371470</t>
  </si>
  <si>
    <t>5310371480</t>
  </si>
  <si>
    <t>5310371490</t>
  </si>
  <si>
    <t>5310371500</t>
  </si>
  <si>
    <t>5310371720</t>
  </si>
  <si>
    <t>5610551350</t>
  </si>
  <si>
    <t>5610551760</t>
  </si>
  <si>
    <t>5610671640</t>
  </si>
  <si>
    <t>5240470820</t>
  </si>
  <si>
    <t>52404R0820</t>
  </si>
  <si>
    <t>5310352600</t>
  </si>
  <si>
    <t>5310371430</t>
  </si>
  <si>
    <t>5310371460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</si>
  <si>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</si>
  <si>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5980274790</t>
  </si>
  <si>
    <t>Субсидии на мероприятия по созданию мест (площадок) накопления твердых коммунальных отходов</t>
  </si>
  <si>
    <t>5630174800</t>
  </si>
  <si>
    <t>6660274820</t>
  </si>
  <si>
    <t>Субсидии на материально-техническое обеспечение молодежных коворкинг-центров</t>
  </si>
  <si>
    <t>554A275190</t>
  </si>
  <si>
    <t>542P574600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</si>
  <si>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</si>
  <si>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</si>
  <si>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6630374770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</si>
  <si>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</si>
  <si>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561F367483</t>
  </si>
  <si>
    <t>Обеспечение устойчивого сокращения непригодного для проживания жилого фонда</t>
  </si>
  <si>
    <t>561F367484</t>
  </si>
  <si>
    <t>Субсидии на капитальное строительство (реконструкцию) объектов теплоэнергетики, включая проектно-изыскательские работы</t>
  </si>
  <si>
    <t>Субсидии на строительство и реконструкцию объектов культуры Ленинградской области</t>
  </si>
  <si>
    <t>563F254240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</si>
  <si>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</si>
  <si>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551A154540</t>
  </si>
  <si>
    <t>Создание модельных муниципальных библиотек</t>
  </si>
  <si>
    <t>555A272040</t>
  </si>
  <si>
    <t>4</t>
  </si>
  <si>
    <t>Дотации</t>
  </si>
  <si>
    <t>510</t>
  </si>
  <si>
    <t>Субсидии</t>
  </si>
  <si>
    <t>520</t>
  </si>
  <si>
    <t>Обеспечение комплексного развития сельских территорий</t>
  </si>
  <si>
    <t>48302R5760</t>
  </si>
  <si>
    <t>Субсидии на проведение комплексных кадастровых работ</t>
  </si>
  <si>
    <t>611П774620</t>
  </si>
  <si>
    <t>611П774850</t>
  </si>
  <si>
    <t>4830374310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</si>
  <si>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</si>
  <si>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5630174750</t>
  </si>
  <si>
    <t>Субсидии на реновацию дошкольных образовательных организаций</t>
  </si>
  <si>
    <t>5210274590</t>
  </si>
  <si>
    <t>Субсидии на проведение капитального ремонта спортивных площадок (стадионов) общеобразовательных организаций</t>
  </si>
  <si>
    <t>5220274890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</si>
  <si>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</si>
  <si>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</si>
  <si>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523E254910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</si>
  <si>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</si>
  <si>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527E452100</t>
  </si>
  <si>
    <t>Субсидии на мероприятия по капитальному ремонту объектов</t>
  </si>
  <si>
    <t>4840370670</t>
  </si>
  <si>
    <t>48403R5760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</si>
  <si>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</si>
  <si>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Субсидии на поддержку развития общественной инфраструктуры муниципального значения</t>
  </si>
  <si>
    <t>6630474840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</si>
  <si>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</si>
  <si>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4830174290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</si>
  <si>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</si>
  <si>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6130874540</t>
  </si>
  <si>
    <t>Субсидии на ликвидацию аварийного жилищного фонда на территории Ленинградской области</t>
  </si>
  <si>
    <t>5611074860</t>
  </si>
  <si>
    <t>Субсидии на мероприятия по строительству, реконструкции, модернизации объектов</t>
  </si>
  <si>
    <t>4840570660</t>
  </si>
  <si>
    <t>48401R5760</t>
  </si>
  <si>
    <t>4840370660</t>
  </si>
  <si>
    <t>4840470660</t>
  </si>
  <si>
    <t>48404R5760</t>
  </si>
  <si>
    <t>Субвенции</t>
  </si>
  <si>
    <t>Проведение Всероссийской переписи населения 2020 года</t>
  </si>
  <si>
    <t>6140254690</t>
  </si>
  <si>
    <t>Осуществление переданных полномочий Российской Федерации на государственную регистрацию актов гражданского состояния</t>
  </si>
  <si>
    <t>Иные межбюджетные трансферты</t>
  </si>
  <si>
    <t>6890172160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</si>
  <si>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</si>
  <si>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6410570020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</si>
  <si>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</si>
  <si>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мероприятий по поддержке субъектов малого и среднего предпринимательства, осуществляющих деятельность в сфере сельскохозяйственного производства, на технологическое присоединение к сетям энергоснабжения</t>
  </si>
  <si>
    <t>6130674920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</si>
  <si>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</si>
  <si>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Субсидии на реализацию мероприятий, направленных на повышение качества городской среды</t>
  </si>
  <si>
    <t>0605</t>
  </si>
  <si>
    <t>5910270190</t>
  </si>
  <si>
    <t>Субсидии на ликвидацию несанкционированных свалок</t>
  </si>
  <si>
    <t>5980174880</t>
  </si>
  <si>
    <t>Субсидии на строительство (реконструкцию) объектов транспортной инфраструктуры, включая их проектирование</t>
  </si>
  <si>
    <t>0408</t>
  </si>
  <si>
    <t>6240274910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</si>
  <si>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</si>
  <si>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5220153030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</si>
  <si>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</si>
  <si>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</si>
  <si>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скрыть - для нас</t>
  </si>
  <si>
    <t>1.5</t>
  </si>
  <si>
    <t>2.94</t>
  </si>
  <si>
    <t>2.95</t>
  </si>
  <si>
    <t>2.96</t>
  </si>
  <si>
    <t>2.97</t>
  </si>
  <si>
    <t>2.98</t>
  </si>
  <si>
    <t>2.99</t>
  </si>
  <si>
    <t>3.31</t>
  </si>
  <si>
    <t>3.32</t>
  </si>
  <si>
    <t>3.33</t>
  </si>
  <si>
    <t>4.15</t>
  </si>
  <si>
    <t>1.6</t>
  </si>
  <si>
    <t>План по закону о бюджете в ред. от 16.11.2021 №112-оз уточненный</t>
  </si>
  <si>
    <t>500</t>
  </si>
  <si>
    <t>Межбюджетные трансферты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</si>
  <si>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</si>
  <si>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>Субсидии на проведение кадастровых работ в целях образования земельных участков для размещения кладбищ и осуществления их государственного кадастрового учета</t>
  </si>
  <si>
    <t>4830275670</t>
  </si>
  <si>
    <t>4920174950</t>
  </si>
  <si>
    <t>Субсидии на реализацию мероприятий по созданию и развитию инфраструктуры активных видов туризма</t>
  </si>
  <si>
    <t>5220374930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</si>
  <si>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</si>
  <si>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</si>
  <si>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527E452190</t>
  </si>
  <si>
    <t>Создание центров цифрового образования детей</t>
  </si>
  <si>
    <t>555A155190</t>
  </si>
  <si>
    <t>5250274940</t>
  </si>
  <si>
    <t>Субсидии на реновацию муниципальных организаций отдыха и оздоровления детей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</si>
  <si>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</si>
  <si>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48301R3720</t>
  </si>
  <si>
    <t>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</si>
  <si>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4840170660</t>
  </si>
  <si>
    <t>5540574900</t>
  </si>
  <si>
    <t>Субсидии на приобретение модульных зданий для размещения муниципальных учреждений культуры</t>
  </si>
  <si>
    <t>543P551390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</si>
  <si>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</si>
  <si>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Субвенции в сфере обращения с животными без владельцев на территории Ленинградской области</t>
  </si>
  <si>
    <t>5220571440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</si>
  <si>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</si>
  <si>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52205R3040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</si>
  <si>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</si>
  <si>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</si>
  <si>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</si>
  <si>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</si>
  <si>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5610551340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</si>
  <si>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</si>
  <si>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</si>
  <si>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</si>
  <si>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Дотации на премирование муниципальных образований - победителей Всероссийского конкурса "Лучшая муниципальная практика"</t>
  </si>
  <si>
    <t>6890153990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</si>
  <si>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</si>
  <si>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622R153930</t>
  </si>
  <si>
    <t>Субсидии на оснащение мест (площадок) накопления твердых коммунальных отходов емкостями для накопления</t>
  </si>
  <si>
    <t>5980274960</t>
  </si>
  <si>
    <t>Государственная поддержка закупки контейнеров для раздельного накопления твердых коммунальных отходов</t>
  </si>
  <si>
    <t>598G252690</t>
  </si>
  <si>
    <t>Создание детских технопарков "Кванториум"</t>
  </si>
  <si>
    <t>522E151730</t>
  </si>
  <si>
    <t>Обеспечение образовательных организаций материально-технической базой для внедрения цифровой образовательной среды</t>
  </si>
  <si>
    <t>555A255190</t>
  </si>
  <si>
    <t>Грант за достижение показателей деятельности органов исполнительной власти субъектов Российской Федерации</t>
  </si>
  <si>
    <t>6890155490</t>
  </si>
  <si>
    <t>1.7</t>
  </si>
  <si>
    <t>2.100</t>
  </si>
  <si>
    <t>2.101</t>
  </si>
  <si>
    <t>2.102</t>
  </si>
  <si>
    <t>2.103</t>
  </si>
  <si>
    <t>Сведения о предоставлении из областного бюджета Ленинградской области
 межбюджетных трансфертов местным бюджетам
 за 2021 год</t>
  </si>
  <si>
    <t>План
2021 года</t>
  </si>
  <si>
    <t>Процент исполнения плана</t>
  </si>
  <si>
    <t>10=9/8*100</t>
  </si>
  <si>
    <t>План по закону о бюджете от
22.12.2020
 № 143-оз
первоначальный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</si>
</sst>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  <numFmt numFmtId="178" formatCode="#,##0.000"/>
    <numFmt numFmtId="179" formatCode="#,##0.0\ _₽"/>
    <numFmt numFmtId="180" formatCode="0.0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dd/mm/yyyy\ hh:mm"/>
  </numFmts>
  <fonts count="5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Arial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2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horizontal="center" vertical="top"/>
    </xf>
    <xf numFmtId="0" fontId="54" fillId="33" borderId="1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right" vertical="top"/>
    </xf>
    <xf numFmtId="49" fontId="55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/>
    </xf>
    <xf numFmtId="0" fontId="4" fillId="33" borderId="0" xfId="0" applyFont="1" applyFill="1" applyAlignment="1">
      <alignment vertical="top"/>
    </xf>
    <xf numFmtId="0" fontId="5" fillId="33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54" fillId="33" borderId="0" xfId="0" applyFont="1" applyFill="1" applyAlignment="1">
      <alignment horizontal="right" vertical="top"/>
    </xf>
    <xf numFmtId="49" fontId="1" fillId="33" borderId="10" xfId="0" applyNumberFormat="1" applyFont="1" applyFill="1" applyBorder="1" applyAlignment="1" applyProtection="1">
      <alignment horizontal="center" vertical="top" wrapText="1"/>
      <protection/>
    </xf>
    <xf numFmtId="49" fontId="3" fillId="33" borderId="10" xfId="0" applyNumberFormat="1" applyFont="1" applyFill="1" applyBorder="1" applyAlignment="1" applyProtection="1">
      <alignment horizontal="center" vertical="top" wrapText="1"/>
      <protection/>
    </xf>
    <xf numFmtId="49" fontId="8" fillId="33" borderId="10" xfId="0" applyNumberFormat="1" applyFont="1" applyFill="1" applyBorder="1" applyAlignment="1" applyProtection="1">
      <alignment horizontal="center" vertical="top" wrapText="1"/>
      <protection/>
    </xf>
    <xf numFmtId="49" fontId="3" fillId="33" borderId="0" xfId="0" applyNumberFormat="1" applyFont="1" applyFill="1" applyAlignment="1">
      <alignment horizontal="center" vertical="top"/>
    </xf>
    <xf numFmtId="0" fontId="3" fillId="33" borderId="0" xfId="0" applyFont="1" applyFill="1" applyAlignment="1">
      <alignment horizontal="left" vertical="top"/>
    </xf>
    <xf numFmtId="49" fontId="3" fillId="33" borderId="1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 applyProtection="1">
      <alignment horizontal="left" vertical="top" wrapText="1"/>
      <protection/>
    </xf>
    <xf numFmtId="49" fontId="3" fillId="33" borderId="10" xfId="0" applyNumberFormat="1" applyFont="1" applyFill="1" applyBorder="1" applyAlignment="1" applyProtection="1">
      <alignment horizontal="left" vertical="top" wrapText="1"/>
      <protection/>
    </xf>
    <xf numFmtId="177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Alignment="1">
      <alignment horizontal="right" vertical="top"/>
    </xf>
    <xf numFmtId="176" fontId="1" fillId="33" borderId="10" xfId="0" applyNumberFormat="1" applyFont="1" applyFill="1" applyBorder="1" applyAlignment="1">
      <alignment horizontal="right" vertical="top" wrapText="1"/>
    </xf>
    <xf numFmtId="49" fontId="10" fillId="33" borderId="10" xfId="0" applyNumberFormat="1" applyFont="1" applyFill="1" applyBorder="1" applyAlignment="1" applyProtection="1">
      <alignment horizontal="right" vertical="top" wrapText="1"/>
      <protection/>
    </xf>
    <xf numFmtId="176" fontId="1" fillId="33" borderId="10" xfId="0" applyNumberFormat="1" applyFont="1" applyFill="1" applyBorder="1" applyAlignment="1" applyProtection="1">
      <alignment horizontal="right" vertical="top" wrapText="1"/>
      <protection/>
    </xf>
    <xf numFmtId="176" fontId="3" fillId="33" borderId="10" xfId="0" applyNumberFormat="1" applyFont="1" applyFill="1" applyBorder="1" applyAlignment="1" applyProtection="1">
      <alignment horizontal="right" vertical="top" wrapText="1"/>
      <protection/>
    </xf>
    <xf numFmtId="49" fontId="8" fillId="33" borderId="10" xfId="0" applyNumberFormat="1" applyFont="1" applyFill="1" applyBorder="1" applyAlignment="1" applyProtection="1">
      <alignment horizontal="right" vertical="top" wrapText="1"/>
      <protection/>
    </xf>
    <xf numFmtId="177" fontId="8" fillId="33" borderId="10" xfId="0" applyNumberFormat="1" applyFont="1" applyFill="1" applyBorder="1" applyAlignment="1" applyProtection="1">
      <alignment horizontal="right" vertical="top" wrapText="1"/>
      <protection/>
    </xf>
    <xf numFmtId="49" fontId="3" fillId="33" borderId="10" xfId="0" applyNumberFormat="1" applyFont="1" applyFill="1" applyBorder="1" applyAlignment="1" applyProtection="1">
      <alignment horizontal="right" vertical="top" wrapText="1"/>
      <protection/>
    </xf>
    <xf numFmtId="49" fontId="1" fillId="33" borderId="10" xfId="0" applyNumberFormat="1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right" vertical="top"/>
    </xf>
    <xf numFmtId="0" fontId="1" fillId="33" borderId="0" xfId="0" applyFont="1" applyFill="1" applyAlignment="1">
      <alignment horizontal="right" vertical="top"/>
    </xf>
    <xf numFmtId="49" fontId="1" fillId="33" borderId="1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  <xf numFmtId="176" fontId="3" fillId="33" borderId="0" xfId="0" applyNumberFormat="1" applyFont="1" applyFill="1" applyAlignment="1">
      <alignment horizontal="center" vertical="top"/>
    </xf>
    <xf numFmtId="0" fontId="56" fillId="33" borderId="0" xfId="0" applyFont="1" applyFill="1" applyBorder="1" applyAlignment="1">
      <alignment horizontal="right" vertical="top"/>
    </xf>
    <xf numFmtId="176" fontId="57" fillId="34" borderId="0" xfId="0" applyNumberFormat="1" applyFont="1" applyFill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"/>
  <sheetViews>
    <sheetView tabSelected="1" view="pageBreakPreview" zoomScale="60" zoomScaleNormal="90" workbookViewId="0" topLeftCell="A1">
      <selection activeCell="M3" sqref="M3"/>
    </sheetView>
  </sheetViews>
  <sheetFormatPr defaultColWidth="9.00390625" defaultRowHeight="12.75"/>
  <cols>
    <col min="1" max="1" width="3.875" style="17" customWidth="1"/>
    <col min="2" max="2" width="73.00390625" style="18" customWidth="1"/>
    <col min="3" max="3" width="6.875" style="9" customWidth="1"/>
    <col min="4" max="4" width="7.625" style="9" customWidth="1"/>
    <col min="5" max="5" width="18.00390625" style="9" customWidth="1"/>
    <col min="6" max="6" width="18.875" style="25" customWidth="1"/>
    <col min="7" max="7" width="77.75390625" style="13" hidden="1" customWidth="1"/>
    <col min="8" max="9" width="8.00390625" style="13" hidden="1" customWidth="1"/>
    <col min="10" max="10" width="20.00390625" style="13" hidden="1" customWidth="1"/>
    <col min="11" max="11" width="18.75390625" style="25" customWidth="1"/>
    <col min="12" max="12" width="15.00390625" style="25" customWidth="1"/>
    <col min="13" max="13" width="25.625" style="25" customWidth="1"/>
    <col min="14" max="14" width="11.00390625" style="12" customWidth="1"/>
    <col min="15" max="16384" width="9.125" style="10" customWidth="1"/>
  </cols>
  <sheetData>
    <row r="1" spans="5:14" ht="33.75" customHeight="1">
      <c r="E1" s="39">
        <f>M7-M8</f>
        <v>51628055.7</v>
      </c>
      <c r="K1" s="36" t="s">
        <v>304</v>
      </c>
      <c r="L1" s="36"/>
      <c r="M1" s="36"/>
      <c r="N1" s="36"/>
    </row>
    <row r="2" spans="1:13" ht="70.5" customHeight="1">
      <c r="A2" s="38" t="s">
        <v>501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2:14" ht="27">
      <c r="B3" s="1"/>
      <c r="C3" s="2"/>
      <c r="D3" s="2"/>
      <c r="E3" s="2"/>
      <c r="F3" s="6"/>
      <c r="G3" s="35" t="s">
        <v>433</v>
      </c>
      <c r="H3" s="35"/>
      <c r="I3" s="35"/>
      <c r="J3" s="35"/>
      <c r="K3" s="40">
        <v>1028919.2</v>
      </c>
      <c r="L3" s="6"/>
      <c r="M3" s="41">
        <f>M8+M154-M9-M10-M11</f>
        <v>1028919.2000000004</v>
      </c>
      <c r="N3" s="6" t="s">
        <v>0</v>
      </c>
    </row>
    <row r="4" spans="1:14" ht="15.75" customHeight="1">
      <c r="A4" s="37" t="s">
        <v>48</v>
      </c>
      <c r="B4" s="33" t="s">
        <v>49</v>
      </c>
      <c r="C4" s="33" t="s">
        <v>50</v>
      </c>
      <c r="D4" s="33"/>
      <c r="E4" s="33"/>
      <c r="F4" s="33" t="s">
        <v>505</v>
      </c>
      <c r="G4" s="34" t="s">
        <v>49</v>
      </c>
      <c r="H4" s="34" t="s">
        <v>50</v>
      </c>
      <c r="I4" s="34"/>
      <c r="J4" s="34"/>
      <c r="K4" s="33" t="s">
        <v>446</v>
      </c>
      <c r="L4" s="33" t="s">
        <v>502</v>
      </c>
      <c r="M4" s="33" t="s">
        <v>270</v>
      </c>
      <c r="N4" s="33" t="s">
        <v>503</v>
      </c>
    </row>
    <row r="5" spans="1:14" ht="76.5" customHeight="1">
      <c r="A5" s="37"/>
      <c r="B5" s="33"/>
      <c r="C5" s="8" t="s">
        <v>51</v>
      </c>
      <c r="D5" s="8" t="s">
        <v>52</v>
      </c>
      <c r="E5" s="8" t="s">
        <v>53</v>
      </c>
      <c r="F5" s="33"/>
      <c r="G5" s="34"/>
      <c r="H5" s="7" t="s">
        <v>51</v>
      </c>
      <c r="I5" s="7" t="s">
        <v>52</v>
      </c>
      <c r="J5" s="7" t="s">
        <v>53</v>
      </c>
      <c r="K5" s="33"/>
      <c r="L5" s="33"/>
      <c r="M5" s="33"/>
      <c r="N5" s="33"/>
    </row>
    <row r="6" spans="1:14" ht="14.25" customHeight="1">
      <c r="A6" s="19" t="s">
        <v>271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5"/>
      <c r="H6" s="5"/>
      <c r="I6" s="5"/>
      <c r="J6" s="5"/>
      <c r="K6" s="4">
        <v>7</v>
      </c>
      <c r="L6" s="4">
        <v>8</v>
      </c>
      <c r="M6" s="4">
        <v>9</v>
      </c>
      <c r="N6" s="4" t="s">
        <v>504</v>
      </c>
    </row>
    <row r="7" spans="1:14" ht="27" customHeight="1">
      <c r="A7" s="19"/>
      <c r="B7" s="20" t="s">
        <v>269</v>
      </c>
      <c r="C7" s="3"/>
      <c r="D7" s="3"/>
      <c r="E7" s="3"/>
      <c r="F7" s="26">
        <f>F8+F16+F120+F154</f>
        <v>55207338.400000006</v>
      </c>
      <c r="G7" s="27" t="s">
        <v>448</v>
      </c>
      <c r="H7" s="27" t="s">
        <v>447</v>
      </c>
      <c r="I7" s="27"/>
      <c r="J7" s="27"/>
      <c r="K7" s="26">
        <f>K8+K16+K120+K154</f>
        <v>57190021</v>
      </c>
      <c r="L7" s="26">
        <f>L8+L16+L120+L154</f>
        <v>57005530.4</v>
      </c>
      <c r="M7" s="26">
        <f>M8+M16+M120+M154</f>
        <v>54656380.7</v>
      </c>
      <c r="N7" s="26">
        <f>M7/L7*100</f>
        <v>95.8790845668546</v>
      </c>
    </row>
    <row r="8" spans="1:14" ht="15.75">
      <c r="A8" s="21">
        <v>1</v>
      </c>
      <c r="B8" s="22" t="s">
        <v>370</v>
      </c>
      <c r="C8" s="14" t="s">
        <v>371</v>
      </c>
      <c r="D8" s="14"/>
      <c r="E8" s="14"/>
      <c r="F8" s="28">
        <v>3075864.3</v>
      </c>
      <c r="G8" s="27" t="s">
        <v>370</v>
      </c>
      <c r="H8" s="27" t="s">
        <v>371</v>
      </c>
      <c r="I8" s="27"/>
      <c r="J8" s="27"/>
      <c r="K8" s="28">
        <v>3075864.3</v>
      </c>
      <c r="L8" s="28">
        <v>3028325</v>
      </c>
      <c r="M8" s="28">
        <v>3028325</v>
      </c>
      <c r="N8" s="28">
        <f aca="true" t="shared" si="0" ref="N8:N71">M8/L8*100</f>
        <v>100</v>
      </c>
    </row>
    <row r="9" spans="1:14" ht="31.5">
      <c r="A9" s="19" t="s">
        <v>126</v>
      </c>
      <c r="B9" s="23" t="s">
        <v>1</v>
      </c>
      <c r="C9" s="15" t="s">
        <v>54</v>
      </c>
      <c r="D9" s="15" t="s">
        <v>55</v>
      </c>
      <c r="E9" s="15" t="s">
        <v>56</v>
      </c>
      <c r="F9" s="29">
        <v>2470864.3</v>
      </c>
      <c r="G9" s="30" t="s">
        <v>1</v>
      </c>
      <c r="H9" s="30" t="s">
        <v>54</v>
      </c>
      <c r="I9" s="30" t="s">
        <v>55</v>
      </c>
      <c r="J9" s="30" t="s">
        <v>56</v>
      </c>
      <c r="K9" s="29">
        <v>2470864.3</v>
      </c>
      <c r="L9" s="29">
        <v>2470864.3</v>
      </c>
      <c r="M9" s="29">
        <v>2470864.3</v>
      </c>
      <c r="N9" s="29">
        <f t="shared" si="0"/>
        <v>100</v>
      </c>
    </row>
    <row r="10" spans="1:14" ht="63">
      <c r="A10" s="19" t="s">
        <v>127</v>
      </c>
      <c r="B10" s="23" t="s">
        <v>2</v>
      </c>
      <c r="C10" s="15" t="s">
        <v>57</v>
      </c>
      <c r="D10" s="15" t="s">
        <v>58</v>
      </c>
      <c r="E10" s="15" t="s">
        <v>59</v>
      </c>
      <c r="F10" s="29">
        <v>100000</v>
      </c>
      <c r="G10" s="30" t="s">
        <v>2</v>
      </c>
      <c r="H10" s="30" t="s">
        <v>57</v>
      </c>
      <c r="I10" s="30" t="s">
        <v>58</v>
      </c>
      <c r="J10" s="30" t="s">
        <v>59</v>
      </c>
      <c r="K10" s="29">
        <v>100000</v>
      </c>
      <c r="L10" s="29">
        <v>47460.7</v>
      </c>
      <c r="M10" s="29">
        <v>47460.7</v>
      </c>
      <c r="N10" s="29">
        <f t="shared" si="0"/>
        <v>100</v>
      </c>
    </row>
    <row r="11" spans="1:14" ht="78.75">
      <c r="A11" s="19" t="s">
        <v>128</v>
      </c>
      <c r="B11" s="23" t="s">
        <v>305</v>
      </c>
      <c r="C11" s="15" t="s">
        <v>57</v>
      </c>
      <c r="D11" s="15" t="s">
        <v>58</v>
      </c>
      <c r="E11" s="15" t="s">
        <v>306</v>
      </c>
      <c r="F11" s="29">
        <v>400000</v>
      </c>
      <c r="G11" s="30" t="s">
        <v>305</v>
      </c>
      <c r="H11" s="30" t="s">
        <v>57</v>
      </c>
      <c r="I11" s="30" t="s">
        <v>58</v>
      </c>
      <c r="J11" s="30" t="s">
        <v>306</v>
      </c>
      <c r="K11" s="29">
        <v>400000</v>
      </c>
      <c r="L11" s="29">
        <v>400000</v>
      </c>
      <c r="M11" s="29">
        <v>400000</v>
      </c>
      <c r="N11" s="29">
        <f t="shared" si="0"/>
        <v>100</v>
      </c>
    </row>
    <row r="12" spans="1:14" ht="63">
      <c r="A12" s="19" t="s">
        <v>129</v>
      </c>
      <c r="B12" s="23" t="s">
        <v>415</v>
      </c>
      <c r="C12" s="15" t="s">
        <v>57</v>
      </c>
      <c r="D12" s="15" t="s">
        <v>58</v>
      </c>
      <c r="E12" s="15" t="s">
        <v>416</v>
      </c>
      <c r="F12" s="29">
        <v>50000</v>
      </c>
      <c r="G12" s="30" t="s">
        <v>415</v>
      </c>
      <c r="H12" s="30" t="s">
        <v>57</v>
      </c>
      <c r="I12" s="30" t="s">
        <v>58</v>
      </c>
      <c r="J12" s="30" t="s">
        <v>416</v>
      </c>
      <c r="K12" s="29">
        <v>50000</v>
      </c>
      <c r="L12" s="29">
        <v>50000</v>
      </c>
      <c r="M12" s="29">
        <v>50000</v>
      </c>
      <c r="N12" s="29">
        <f t="shared" si="0"/>
        <v>100</v>
      </c>
    </row>
    <row r="13" spans="1:14" ht="31.5">
      <c r="A13" s="19" t="s">
        <v>434</v>
      </c>
      <c r="B13" s="23" t="s">
        <v>3</v>
      </c>
      <c r="C13" s="15" t="s">
        <v>57</v>
      </c>
      <c r="D13" s="15" t="s">
        <v>58</v>
      </c>
      <c r="E13" s="15" t="s">
        <v>60</v>
      </c>
      <c r="F13" s="29">
        <v>5000</v>
      </c>
      <c r="G13" s="30" t="s">
        <v>3</v>
      </c>
      <c r="H13" s="30" t="s">
        <v>57</v>
      </c>
      <c r="I13" s="30" t="s">
        <v>58</v>
      </c>
      <c r="J13" s="30" t="s">
        <v>60</v>
      </c>
      <c r="K13" s="29">
        <v>5000</v>
      </c>
      <c r="L13" s="29">
        <v>5000</v>
      </c>
      <c r="M13" s="29">
        <v>5000</v>
      </c>
      <c r="N13" s="29">
        <f t="shared" si="0"/>
        <v>100</v>
      </c>
    </row>
    <row r="14" spans="1:14" ht="47.25">
      <c r="A14" s="19" t="s">
        <v>445</v>
      </c>
      <c r="B14" s="23" t="s">
        <v>449</v>
      </c>
      <c r="C14" s="15" t="s">
        <v>57</v>
      </c>
      <c r="D14" s="15" t="s">
        <v>58</v>
      </c>
      <c r="E14" s="15" t="s">
        <v>61</v>
      </c>
      <c r="F14" s="29">
        <v>50000</v>
      </c>
      <c r="G14" s="30" t="s">
        <v>449</v>
      </c>
      <c r="H14" s="30" t="s">
        <v>57</v>
      </c>
      <c r="I14" s="30" t="s">
        <v>58</v>
      </c>
      <c r="J14" s="30" t="s">
        <v>61</v>
      </c>
      <c r="K14" s="29">
        <v>50000</v>
      </c>
      <c r="L14" s="29">
        <v>50000</v>
      </c>
      <c r="M14" s="29">
        <v>50000</v>
      </c>
      <c r="N14" s="29">
        <f t="shared" si="0"/>
        <v>100</v>
      </c>
    </row>
    <row r="15" spans="1:14" ht="47.25">
      <c r="A15" s="19" t="s">
        <v>496</v>
      </c>
      <c r="B15" s="23" t="s">
        <v>482</v>
      </c>
      <c r="C15" s="15" t="s">
        <v>57</v>
      </c>
      <c r="D15" s="15" t="s">
        <v>58</v>
      </c>
      <c r="E15" s="15" t="s">
        <v>483</v>
      </c>
      <c r="F15" s="29">
        <v>0</v>
      </c>
      <c r="G15" s="30" t="s">
        <v>482</v>
      </c>
      <c r="H15" s="30" t="s">
        <v>57</v>
      </c>
      <c r="I15" s="30" t="s">
        <v>58</v>
      </c>
      <c r="J15" s="30" t="s">
        <v>483</v>
      </c>
      <c r="K15" s="29">
        <v>0</v>
      </c>
      <c r="L15" s="29">
        <v>5000</v>
      </c>
      <c r="M15" s="29">
        <v>5000</v>
      </c>
      <c r="N15" s="29">
        <f t="shared" si="0"/>
        <v>100</v>
      </c>
    </row>
    <row r="16" spans="1:14" s="11" customFormat="1" ht="15.75">
      <c r="A16" s="21" t="s">
        <v>130</v>
      </c>
      <c r="B16" s="22" t="s">
        <v>372</v>
      </c>
      <c r="C16" s="14" t="s">
        <v>373</v>
      </c>
      <c r="D16" s="14"/>
      <c r="E16" s="14"/>
      <c r="F16" s="28">
        <v>22386226.8</v>
      </c>
      <c r="G16" s="27" t="s">
        <v>372</v>
      </c>
      <c r="H16" s="27" t="s">
        <v>373</v>
      </c>
      <c r="I16" s="27"/>
      <c r="J16" s="27"/>
      <c r="K16" s="28">
        <v>21544102.8</v>
      </c>
      <c r="L16" s="28">
        <v>21113060.3</v>
      </c>
      <c r="M16" s="28">
        <v>19122324.7</v>
      </c>
      <c r="N16" s="28">
        <f t="shared" si="0"/>
        <v>90.5710703625471</v>
      </c>
    </row>
    <row r="17" spans="1:14" ht="31.5" hidden="1">
      <c r="A17" s="19" t="s">
        <v>131</v>
      </c>
      <c r="B17" s="23" t="s">
        <v>272</v>
      </c>
      <c r="C17" s="15" t="s">
        <v>62</v>
      </c>
      <c r="D17" s="15" t="s">
        <v>65</v>
      </c>
      <c r="E17" s="15" t="s">
        <v>66</v>
      </c>
      <c r="F17" s="29">
        <v>400000</v>
      </c>
      <c r="G17" s="30" t="s">
        <v>272</v>
      </c>
      <c r="H17" s="30" t="s">
        <v>62</v>
      </c>
      <c r="I17" s="30" t="s">
        <v>65</v>
      </c>
      <c r="J17" s="30" t="s">
        <v>66</v>
      </c>
      <c r="K17" s="29">
        <v>394658.4</v>
      </c>
      <c r="L17" s="29">
        <v>394658.4</v>
      </c>
      <c r="M17" s="29">
        <v>373645.8</v>
      </c>
      <c r="N17" s="29">
        <f t="shared" si="0"/>
        <v>94.67574996503303</v>
      </c>
    </row>
    <row r="18" spans="1:14" ht="47.25" hidden="1">
      <c r="A18" s="19" t="s">
        <v>132</v>
      </c>
      <c r="B18" s="23" t="s">
        <v>19</v>
      </c>
      <c r="C18" s="15" t="s">
        <v>62</v>
      </c>
      <c r="D18" s="15" t="s">
        <v>65</v>
      </c>
      <c r="E18" s="15" t="s">
        <v>67</v>
      </c>
      <c r="F18" s="29">
        <v>452734.6</v>
      </c>
      <c r="G18" s="30" t="s">
        <v>19</v>
      </c>
      <c r="H18" s="30" t="s">
        <v>62</v>
      </c>
      <c r="I18" s="30" t="s">
        <v>65</v>
      </c>
      <c r="J18" s="30" t="s">
        <v>67</v>
      </c>
      <c r="K18" s="29">
        <v>812426.6</v>
      </c>
      <c r="L18" s="29">
        <v>797791.7</v>
      </c>
      <c r="M18" s="29">
        <v>729328.8</v>
      </c>
      <c r="N18" s="29">
        <f t="shared" si="0"/>
        <v>91.41844920171519</v>
      </c>
    </row>
    <row r="19" spans="1:14" ht="47.25" hidden="1">
      <c r="A19" s="19" t="s">
        <v>133</v>
      </c>
      <c r="B19" s="23" t="s">
        <v>484</v>
      </c>
      <c r="C19" s="15" t="s">
        <v>62</v>
      </c>
      <c r="D19" s="15" t="s">
        <v>65</v>
      </c>
      <c r="E19" s="15" t="s">
        <v>485</v>
      </c>
      <c r="F19" s="29">
        <v>0</v>
      </c>
      <c r="G19" s="30" t="s">
        <v>484</v>
      </c>
      <c r="H19" s="30" t="s">
        <v>62</v>
      </c>
      <c r="I19" s="30" t="s">
        <v>65</v>
      </c>
      <c r="J19" s="30" t="s">
        <v>485</v>
      </c>
      <c r="K19" s="29">
        <f>53311.9-2718.5</f>
        <v>50593.4</v>
      </c>
      <c r="L19" s="29">
        <v>0</v>
      </c>
      <c r="M19" s="29">
        <v>0</v>
      </c>
      <c r="N19" s="29"/>
    </row>
    <row r="20" spans="1:14" ht="15.75" hidden="1">
      <c r="A20" s="19" t="s">
        <v>134</v>
      </c>
      <c r="B20" s="23" t="s">
        <v>376</v>
      </c>
      <c r="C20" s="15" t="s">
        <v>62</v>
      </c>
      <c r="D20" s="15" t="s">
        <v>68</v>
      </c>
      <c r="E20" s="15" t="s">
        <v>377</v>
      </c>
      <c r="F20" s="29">
        <v>25822</v>
      </c>
      <c r="G20" s="30" t="s">
        <v>376</v>
      </c>
      <c r="H20" s="30" t="s">
        <v>62</v>
      </c>
      <c r="I20" s="30" t="s">
        <v>68</v>
      </c>
      <c r="J20" s="30" t="s">
        <v>377</v>
      </c>
      <c r="K20" s="29">
        <v>1911</v>
      </c>
      <c r="L20" s="29">
        <v>1911</v>
      </c>
      <c r="M20" s="29">
        <v>1320.9</v>
      </c>
      <c r="N20" s="29">
        <f t="shared" si="0"/>
        <v>69.12087912087912</v>
      </c>
    </row>
    <row r="21" spans="1:14" ht="47.25" hidden="1">
      <c r="A21" s="19" t="s">
        <v>135</v>
      </c>
      <c r="B21" s="23" t="s">
        <v>450</v>
      </c>
      <c r="C21" s="15" t="s">
        <v>62</v>
      </c>
      <c r="D21" s="15" t="s">
        <v>68</v>
      </c>
      <c r="E21" s="15" t="s">
        <v>378</v>
      </c>
      <c r="F21" s="29">
        <v>1000</v>
      </c>
      <c r="G21" s="30" t="s">
        <v>450</v>
      </c>
      <c r="H21" s="30" t="s">
        <v>62</v>
      </c>
      <c r="I21" s="30" t="s">
        <v>68</v>
      </c>
      <c r="J21" s="30" t="s">
        <v>378</v>
      </c>
      <c r="K21" s="29">
        <v>392</v>
      </c>
      <c r="L21" s="29">
        <v>392</v>
      </c>
      <c r="M21" s="29">
        <v>368.8</v>
      </c>
      <c r="N21" s="29">
        <f t="shared" si="0"/>
        <v>94.08163265306123</v>
      </c>
    </row>
    <row r="22" spans="1:14" ht="63" hidden="1">
      <c r="A22" s="19" t="s">
        <v>136</v>
      </c>
      <c r="B22" s="23" t="s">
        <v>417</v>
      </c>
      <c r="C22" s="15" t="s">
        <v>62</v>
      </c>
      <c r="D22" s="15" t="s">
        <v>68</v>
      </c>
      <c r="E22" s="15" t="s">
        <v>273</v>
      </c>
      <c r="F22" s="29">
        <v>5135.3</v>
      </c>
      <c r="G22" s="30" t="s">
        <v>417</v>
      </c>
      <c r="H22" s="30" t="s">
        <v>62</v>
      </c>
      <c r="I22" s="30" t="s">
        <v>68</v>
      </c>
      <c r="J22" s="30" t="s">
        <v>273</v>
      </c>
      <c r="K22" s="29">
        <v>4970.7</v>
      </c>
      <c r="L22" s="29">
        <v>4970.7</v>
      </c>
      <c r="M22" s="29">
        <v>4970.7</v>
      </c>
      <c r="N22" s="29">
        <f t="shared" si="0"/>
        <v>100</v>
      </c>
    </row>
    <row r="23" spans="1:14" ht="63" hidden="1">
      <c r="A23" s="19" t="s">
        <v>137</v>
      </c>
      <c r="B23" s="23" t="s">
        <v>18</v>
      </c>
      <c r="C23" s="15" t="s">
        <v>62</v>
      </c>
      <c r="D23" s="15" t="s">
        <v>68</v>
      </c>
      <c r="E23" s="15" t="s">
        <v>274</v>
      </c>
      <c r="F23" s="29">
        <v>16000</v>
      </c>
      <c r="G23" s="30" t="s">
        <v>18</v>
      </c>
      <c r="H23" s="30" t="s">
        <v>62</v>
      </c>
      <c r="I23" s="30" t="s">
        <v>68</v>
      </c>
      <c r="J23" s="30" t="s">
        <v>274</v>
      </c>
      <c r="K23" s="29">
        <v>16000</v>
      </c>
      <c r="L23" s="29">
        <v>16000</v>
      </c>
      <c r="M23" s="29">
        <v>16000</v>
      </c>
      <c r="N23" s="29">
        <f t="shared" si="0"/>
        <v>100</v>
      </c>
    </row>
    <row r="24" spans="1:14" ht="75" hidden="1">
      <c r="A24" s="19" t="s">
        <v>138</v>
      </c>
      <c r="B24" s="23" t="s">
        <v>418</v>
      </c>
      <c r="C24" s="15" t="s">
        <v>62</v>
      </c>
      <c r="D24" s="15" t="s">
        <v>68</v>
      </c>
      <c r="E24" s="15" t="s">
        <v>419</v>
      </c>
      <c r="F24" s="29">
        <v>70270.2</v>
      </c>
      <c r="G24" s="30" t="s">
        <v>418</v>
      </c>
      <c r="H24" s="30" t="s">
        <v>62</v>
      </c>
      <c r="I24" s="30" t="s">
        <v>68</v>
      </c>
      <c r="J24" s="30" t="s">
        <v>419</v>
      </c>
      <c r="K24" s="29">
        <v>70270.2</v>
      </c>
      <c r="L24" s="29">
        <v>70270.2</v>
      </c>
      <c r="M24" s="29">
        <v>70270.2</v>
      </c>
      <c r="N24" s="29">
        <f t="shared" si="0"/>
        <v>100</v>
      </c>
    </row>
    <row r="25" spans="1:14" ht="47.25" hidden="1">
      <c r="A25" s="19" t="s">
        <v>139</v>
      </c>
      <c r="B25" s="23" t="s">
        <v>17</v>
      </c>
      <c r="C25" s="15" t="s">
        <v>62</v>
      </c>
      <c r="D25" s="15" t="s">
        <v>68</v>
      </c>
      <c r="E25" s="15" t="s">
        <v>275</v>
      </c>
      <c r="F25" s="29">
        <v>3000</v>
      </c>
      <c r="G25" s="30" t="s">
        <v>17</v>
      </c>
      <c r="H25" s="30" t="s">
        <v>62</v>
      </c>
      <c r="I25" s="30" t="s">
        <v>68</v>
      </c>
      <c r="J25" s="30" t="s">
        <v>275</v>
      </c>
      <c r="K25" s="29">
        <v>3000</v>
      </c>
      <c r="L25" s="29">
        <v>3000</v>
      </c>
      <c r="M25" s="29">
        <v>3000</v>
      </c>
      <c r="N25" s="29">
        <f t="shared" si="0"/>
        <v>100</v>
      </c>
    </row>
    <row r="26" spans="1:14" ht="47.25" hidden="1">
      <c r="A26" s="19" t="s">
        <v>140</v>
      </c>
      <c r="B26" s="23" t="s">
        <v>307</v>
      </c>
      <c r="C26" s="15" t="s">
        <v>62</v>
      </c>
      <c r="D26" s="15" t="s">
        <v>68</v>
      </c>
      <c r="E26" s="15" t="s">
        <v>276</v>
      </c>
      <c r="F26" s="29">
        <v>23800</v>
      </c>
      <c r="G26" s="30" t="s">
        <v>307</v>
      </c>
      <c r="H26" s="30" t="s">
        <v>62</v>
      </c>
      <c r="I26" s="30" t="s">
        <v>68</v>
      </c>
      <c r="J26" s="30" t="s">
        <v>276</v>
      </c>
      <c r="K26" s="29">
        <v>23800</v>
      </c>
      <c r="L26" s="29">
        <v>23800</v>
      </c>
      <c r="M26" s="29">
        <v>23799.2</v>
      </c>
      <c r="N26" s="29">
        <f t="shared" si="0"/>
        <v>99.99663865546219</v>
      </c>
    </row>
    <row r="27" spans="1:14" ht="78.75" hidden="1">
      <c r="A27" s="19" t="s">
        <v>141</v>
      </c>
      <c r="B27" s="23" t="s">
        <v>420</v>
      </c>
      <c r="C27" s="15" t="s">
        <v>62</v>
      </c>
      <c r="D27" s="15" t="s">
        <v>68</v>
      </c>
      <c r="E27" s="15" t="s">
        <v>277</v>
      </c>
      <c r="F27" s="29">
        <v>30000</v>
      </c>
      <c r="G27" s="30" t="s">
        <v>420</v>
      </c>
      <c r="H27" s="30" t="s">
        <v>62</v>
      </c>
      <c r="I27" s="30" t="s">
        <v>68</v>
      </c>
      <c r="J27" s="30" t="s">
        <v>277</v>
      </c>
      <c r="K27" s="29">
        <v>29479.2</v>
      </c>
      <c r="L27" s="29">
        <v>29479.2</v>
      </c>
      <c r="M27" s="29">
        <v>29203.1</v>
      </c>
      <c r="N27" s="29">
        <f t="shared" si="0"/>
        <v>99.06340741946863</v>
      </c>
    </row>
    <row r="28" spans="1:14" ht="47.25" hidden="1">
      <c r="A28" s="19" t="s">
        <v>142</v>
      </c>
      <c r="B28" s="23" t="s">
        <v>308</v>
      </c>
      <c r="C28" s="15" t="s">
        <v>62</v>
      </c>
      <c r="D28" s="15" t="s">
        <v>68</v>
      </c>
      <c r="E28" s="15" t="s">
        <v>301</v>
      </c>
      <c r="F28" s="29">
        <v>2813.4</v>
      </c>
      <c r="G28" s="30" t="s">
        <v>308</v>
      </c>
      <c r="H28" s="30" t="s">
        <v>62</v>
      </c>
      <c r="I28" s="30" t="s">
        <v>68</v>
      </c>
      <c r="J28" s="30" t="s">
        <v>301</v>
      </c>
      <c r="K28" s="29">
        <v>2177.6</v>
      </c>
      <c r="L28" s="29">
        <v>2177.6</v>
      </c>
      <c r="M28" s="29">
        <v>1002.6</v>
      </c>
      <c r="N28" s="29">
        <f t="shared" si="0"/>
        <v>46.041513592946366</v>
      </c>
    </row>
    <row r="29" spans="1:14" ht="47.25" hidden="1">
      <c r="A29" s="19" t="s">
        <v>143</v>
      </c>
      <c r="B29" s="23" t="s">
        <v>14</v>
      </c>
      <c r="C29" s="15" t="s">
        <v>62</v>
      </c>
      <c r="D29" s="15" t="s">
        <v>69</v>
      </c>
      <c r="E29" s="15" t="s">
        <v>70</v>
      </c>
      <c r="F29" s="29">
        <v>300000</v>
      </c>
      <c r="G29" s="30" t="s">
        <v>14</v>
      </c>
      <c r="H29" s="30" t="s">
        <v>62</v>
      </c>
      <c r="I29" s="30" t="s">
        <v>69</v>
      </c>
      <c r="J29" s="30" t="s">
        <v>70</v>
      </c>
      <c r="K29" s="29">
        <v>245357</v>
      </c>
      <c r="L29" s="29">
        <v>245357</v>
      </c>
      <c r="M29" s="29">
        <v>237804.5</v>
      </c>
      <c r="N29" s="29">
        <f t="shared" si="0"/>
        <v>96.92183226889797</v>
      </c>
    </row>
    <row r="30" spans="1:14" ht="47.25" hidden="1">
      <c r="A30" s="19" t="s">
        <v>144</v>
      </c>
      <c r="B30" s="23" t="s">
        <v>11</v>
      </c>
      <c r="C30" s="15" t="s">
        <v>62</v>
      </c>
      <c r="D30" s="15" t="s">
        <v>71</v>
      </c>
      <c r="E30" s="15" t="s">
        <v>72</v>
      </c>
      <c r="F30" s="29">
        <v>446420.7</v>
      </c>
      <c r="G30" s="30" t="s">
        <v>11</v>
      </c>
      <c r="H30" s="30" t="s">
        <v>62</v>
      </c>
      <c r="I30" s="30" t="s">
        <v>71</v>
      </c>
      <c r="J30" s="30" t="s">
        <v>72</v>
      </c>
      <c r="K30" s="29">
        <v>411487.3</v>
      </c>
      <c r="L30" s="29">
        <v>370954.6</v>
      </c>
      <c r="M30" s="29">
        <v>368784.4</v>
      </c>
      <c r="N30" s="29">
        <f t="shared" si="0"/>
        <v>99.41496883985266</v>
      </c>
    </row>
    <row r="31" spans="1:14" ht="63" hidden="1">
      <c r="A31" s="19" t="s">
        <v>145</v>
      </c>
      <c r="B31" s="23" t="s">
        <v>278</v>
      </c>
      <c r="C31" s="15" t="s">
        <v>62</v>
      </c>
      <c r="D31" s="15" t="s">
        <v>71</v>
      </c>
      <c r="E31" s="15" t="s">
        <v>73</v>
      </c>
      <c r="F31" s="29">
        <v>75334.7</v>
      </c>
      <c r="G31" s="30" t="s">
        <v>278</v>
      </c>
      <c r="H31" s="30" t="s">
        <v>62</v>
      </c>
      <c r="I31" s="30" t="s">
        <v>71</v>
      </c>
      <c r="J31" s="30" t="s">
        <v>73</v>
      </c>
      <c r="K31" s="29">
        <v>51999.2</v>
      </c>
      <c r="L31" s="29">
        <v>51999.2</v>
      </c>
      <c r="M31" s="29">
        <v>51999.2</v>
      </c>
      <c r="N31" s="29">
        <f t="shared" si="0"/>
        <v>100</v>
      </c>
    </row>
    <row r="32" spans="1:14" ht="63" hidden="1">
      <c r="A32" s="19" t="s">
        <v>146</v>
      </c>
      <c r="B32" s="23" t="s">
        <v>12</v>
      </c>
      <c r="C32" s="15" t="s">
        <v>62</v>
      </c>
      <c r="D32" s="15" t="s">
        <v>71</v>
      </c>
      <c r="E32" s="15" t="s">
        <v>74</v>
      </c>
      <c r="F32" s="29">
        <v>30000</v>
      </c>
      <c r="G32" s="30" t="s">
        <v>12</v>
      </c>
      <c r="H32" s="30" t="s">
        <v>62</v>
      </c>
      <c r="I32" s="30" t="s">
        <v>71</v>
      </c>
      <c r="J32" s="30" t="s">
        <v>74</v>
      </c>
      <c r="K32" s="29">
        <v>24807.9</v>
      </c>
      <c r="L32" s="29">
        <v>24807.9</v>
      </c>
      <c r="M32" s="29">
        <v>20181.4</v>
      </c>
      <c r="N32" s="29">
        <f t="shared" si="0"/>
        <v>81.35069876934364</v>
      </c>
    </row>
    <row r="33" spans="1:14" ht="31.5" hidden="1">
      <c r="A33" s="19" t="s">
        <v>147</v>
      </c>
      <c r="B33" s="23" t="s">
        <v>13</v>
      </c>
      <c r="C33" s="15" t="s">
        <v>62</v>
      </c>
      <c r="D33" s="15" t="s">
        <v>71</v>
      </c>
      <c r="E33" s="15" t="s">
        <v>75</v>
      </c>
      <c r="F33" s="29">
        <v>133551.5</v>
      </c>
      <c r="G33" s="30" t="s">
        <v>13</v>
      </c>
      <c r="H33" s="30" t="s">
        <v>62</v>
      </c>
      <c r="I33" s="30" t="s">
        <v>71</v>
      </c>
      <c r="J33" s="30" t="s">
        <v>75</v>
      </c>
      <c r="K33" s="29">
        <v>133551.5</v>
      </c>
      <c r="L33" s="29">
        <v>133551.5</v>
      </c>
      <c r="M33" s="29">
        <v>131215.5</v>
      </c>
      <c r="N33" s="29">
        <f t="shared" si="0"/>
        <v>98.25086202700831</v>
      </c>
    </row>
    <row r="34" spans="1:14" ht="31.5" hidden="1">
      <c r="A34" s="19" t="s">
        <v>148</v>
      </c>
      <c r="B34" s="23" t="s">
        <v>15</v>
      </c>
      <c r="C34" s="15" t="s">
        <v>62</v>
      </c>
      <c r="D34" s="15" t="s">
        <v>71</v>
      </c>
      <c r="E34" s="15" t="s">
        <v>76</v>
      </c>
      <c r="F34" s="29">
        <v>8956.7</v>
      </c>
      <c r="G34" s="30" t="s">
        <v>15</v>
      </c>
      <c r="H34" s="30" t="s">
        <v>62</v>
      </c>
      <c r="I34" s="30" t="s">
        <v>71</v>
      </c>
      <c r="J34" s="30" t="s">
        <v>76</v>
      </c>
      <c r="K34" s="29">
        <v>8077.6</v>
      </c>
      <c r="L34" s="29">
        <v>8077.6</v>
      </c>
      <c r="M34" s="29">
        <v>8077.6</v>
      </c>
      <c r="N34" s="29">
        <f t="shared" si="0"/>
        <v>100</v>
      </c>
    </row>
    <row r="35" spans="1:14" ht="31.5" hidden="1">
      <c r="A35" s="19" t="s">
        <v>149</v>
      </c>
      <c r="B35" s="23" t="s">
        <v>349</v>
      </c>
      <c r="C35" s="15" t="s">
        <v>62</v>
      </c>
      <c r="D35" s="15" t="s">
        <v>71</v>
      </c>
      <c r="E35" s="15" t="s">
        <v>348</v>
      </c>
      <c r="F35" s="29">
        <v>174441.8</v>
      </c>
      <c r="G35" s="30" t="s">
        <v>349</v>
      </c>
      <c r="H35" s="30" t="s">
        <v>62</v>
      </c>
      <c r="I35" s="30" t="s">
        <v>71</v>
      </c>
      <c r="J35" s="30" t="s">
        <v>348</v>
      </c>
      <c r="K35" s="29">
        <v>174441.8</v>
      </c>
      <c r="L35" s="29">
        <v>174441.8</v>
      </c>
      <c r="M35" s="29">
        <v>167557.2</v>
      </c>
      <c r="N35" s="29">
        <f t="shared" si="0"/>
        <v>96.05335418460484</v>
      </c>
    </row>
    <row r="36" spans="1:14" ht="31.5" hidden="1">
      <c r="A36" s="19" t="s">
        <v>150</v>
      </c>
      <c r="B36" s="23" t="s">
        <v>486</v>
      </c>
      <c r="C36" s="15" t="s">
        <v>62</v>
      </c>
      <c r="D36" s="15" t="s">
        <v>71</v>
      </c>
      <c r="E36" s="15" t="s">
        <v>487</v>
      </c>
      <c r="F36" s="29">
        <v>0</v>
      </c>
      <c r="G36" s="30" t="s">
        <v>486</v>
      </c>
      <c r="H36" s="30" t="s">
        <v>62</v>
      </c>
      <c r="I36" s="30" t="s">
        <v>71</v>
      </c>
      <c r="J36" s="30" t="s">
        <v>487</v>
      </c>
      <c r="K36" s="29">
        <v>46431.8</v>
      </c>
      <c r="L36" s="29">
        <v>46431.8</v>
      </c>
      <c r="M36" s="29">
        <v>45250</v>
      </c>
      <c r="N36" s="29">
        <f t="shared" si="0"/>
        <v>97.45476160734668</v>
      </c>
    </row>
    <row r="37" spans="1:14" ht="31.5" hidden="1">
      <c r="A37" s="19" t="s">
        <v>151</v>
      </c>
      <c r="B37" s="23" t="s">
        <v>488</v>
      </c>
      <c r="C37" s="15" t="s">
        <v>62</v>
      </c>
      <c r="D37" s="15" t="s">
        <v>71</v>
      </c>
      <c r="E37" s="15" t="s">
        <v>489</v>
      </c>
      <c r="F37" s="29">
        <v>0</v>
      </c>
      <c r="G37" s="30" t="s">
        <v>488</v>
      </c>
      <c r="H37" s="30" t="s">
        <v>62</v>
      </c>
      <c r="I37" s="30" t="s">
        <v>71</v>
      </c>
      <c r="J37" s="30" t="s">
        <v>489</v>
      </c>
      <c r="K37" s="29">
        <v>7734.6</v>
      </c>
      <c r="L37" s="29">
        <v>7734.6</v>
      </c>
      <c r="M37" s="29">
        <v>7716.2</v>
      </c>
      <c r="N37" s="29">
        <f t="shared" si="0"/>
        <v>99.76210793059757</v>
      </c>
    </row>
    <row r="38" spans="1:14" ht="15.75" hidden="1">
      <c r="A38" s="19" t="s">
        <v>152</v>
      </c>
      <c r="B38" s="23" t="s">
        <v>374</v>
      </c>
      <c r="C38" s="15" t="s">
        <v>62</v>
      </c>
      <c r="D38" s="15" t="s">
        <v>77</v>
      </c>
      <c r="E38" s="15" t="s">
        <v>451</v>
      </c>
      <c r="F38" s="29">
        <v>17486.2</v>
      </c>
      <c r="G38" s="30" t="s">
        <v>374</v>
      </c>
      <c r="H38" s="30" t="s">
        <v>62</v>
      </c>
      <c r="I38" s="30" t="s">
        <v>77</v>
      </c>
      <c r="J38" s="30" t="s">
        <v>451</v>
      </c>
      <c r="K38" s="29">
        <v>14223.2</v>
      </c>
      <c r="L38" s="29">
        <v>14223.2</v>
      </c>
      <c r="M38" s="29">
        <v>14223.2</v>
      </c>
      <c r="N38" s="29">
        <f t="shared" si="0"/>
        <v>100</v>
      </c>
    </row>
    <row r="39" spans="1:14" ht="15.75" hidden="1">
      <c r="A39" s="19" t="s">
        <v>153</v>
      </c>
      <c r="B39" s="23" t="s">
        <v>374</v>
      </c>
      <c r="C39" s="15" t="s">
        <v>62</v>
      </c>
      <c r="D39" s="15" t="s">
        <v>77</v>
      </c>
      <c r="E39" s="15" t="s">
        <v>375</v>
      </c>
      <c r="F39" s="29">
        <v>9135.5</v>
      </c>
      <c r="G39" s="30" t="s">
        <v>374</v>
      </c>
      <c r="H39" s="30" t="s">
        <v>62</v>
      </c>
      <c r="I39" s="30" t="s">
        <v>77</v>
      </c>
      <c r="J39" s="30" t="s">
        <v>375</v>
      </c>
      <c r="K39" s="29">
        <v>8525.5</v>
      </c>
      <c r="L39" s="29">
        <v>8222.2</v>
      </c>
      <c r="M39" s="29">
        <v>8222.2</v>
      </c>
      <c r="N39" s="29">
        <f t="shared" si="0"/>
        <v>100</v>
      </c>
    </row>
    <row r="40" spans="1:14" ht="47.25" hidden="1">
      <c r="A40" s="19" t="s">
        <v>154</v>
      </c>
      <c r="B40" s="23" t="s">
        <v>20</v>
      </c>
      <c r="C40" s="15" t="s">
        <v>62</v>
      </c>
      <c r="D40" s="15" t="s">
        <v>77</v>
      </c>
      <c r="E40" s="15" t="s">
        <v>379</v>
      </c>
      <c r="F40" s="29">
        <v>50150</v>
      </c>
      <c r="G40" s="30" t="s">
        <v>20</v>
      </c>
      <c r="H40" s="30" t="s">
        <v>62</v>
      </c>
      <c r="I40" s="30" t="s">
        <v>77</v>
      </c>
      <c r="J40" s="30" t="s">
        <v>379</v>
      </c>
      <c r="K40" s="29">
        <v>38858</v>
      </c>
      <c r="L40" s="29">
        <v>38858</v>
      </c>
      <c r="M40" s="29">
        <v>36913.9</v>
      </c>
      <c r="N40" s="29">
        <f t="shared" si="0"/>
        <v>94.99691183282722</v>
      </c>
    </row>
    <row r="41" spans="1:14" ht="31.5" hidden="1">
      <c r="A41" s="19" t="s">
        <v>155</v>
      </c>
      <c r="B41" s="23" t="s">
        <v>453</v>
      </c>
      <c r="C41" s="15" t="s">
        <v>62</v>
      </c>
      <c r="D41" s="15" t="s">
        <v>77</v>
      </c>
      <c r="E41" s="15" t="s">
        <v>452</v>
      </c>
      <c r="F41" s="29">
        <v>25000</v>
      </c>
      <c r="G41" s="30" t="s">
        <v>453</v>
      </c>
      <c r="H41" s="30" t="s">
        <v>62</v>
      </c>
      <c r="I41" s="30" t="s">
        <v>77</v>
      </c>
      <c r="J41" s="30" t="s">
        <v>452</v>
      </c>
      <c r="K41" s="29">
        <v>50000</v>
      </c>
      <c r="L41" s="29">
        <v>50000</v>
      </c>
      <c r="M41" s="29">
        <v>30409.9</v>
      </c>
      <c r="N41" s="29">
        <f t="shared" si="0"/>
        <v>60.8198</v>
      </c>
    </row>
    <row r="42" spans="1:14" ht="31.5" hidden="1">
      <c r="A42" s="19" t="s">
        <v>156</v>
      </c>
      <c r="B42" s="23" t="s">
        <v>380</v>
      </c>
      <c r="C42" s="15" t="s">
        <v>62</v>
      </c>
      <c r="D42" s="15" t="s">
        <v>77</v>
      </c>
      <c r="E42" s="15" t="s">
        <v>381</v>
      </c>
      <c r="F42" s="29">
        <v>221561.7</v>
      </c>
      <c r="G42" s="30" t="s">
        <v>380</v>
      </c>
      <c r="H42" s="30" t="s">
        <v>62</v>
      </c>
      <c r="I42" s="30" t="s">
        <v>77</v>
      </c>
      <c r="J42" s="30" t="s">
        <v>381</v>
      </c>
      <c r="K42" s="29">
        <v>221561.7</v>
      </c>
      <c r="L42" s="29">
        <v>210297.5</v>
      </c>
      <c r="M42" s="29">
        <v>209168</v>
      </c>
      <c r="N42" s="29">
        <f t="shared" si="0"/>
        <v>99.46290374350623</v>
      </c>
    </row>
    <row r="43" spans="1:14" ht="31.5" hidden="1">
      <c r="A43" s="19" t="s">
        <v>157</v>
      </c>
      <c r="B43" s="23" t="s">
        <v>421</v>
      </c>
      <c r="C43" s="16" t="s">
        <v>62</v>
      </c>
      <c r="D43" s="16" t="s">
        <v>77</v>
      </c>
      <c r="E43" s="16" t="s">
        <v>350</v>
      </c>
      <c r="F43" s="29">
        <v>0</v>
      </c>
      <c r="G43" s="30" t="s">
        <v>421</v>
      </c>
      <c r="H43" s="30" t="s">
        <v>62</v>
      </c>
      <c r="I43" s="30" t="s">
        <v>77</v>
      </c>
      <c r="J43" s="30" t="s">
        <v>350</v>
      </c>
      <c r="K43" s="29">
        <v>150000</v>
      </c>
      <c r="L43" s="29">
        <v>140000</v>
      </c>
      <c r="M43" s="29">
        <v>101234.6</v>
      </c>
      <c r="N43" s="29">
        <f t="shared" si="0"/>
        <v>72.31042857142857</v>
      </c>
    </row>
    <row r="44" spans="1:14" ht="30" hidden="1">
      <c r="A44" s="19" t="s">
        <v>158</v>
      </c>
      <c r="B44" s="23" t="s">
        <v>309</v>
      </c>
      <c r="C44" s="15" t="s">
        <v>62</v>
      </c>
      <c r="D44" s="15" t="s">
        <v>77</v>
      </c>
      <c r="E44" s="15" t="s">
        <v>310</v>
      </c>
      <c r="F44" s="29">
        <v>1172111.7</v>
      </c>
      <c r="G44" s="30" t="s">
        <v>309</v>
      </c>
      <c r="H44" s="30" t="s">
        <v>62</v>
      </c>
      <c r="I44" s="30" t="s">
        <v>77</v>
      </c>
      <c r="J44" s="30" t="s">
        <v>310</v>
      </c>
      <c r="K44" s="29">
        <v>1161102.4</v>
      </c>
      <c r="L44" s="29">
        <v>1152625.8</v>
      </c>
      <c r="M44" s="29">
        <v>1151234.2</v>
      </c>
      <c r="N44" s="29">
        <f t="shared" si="0"/>
        <v>99.87926697458967</v>
      </c>
    </row>
    <row r="45" spans="1:14" ht="15.75" hidden="1">
      <c r="A45" s="19" t="s">
        <v>159</v>
      </c>
      <c r="B45" s="23" t="s">
        <v>16</v>
      </c>
      <c r="C45" s="15" t="s">
        <v>62</v>
      </c>
      <c r="D45" s="15" t="s">
        <v>422</v>
      </c>
      <c r="E45" s="15" t="s">
        <v>423</v>
      </c>
      <c r="F45" s="29">
        <v>1357.9</v>
      </c>
      <c r="G45" s="30" t="s">
        <v>16</v>
      </c>
      <c r="H45" s="30" t="s">
        <v>62</v>
      </c>
      <c r="I45" s="30" t="s">
        <v>422</v>
      </c>
      <c r="J45" s="30" t="s">
        <v>423</v>
      </c>
      <c r="K45" s="29">
        <v>1357.9</v>
      </c>
      <c r="L45" s="29">
        <v>1357.9</v>
      </c>
      <c r="M45" s="29">
        <v>1357.9</v>
      </c>
      <c r="N45" s="29">
        <f t="shared" si="0"/>
        <v>100</v>
      </c>
    </row>
    <row r="46" spans="1:14" ht="15.75" hidden="1">
      <c r="A46" s="19" t="s">
        <v>160</v>
      </c>
      <c r="B46" s="23" t="s">
        <v>424</v>
      </c>
      <c r="C46" s="15" t="s">
        <v>62</v>
      </c>
      <c r="D46" s="15" t="s">
        <v>422</v>
      </c>
      <c r="E46" s="15" t="s">
        <v>425</v>
      </c>
      <c r="F46" s="29">
        <v>100000</v>
      </c>
      <c r="G46" s="30" t="s">
        <v>424</v>
      </c>
      <c r="H46" s="30" t="s">
        <v>62</v>
      </c>
      <c r="I46" s="30" t="s">
        <v>422</v>
      </c>
      <c r="J46" s="30" t="s">
        <v>425</v>
      </c>
      <c r="K46" s="29">
        <v>100000</v>
      </c>
      <c r="L46" s="29">
        <v>100000</v>
      </c>
      <c r="M46" s="29">
        <v>96849.8</v>
      </c>
      <c r="N46" s="29">
        <f t="shared" si="0"/>
        <v>96.8498</v>
      </c>
    </row>
    <row r="47" spans="1:14" ht="31.5" hidden="1">
      <c r="A47" s="19" t="s">
        <v>161</v>
      </c>
      <c r="B47" s="23" t="s">
        <v>4</v>
      </c>
      <c r="C47" s="15" t="s">
        <v>62</v>
      </c>
      <c r="D47" s="15" t="s">
        <v>78</v>
      </c>
      <c r="E47" s="15" t="s">
        <v>79</v>
      </c>
      <c r="F47" s="29">
        <v>42702.2</v>
      </c>
      <c r="G47" s="30" t="s">
        <v>4</v>
      </c>
      <c r="H47" s="30" t="s">
        <v>62</v>
      </c>
      <c r="I47" s="30" t="s">
        <v>78</v>
      </c>
      <c r="J47" s="30" t="s">
        <v>79</v>
      </c>
      <c r="K47" s="29">
        <v>42702.2</v>
      </c>
      <c r="L47" s="29">
        <v>42702.2</v>
      </c>
      <c r="M47" s="29">
        <v>42699.4</v>
      </c>
      <c r="N47" s="29">
        <f t="shared" si="0"/>
        <v>99.99344296078422</v>
      </c>
    </row>
    <row r="48" spans="1:14" ht="15.75" hidden="1">
      <c r="A48" s="19" t="s">
        <v>162</v>
      </c>
      <c r="B48" s="23" t="s">
        <v>382</v>
      </c>
      <c r="C48" s="15" t="s">
        <v>62</v>
      </c>
      <c r="D48" s="15" t="s">
        <v>78</v>
      </c>
      <c r="E48" s="15" t="s">
        <v>383</v>
      </c>
      <c r="F48" s="29">
        <v>100000</v>
      </c>
      <c r="G48" s="30" t="s">
        <v>382</v>
      </c>
      <c r="H48" s="30" t="s">
        <v>62</v>
      </c>
      <c r="I48" s="30" t="s">
        <v>78</v>
      </c>
      <c r="J48" s="30" t="s">
        <v>383</v>
      </c>
      <c r="K48" s="29">
        <v>193058.2</v>
      </c>
      <c r="L48" s="29">
        <v>193058.2</v>
      </c>
      <c r="M48" s="29">
        <v>190617.6</v>
      </c>
      <c r="N48" s="29">
        <f t="shared" si="0"/>
        <v>98.73582163306195</v>
      </c>
    </row>
    <row r="49" spans="1:14" ht="15.75" hidden="1">
      <c r="A49" s="19" t="s">
        <v>163</v>
      </c>
      <c r="B49" s="23" t="s">
        <v>374</v>
      </c>
      <c r="C49" s="15" t="s">
        <v>62</v>
      </c>
      <c r="D49" s="15" t="s">
        <v>80</v>
      </c>
      <c r="E49" s="15" t="s">
        <v>405</v>
      </c>
      <c r="F49" s="29">
        <v>68610.3</v>
      </c>
      <c r="G49" s="30" t="s">
        <v>374</v>
      </c>
      <c r="H49" s="30" t="s">
        <v>62</v>
      </c>
      <c r="I49" s="30" t="s">
        <v>80</v>
      </c>
      <c r="J49" s="30" t="s">
        <v>405</v>
      </c>
      <c r="K49" s="29">
        <v>68610.3</v>
      </c>
      <c r="L49" s="29">
        <v>68043.1</v>
      </c>
      <c r="M49" s="29">
        <v>68043</v>
      </c>
      <c r="N49" s="29">
        <f t="shared" si="0"/>
        <v>99.99985303432678</v>
      </c>
    </row>
    <row r="50" spans="1:14" ht="31.5" hidden="1">
      <c r="A50" s="19" t="s">
        <v>164</v>
      </c>
      <c r="B50" s="23" t="s">
        <v>5</v>
      </c>
      <c r="C50" s="15" t="s">
        <v>62</v>
      </c>
      <c r="D50" s="15" t="s">
        <v>80</v>
      </c>
      <c r="E50" s="15" t="s">
        <v>81</v>
      </c>
      <c r="F50" s="29">
        <v>228825.3</v>
      </c>
      <c r="G50" s="30" t="s">
        <v>5</v>
      </c>
      <c r="H50" s="30" t="s">
        <v>62</v>
      </c>
      <c r="I50" s="30" t="s">
        <v>80</v>
      </c>
      <c r="J50" s="30" t="s">
        <v>81</v>
      </c>
      <c r="K50" s="29">
        <v>248937.3</v>
      </c>
      <c r="L50" s="29">
        <v>248937.3</v>
      </c>
      <c r="M50" s="29">
        <v>246824.2</v>
      </c>
      <c r="N50" s="29">
        <f t="shared" si="0"/>
        <v>99.15115171571315</v>
      </c>
    </row>
    <row r="51" spans="1:14" ht="15.75" hidden="1">
      <c r="A51" s="19" t="s">
        <v>165</v>
      </c>
      <c r="B51" s="23" t="s">
        <v>6</v>
      </c>
      <c r="C51" s="15" t="s">
        <v>62</v>
      </c>
      <c r="D51" s="15" t="s">
        <v>80</v>
      </c>
      <c r="E51" s="15" t="s">
        <v>279</v>
      </c>
      <c r="F51" s="29">
        <v>504955</v>
      </c>
      <c r="G51" s="30" t="s">
        <v>6</v>
      </c>
      <c r="H51" s="30" t="s">
        <v>62</v>
      </c>
      <c r="I51" s="30" t="s">
        <v>80</v>
      </c>
      <c r="J51" s="30" t="s">
        <v>279</v>
      </c>
      <c r="K51" s="29">
        <v>937918.5</v>
      </c>
      <c r="L51" s="29">
        <v>937918.5</v>
      </c>
      <c r="M51" s="29">
        <v>631165</v>
      </c>
      <c r="N51" s="29">
        <f t="shared" si="0"/>
        <v>67.29422652394638</v>
      </c>
    </row>
    <row r="52" spans="1:14" ht="31.5" hidden="1">
      <c r="A52" s="19" t="s">
        <v>166</v>
      </c>
      <c r="B52" s="23" t="s">
        <v>384</v>
      </c>
      <c r="C52" s="15" t="s">
        <v>62</v>
      </c>
      <c r="D52" s="15" t="s">
        <v>80</v>
      </c>
      <c r="E52" s="15" t="s">
        <v>385</v>
      </c>
      <c r="F52" s="29">
        <v>207777.9</v>
      </c>
      <c r="G52" s="30" t="s">
        <v>384</v>
      </c>
      <c r="H52" s="30" t="s">
        <v>62</v>
      </c>
      <c r="I52" s="30" t="s">
        <v>80</v>
      </c>
      <c r="J52" s="30" t="s">
        <v>385</v>
      </c>
      <c r="K52" s="29">
        <v>229660.5</v>
      </c>
      <c r="L52" s="29">
        <v>229660.5</v>
      </c>
      <c r="M52" s="29">
        <v>189810.5</v>
      </c>
      <c r="N52" s="29">
        <f t="shared" si="0"/>
        <v>82.6483004260637</v>
      </c>
    </row>
    <row r="53" spans="1:14" ht="78.75" hidden="1">
      <c r="A53" s="19" t="s">
        <v>167</v>
      </c>
      <c r="B53" s="24" t="s">
        <v>455</v>
      </c>
      <c r="C53" s="15" t="s">
        <v>62</v>
      </c>
      <c r="D53" s="15" t="s">
        <v>80</v>
      </c>
      <c r="E53" s="15" t="s">
        <v>454</v>
      </c>
      <c r="F53" s="29">
        <v>622.8</v>
      </c>
      <c r="G53" s="31" t="s">
        <v>455</v>
      </c>
      <c r="H53" s="30" t="s">
        <v>62</v>
      </c>
      <c r="I53" s="30" t="s">
        <v>80</v>
      </c>
      <c r="J53" s="30" t="s">
        <v>454</v>
      </c>
      <c r="K53" s="29">
        <v>575.7</v>
      </c>
      <c r="L53" s="29">
        <v>575.7</v>
      </c>
      <c r="M53" s="29">
        <v>575.7</v>
      </c>
      <c r="N53" s="29">
        <f t="shared" si="0"/>
        <v>100</v>
      </c>
    </row>
    <row r="54" spans="1:14" ht="63" hidden="1">
      <c r="A54" s="19" t="s">
        <v>168</v>
      </c>
      <c r="B54" s="23" t="s">
        <v>456</v>
      </c>
      <c r="C54" s="15" t="s">
        <v>62</v>
      </c>
      <c r="D54" s="15" t="s">
        <v>80</v>
      </c>
      <c r="E54" s="15" t="s">
        <v>311</v>
      </c>
      <c r="F54" s="29">
        <v>37649.7</v>
      </c>
      <c r="G54" s="30" t="s">
        <v>456</v>
      </c>
      <c r="H54" s="30" t="s">
        <v>62</v>
      </c>
      <c r="I54" s="30" t="s">
        <v>80</v>
      </c>
      <c r="J54" s="30" t="s">
        <v>311</v>
      </c>
      <c r="K54" s="29">
        <v>37649.7</v>
      </c>
      <c r="L54" s="29">
        <v>37236.9</v>
      </c>
      <c r="M54" s="29">
        <v>37236.9</v>
      </c>
      <c r="N54" s="29">
        <f t="shared" si="0"/>
        <v>100</v>
      </c>
    </row>
    <row r="55" spans="1:14" ht="15.75" hidden="1">
      <c r="A55" s="19" t="s">
        <v>169</v>
      </c>
      <c r="B55" s="23" t="s">
        <v>490</v>
      </c>
      <c r="C55" s="15" t="s">
        <v>62</v>
      </c>
      <c r="D55" s="15" t="s">
        <v>80</v>
      </c>
      <c r="E55" s="15" t="s">
        <v>491</v>
      </c>
      <c r="F55" s="29">
        <v>0</v>
      </c>
      <c r="G55" s="30" t="s">
        <v>490</v>
      </c>
      <c r="H55" s="30" t="s">
        <v>62</v>
      </c>
      <c r="I55" s="30" t="s">
        <v>80</v>
      </c>
      <c r="J55" s="30" t="s">
        <v>491</v>
      </c>
      <c r="K55" s="29">
        <v>21361.8</v>
      </c>
      <c r="L55" s="29">
        <v>18161.2</v>
      </c>
      <c r="M55" s="29">
        <v>18161.2</v>
      </c>
      <c r="N55" s="29">
        <f t="shared" si="0"/>
        <v>100</v>
      </c>
    </row>
    <row r="56" spans="1:14" ht="47.25" hidden="1">
      <c r="A56" s="19" t="s">
        <v>170</v>
      </c>
      <c r="B56" s="23" t="s">
        <v>386</v>
      </c>
      <c r="C56" s="15" t="s">
        <v>62</v>
      </c>
      <c r="D56" s="15" t="s">
        <v>80</v>
      </c>
      <c r="E56" s="15" t="s">
        <v>312</v>
      </c>
      <c r="F56" s="29">
        <v>27433.6</v>
      </c>
      <c r="G56" s="30" t="s">
        <v>386</v>
      </c>
      <c r="H56" s="30" t="s">
        <v>62</v>
      </c>
      <c r="I56" s="30" t="s">
        <v>80</v>
      </c>
      <c r="J56" s="30" t="s">
        <v>312</v>
      </c>
      <c r="K56" s="29">
        <v>27433.6</v>
      </c>
      <c r="L56" s="29">
        <v>27433.6</v>
      </c>
      <c r="M56" s="29">
        <v>27433.6</v>
      </c>
      <c r="N56" s="29">
        <f t="shared" si="0"/>
        <v>100</v>
      </c>
    </row>
    <row r="57" spans="1:14" ht="31.5" hidden="1">
      <c r="A57" s="19" t="s">
        <v>171</v>
      </c>
      <c r="B57" s="23" t="s">
        <v>313</v>
      </c>
      <c r="C57" s="15" t="s">
        <v>62</v>
      </c>
      <c r="D57" s="15" t="s">
        <v>80</v>
      </c>
      <c r="E57" s="15" t="s">
        <v>314</v>
      </c>
      <c r="F57" s="29">
        <v>12307.9</v>
      </c>
      <c r="G57" s="30" t="s">
        <v>313</v>
      </c>
      <c r="H57" s="30" t="s">
        <v>62</v>
      </c>
      <c r="I57" s="30" t="s">
        <v>80</v>
      </c>
      <c r="J57" s="30" t="s">
        <v>314</v>
      </c>
      <c r="K57" s="29">
        <v>12277.8</v>
      </c>
      <c r="L57" s="29">
        <v>12277.8</v>
      </c>
      <c r="M57" s="29">
        <v>11813.7</v>
      </c>
      <c r="N57" s="29">
        <f t="shared" si="0"/>
        <v>96.2200068416166</v>
      </c>
    </row>
    <row r="58" spans="1:14" ht="47.25" hidden="1">
      <c r="A58" s="19" t="s">
        <v>172</v>
      </c>
      <c r="B58" s="23" t="s">
        <v>389</v>
      </c>
      <c r="C58" s="15" t="s">
        <v>62</v>
      </c>
      <c r="D58" s="15" t="s">
        <v>80</v>
      </c>
      <c r="E58" s="15" t="s">
        <v>390</v>
      </c>
      <c r="F58" s="29">
        <v>56986.6</v>
      </c>
      <c r="G58" s="30" t="s">
        <v>492</v>
      </c>
      <c r="H58" s="30" t="s">
        <v>62</v>
      </c>
      <c r="I58" s="30" t="s">
        <v>80</v>
      </c>
      <c r="J58" s="30" t="s">
        <v>390</v>
      </c>
      <c r="K58" s="29">
        <v>56986.6</v>
      </c>
      <c r="L58" s="29">
        <v>54688.3</v>
      </c>
      <c r="M58" s="29">
        <v>54688.3</v>
      </c>
      <c r="N58" s="29">
        <f t="shared" si="0"/>
        <v>100</v>
      </c>
    </row>
    <row r="59" spans="1:14" ht="31.5" hidden="1">
      <c r="A59" s="19" t="s">
        <v>173</v>
      </c>
      <c r="B59" s="23" t="s">
        <v>7</v>
      </c>
      <c r="C59" s="15" t="s">
        <v>62</v>
      </c>
      <c r="D59" s="15" t="s">
        <v>82</v>
      </c>
      <c r="E59" s="15" t="s">
        <v>83</v>
      </c>
      <c r="F59" s="29">
        <v>27618.4</v>
      </c>
      <c r="G59" s="30" t="s">
        <v>7</v>
      </c>
      <c r="H59" s="30" t="s">
        <v>62</v>
      </c>
      <c r="I59" s="30" t="s">
        <v>82</v>
      </c>
      <c r="J59" s="30" t="s">
        <v>83</v>
      </c>
      <c r="K59" s="29">
        <v>27618.4</v>
      </c>
      <c r="L59" s="29">
        <v>27618.4</v>
      </c>
      <c r="M59" s="29">
        <v>24528.9</v>
      </c>
      <c r="N59" s="29">
        <f t="shared" si="0"/>
        <v>88.81361700895056</v>
      </c>
    </row>
    <row r="60" spans="1:14" ht="47.25" hidden="1">
      <c r="A60" s="19" t="s">
        <v>174</v>
      </c>
      <c r="B60" s="23" t="s">
        <v>387</v>
      </c>
      <c r="C60" s="15" t="s">
        <v>62</v>
      </c>
      <c r="D60" s="15" t="s">
        <v>82</v>
      </c>
      <c r="E60" s="15" t="s">
        <v>388</v>
      </c>
      <c r="F60" s="29">
        <v>4583.2</v>
      </c>
      <c r="G60" s="30" t="s">
        <v>387</v>
      </c>
      <c r="H60" s="30" t="s">
        <v>62</v>
      </c>
      <c r="I60" s="30" t="s">
        <v>82</v>
      </c>
      <c r="J60" s="30" t="s">
        <v>388</v>
      </c>
      <c r="K60" s="29">
        <v>4583.2</v>
      </c>
      <c r="L60" s="29">
        <v>4266.6</v>
      </c>
      <c r="M60" s="29">
        <v>4266.6</v>
      </c>
      <c r="N60" s="29">
        <f t="shared" si="0"/>
        <v>100</v>
      </c>
    </row>
    <row r="61" spans="1:14" ht="15.75" hidden="1">
      <c r="A61" s="19" t="s">
        <v>175</v>
      </c>
      <c r="B61" s="23" t="s">
        <v>458</v>
      </c>
      <c r="C61" s="15" t="s">
        <v>62</v>
      </c>
      <c r="D61" s="15" t="s">
        <v>82</v>
      </c>
      <c r="E61" s="15" t="s">
        <v>457</v>
      </c>
      <c r="F61" s="29">
        <v>11698.7</v>
      </c>
      <c r="G61" s="30" t="s">
        <v>458</v>
      </c>
      <c r="H61" s="30" t="s">
        <v>62</v>
      </c>
      <c r="I61" s="30" t="s">
        <v>82</v>
      </c>
      <c r="J61" s="30" t="s">
        <v>457</v>
      </c>
      <c r="K61" s="29">
        <v>11698.7</v>
      </c>
      <c r="L61" s="29">
        <v>10337.6</v>
      </c>
      <c r="M61" s="29">
        <v>10337.6</v>
      </c>
      <c r="N61" s="29">
        <f t="shared" si="0"/>
        <v>100</v>
      </c>
    </row>
    <row r="62" spans="1:14" ht="15.75" hidden="1">
      <c r="A62" s="19" t="s">
        <v>176</v>
      </c>
      <c r="B62" s="23" t="s">
        <v>315</v>
      </c>
      <c r="C62" s="15" t="s">
        <v>62</v>
      </c>
      <c r="D62" s="15" t="s">
        <v>82</v>
      </c>
      <c r="E62" s="15" t="s">
        <v>316</v>
      </c>
      <c r="F62" s="29">
        <v>10000</v>
      </c>
      <c r="G62" s="30" t="s">
        <v>315</v>
      </c>
      <c r="H62" s="30" t="s">
        <v>62</v>
      </c>
      <c r="I62" s="30" t="s">
        <v>82</v>
      </c>
      <c r="J62" s="30" t="s">
        <v>316</v>
      </c>
      <c r="K62" s="29">
        <v>9401.2</v>
      </c>
      <c r="L62" s="29">
        <v>9401.2</v>
      </c>
      <c r="M62" s="29">
        <v>9401.2</v>
      </c>
      <c r="N62" s="29">
        <f t="shared" si="0"/>
        <v>100</v>
      </c>
    </row>
    <row r="63" spans="1:14" ht="15.75" hidden="1">
      <c r="A63" s="19" t="s">
        <v>177</v>
      </c>
      <c r="B63" s="23" t="s">
        <v>315</v>
      </c>
      <c r="C63" s="15" t="s">
        <v>62</v>
      </c>
      <c r="D63" s="15" t="s">
        <v>82</v>
      </c>
      <c r="E63" s="15" t="s">
        <v>459</v>
      </c>
      <c r="F63" s="29">
        <v>50000</v>
      </c>
      <c r="G63" s="30" t="s">
        <v>315</v>
      </c>
      <c r="H63" s="30" t="s">
        <v>62</v>
      </c>
      <c r="I63" s="30" t="s">
        <v>82</v>
      </c>
      <c r="J63" s="30" t="s">
        <v>459</v>
      </c>
      <c r="K63" s="29">
        <v>50000</v>
      </c>
      <c r="L63" s="29">
        <v>50000</v>
      </c>
      <c r="M63" s="29">
        <v>50000</v>
      </c>
      <c r="N63" s="29">
        <f t="shared" si="0"/>
        <v>100</v>
      </c>
    </row>
    <row r="64" spans="1:14" ht="31.5" hidden="1">
      <c r="A64" s="19" t="s">
        <v>178</v>
      </c>
      <c r="B64" s="23" t="s">
        <v>8</v>
      </c>
      <c r="C64" s="15" t="s">
        <v>62</v>
      </c>
      <c r="D64" s="15" t="s">
        <v>84</v>
      </c>
      <c r="E64" s="15" t="s">
        <v>280</v>
      </c>
      <c r="F64" s="29">
        <v>7084.4</v>
      </c>
      <c r="G64" s="30" t="s">
        <v>8</v>
      </c>
      <c r="H64" s="30" t="s">
        <v>62</v>
      </c>
      <c r="I64" s="30" t="s">
        <v>84</v>
      </c>
      <c r="J64" s="30" t="s">
        <v>280</v>
      </c>
      <c r="K64" s="29">
        <v>7084.4</v>
      </c>
      <c r="L64" s="29">
        <v>7084.4</v>
      </c>
      <c r="M64" s="29">
        <v>7084.4</v>
      </c>
      <c r="N64" s="29">
        <f t="shared" si="0"/>
        <v>100</v>
      </c>
    </row>
    <row r="65" spans="1:14" ht="15.75" hidden="1">
      <c r="A65" s="19" t="s">
        <v>179</v>
      </c>
      <c r="B65" s="23" t="s">
        <v>317</v>
      </c>
      <c r="C65" s="15" t="s">
        <v>62</v>
      </c>
      <c r="D65" s="15" t="s">
        <v>85</v>
      </c>
      <c r="E65" s="15" t="s">
        <v>281</v>
      </c>
      <c r="F65" s="29">
        <v>54589</v>
      </c>
      <c r="G65" s="30" t="s">
        <v>317</v>
      </c>
      <c r="H65" s="30" t="s">
        <v>62</v>
      </c>
      <c r="I65" s="30" t="s">
        <v>85</v>
      </c>
      <c r="J65" s="30" t="s">
        <v>281</v>
      </c>
      <c r="K65" s="29">
        <v>51454.2</v>
      </c>
      <c r="L65" s="29">
        <v>51454.2</v>
      </c>
      <c r="M65" s="29">
        <v>46566.8</v>
      </c>
      <c r="N65" s="29">
        <f t="shared" si="0"/>
        <v>90.50145566348327</v>
      </c>
    </row>
    <row r="66" spans="1:14" ht="31.5" hidden="1">
      <c r="A66" s="19" t="s">
        <v>180</v>
      </c>
      <c r="B66" s="23" t="s">
        <v>282</v>
      </c>
      <c r="C66" s="15" t="s">
        <v>62</v>
      </c>
      <c r="D66" s="15" t="s">
        <v>85</v>
      </c>
      <c r="E66" s="15" t="s">
        <v>283</v>
      </c>
      <c r="F66" s="29">
        <v>99853.3</v>
      </c>
      <c r="G66" s="30" t="s">
        <v>282</v>
      </c>
      <c r="H66" s="30" t="s">
        <v>62</v>
      </c>
      <c r="I66" s="30" t="s">
        <v>85</v>
      </c>
      <c r="J66" s="30" t="s">
        <v>283</v>
      </c>
      <c r="K66" s="29">
        <v>83901.9</v>
      </c>
      <c r="L66" s="29">
        <v>83901.9</v>
      </c>
      <c r="M66" s="29">
        <v>83672.8</v>
      </c>
      <c r="N66" s="29">
        <f t="shared" si="0"/>
        <v>99.72694301320949</v>
      </c>
    </row>
    <row r="67" spans="1:14" ht="31.5" hidden="1">
      <c r="A67" s="19" t="s">
        <v>181</v>
      </c>
      <c r="B67" s="23" t="s">
        <v>461</v>
      </c>
      <c r="C67" s="15" t="s">
        <v>62</v>
      </c>
      <c r="D67" s="15" t="s">
        <v>85</v>
      </c>
      <c r="E67" s="15" t="s">
        <v>460</v>
      </c>
      <c r="F67" s="29">
        <v>45045</v>
      </c>
      <c r="G67" s="30" t="s">
        <v>461</v>
      </c>
      <c r="H67" s="30" t="s">
        <v>62</v>
      </c>
      <c r="I67" s="30" t="s">
        <v>85</v>
      </c>
      <c r="J67" s="30" t="s">
        <v>460</v>
      </c>
      <c r="K67" s="29">
        <v>45045</v>
      </c>
      <c r="L67" s="29">
        <v>45045</v>
      </c>
      <c r="M67" s="29">
        <v>21520.2</v>
      </c>
      <c r="N67" s="29">
        <f t="shared" si="0"/>
        <v>47.77489177489178</v>
      </c>
    </row>
    <row r="68" spans="1:14" ht="31.5" hidden="1">
      <c r="A68" s="19" t="s">
        <v>182</v>
      </c>
      <c r="B68" s="23" t="s">
        <v>352</v>
      </c>
      <c r="C68" s="15" t="s">
        <v>62</v>
      </c>
      <c r="D68" s="15" t="s">
        <v>85</v>
      </c>
      <c r="E68" s="15" t="s">
        <v>351</v>
      </c>
      <c r="F68" s="29">
        <v>29055.6</v>
      </c>
      <c r="G68" s="32" t="s">
        <v>352</v>
      </c>
      <c r="H68" s="32" t="s">
        <v>62</v>
      </c>
      <c r="I68" s="32" t="s">
        <v>85</v>
      </c>
      <c r="J68" s="32" t="s">
        <v>351</v>
      </c>
      <c r="K68" s="29">
        <v>0</v>
      </c>
      <c r="L68" s="29">
        <v>0</v>
      </c>
      <c r="M68" s="29">
        <v>0</v>
      </c>
      <c r="N68" s="29"/>
    </row>
    <row r="69" spans="1:14" ht="63" hidden="1">
      <c r="A69" s="19" t="s">
        <v>183</v>
      </c>
      <c r="B69" s="23" t="s">
        <v>21</v>
      </c>
      <c r="C69" s="15" t="s">
        <v>62</v>
      </c>
      <c r="D69" s="15" t="s">
        <v>85</v>
      </c>
      <c r="E69" s="15" t="s">
        <v>86</v>
      </c>
      <c r="F69" s="29">
        <v>10038.9</v>
      </c>
      <c r="G69" s="30" t="s">
        <v>21</v>
      </c>
      <c r="H69" s="30" t="s">
        <v>62</v>
      </c>
      <c r="I69" s="30" t="s">
        <v>85</v>
      </c>
      <c r="J69" s="30" t="s">
        <v>86</v>
      </c>
      <c r="K69" s="29">
        <v>10038.9</v>
      </c>
      <c r="L69" s="29">
        <v>10038.9</v>
      </c>
      <c r="M69" s="29">
        <v>9787.1</v>
      </c>
      <c r="N69" s="29">
        <f t="shared" si="0"/>
        <v>97.4917570650171</v>
      </c>
    </row>
    <row r="70" spans="1:14" ht="31.5" hidden="1">
      <c r="A70" s="19" t="s">
        <v>184</v>
      </c>
      <c r="B70" s="23" t="s">
        <v>22</v>
      </c>
      <c r="C70" s="15" t="s">
        <v>62</v>
      </c>
      <c r="D70" s="15" t="s">
        <v>85</v>
      </c>
      <c r="E70" s="15" t="s">
        <v>87</v>
      </c>
      <c r="F70" s="29">
        <v>3942.4</v>
      </c>
      <c r="G70" s="30" t="s">
        <v>22</v>
      </c>
      <c r="H70" s="30" t="s">
        <v>62</v>
      </c>
      <c r="I70" s="30" t="s">
        <v>85</v>
      </c>
      <c r="J70" s="30" t="s">
        <v>87</v>
      </c>
      <c r="K70" s="29">
        <v>3942.4</v>
      </c>
      <c r="L70" s="29">
        <v>3942.4</v>
      </c>
      <c r="M70" s="29">
        <v>3485.7</v>
      </c>
      <c r="N70" s="29">
        <f t="shared" si="0"/>
        <v>88.41568587662337</v>
      </c>
    </row>
    <row r="71" spans="1:14" ht="15.75" hidden="1">
      <c r="A71" s="19" t="s">
        <v>185</v>
      </c>
      <c r="B71" s="23" t="s">
        <v>391</v>
      </c>
      <c r="C71" s="15" t="s">
        <v>62</v>
      </c>
      <c r="D71" s="15" t="s">
        <v>88</v>
      </c>
      <c r="E71" s="15" t="s">
        <v>392</v>
      </c>
      <c r="F71" s="29">
        <v>145708.1</v>
      </c>
      <c r="G71" s="30" t="s">
        <v>391</v>
      </c>
      <c r="H71" s="30" t="s">
        <v>62</v>
      </c>
      <c r="I71" s="30" t="s">
        <v>88</v>
      </c>
      <c r="J71" s="30" t="s">
        <v>392</v>
      </c>
      <c r="K71" s="29">
        <v>133489.2</v>
      </c>
      <c r="L71" s="29">
        <v>133489.2</v>
      </c>
      <c r="M71" s="29">
        <v>131190.5</v>
      </c>
      <c r="N71" s="29">
        <f t="shared" si="0"/>
        <v>98.27798803199059</v>
      </c>
    </row>
    <row r="72" spans="1:14" ht="15.75" hidden="1">
      <c r="A72" s="19" t="s">
        <v>186</v>
      </c>
      <c r="B72" s="23" t="s">
        <v>374</v>
      </c>
      <c r="C72" s="15" t="s">
        <v>62</v>
      </c>
      <c r="D72" s="15" t="s">
        <v>88</v>
      </c>
      <c r="E72" s="15" t="s">
        <v>393</v>
      </c>
      <c r="F72" s="29">
        <v>18821.8</v>
      </c>
      <c r="G72" s="30" t="s">
        <v>374</v>
      </c>
      <c r="H72" s="30" t="s">
        <v>62</v>
      </c>
      <c r="I72" s="30" t="s">
        <v>88</v>
      </c>
      <c r="J72" s="30" t="s">
        <v>393</v>
      </c>
      <c r="K72" s="29">
        <v>18821.8</v>
      </c>
      <c r="L72" s="29">
        <v>18343.9</v>
      </c>
      <c r="M72" s="29">
        <v>18343.8</v>
      </c>
      <c r="N72" s="29">
        <f aca="true" t="shared" si="1" ref="N72:N135">M72/L72*100</f>
        <v>99.9994548596536</v>
      </c>
    </row>
    <row r="73" spans="1:14" ht="31.5" hidden="1">
      <c r="A73" s="19" t="s">
        <v>187</v>
      </c>
      <c r="B73" s="23" t="s">
        <v>9</v>
      </c>
      <c r="C73" s="15" t="s">
        <v>62</v>
      </c>
      <c r="D73" s="15" t="s">
        <v>88</v>
      </c>
      <c r="E73" s="15" t="s">
        <v>318</v>
      </c>
      <c r="F73" s="29">
        <v>10554.9</v>
      </c>
      <c r="G73" s="30" t="s">
        <v>9</v>
      </c>
      <c r="H73" s="30" t="s">
        <v>62</v>
      </c>
      <c r="I73" s="30" t="s">
        <v>88</v>
      </c>
      <c r="J73" s="30" t="s">
        <v>318</v>
      </c>
      <c r="K73" s="29">
        <v>10379.4</v>
      </c>
      <c r="L73" s="29">
        <v>10379.4</v>
      </c>
      <c r="M73" s="29">
        <v>10379.2</v>
      </c>
      <c r="N73" s="29">
        <f t="shared" si="1"/>
        <v>99.99807310634527</v>
      </c>
    </row>
    <row r="74" spans="1:14" ht="15.75" hidden="1">
      <c r="A74" s="19" t="s">
        <v>188</v>
      </c>
      <c r="B74" s="23" t="s">
        <v>315</v>
      </c>
      <c r="C74" s="15" t="s">
        <v>62</v>
      </c>
      <c r="D74" s="15" t="s">
        <v>88</v>
      </c>
      <c r="E74" s="15" t="s">
        <v>302</v>
      </c>
      <c r="F74" s="29">
        <v>15000</v>
      </c>
      <c r="G74" s="30" t="s">
        <v>315</v>
      </c>
      <c r="H74" s="30" t="s">
        <v>62</v>
      </c>
      <c r="I74" s="30" t="s">
        <v>88</v>
      </c>
      <c r="J74" s="30" t="s">
        <v>302</v>
      </c>
      <c r="K74" s="29">
        <v>13859.7</v>
      </c>
      <c r="L74" s="29">
        <v>13859.7</v>
      </c>
      <c r="M74" s="29">
        <v>13859.7</v>
      </c>
      <c r="N74" s="29">
        <f t="shared" si="1"/>
        <v>100</v>
      </c>
    </row>
    <row r="75" spans="1:14" ht="15.75" hidden="1">
      <c r="A75" s="19" t="s">
        <v>189</v>
      </c>
      <c r="B75" s="23" t="s">
        <v>315</v>
      </c>
      <c r="C75" s="15" t="s">
        <v>62</v>
      </c>
      <c r="D75" s="15" t="s">
        <v>88</v>
      </c>
      <c r="E75" s="15" t="s">
        <v>319</v>
      </c>
      <c r="F75" s="29">
        <v>9393.8</v>
      </c>
      <c r="G75" s="30" t="s">
        <v>315</v>
      </c>
      <c r="H75" s="30" t="s">
        <v>62</v>
      </c>
      <c r="I75" s="30" t="s">
        <v>88</v>
      </c>
      <c r="J75" s="30" t="s">
        <v>319</v>
      </c>
      <c r="K75" s="29">
        <v>7728.8</v>
      </c>
      <c r="L75" s="29">
        <v>7728.8</v>
      </c>
      <c r="M75" s="29">
        <v>7728.8</v>
      </c>
      <c r="N75" s="29">
        <f t="shared" si="1"/>
        <v>100</v>
      </c>
    </row>
    <row r="76" spans="1:14" ht="15.75" hidden="1">
      <c r="A76" s="19" t="s">
        <v>190</v>
      </c>
      <c r="B76" s="23" t="s">
        <v>315</v>
      </c>
      <c r="C76" s="15" t="s">
        <v>62</v>
      </c>
      <c r="D76" s="15" t="s">
        <v>88</v>
      </c>
      <c r="E76" s="15" t="s">
        <v>353</v>
      </c>
      <c r="F76" s="29">
        <v>3000</v>
      </c>
      <c r="G76" s="30" t="s">
        <v>315</v>
      </c>
      <c r="H76" s="30" t="s">
        <v>62</v>
      </c>
      <c r="I76" s="30" t="s">
        <v>88</v>
      </c>
      <c r="J76" s="30" t="s">
        <v>353</v>
      </c>
      <c r="K76" s="29">
        <v>3000</v>
      </c>
      <c r="L76" s="29">
        <v>3000</v>
      </c>
      <c r="M76" s="29">
        <v>3000</v>
      </c>
      <c r="N76" s="29">
        <f t="shared" si="1"/>
        <v>100</v>
      </c>
    </row>
    <row r="77" spans="1:14" ht="47.25" hidden="1">
      <c r="A77" s="19" t="s">
        <v>191</v>
      </c>
      <c r="B77" s="23" t="s">
        <v>394</v>
      </c>
      <c r="C77" s="15" t="s">
        <v>62</v>
      </c>
      <c r="D77" s="15" t="s">
        <v>88</v>
      </c>
      <c r="E77" s="15" t="s">
        <v>89</v>
      </c>
      <c r="F77" s="29">
        <v>80000</v>
      </c>
      <c r="G77" s="30" t="s">
        <v>394</v>
      </c>
      <c r="H77" s="30" t="s">
        <v>62</v>
      </c>
      <c r="I77" s="30" t="s">
        <v>88</v>
      </c>
      <c r="J77" s="30" t="s">
        <v>89</v>
      </c>
      <c r="K77" s="29">
        <v>77024.6</v>
      </c>
      <c r="L77" s="29">
        <v>77024.6</v>
      </c>
      <c r="M77" s="29">
        <v>75170.2</v>
      </c>
      <c r="N77" s="29">
        <f t="shared" si="1"/>
        <v>97.59245747462498</v>
      </c>
    </row>
    <row r="78" spans="1:14" ht="94.5" hidden="1">
      <c r="A78" s="19" t="s">
        <v>192</v>
      </c>
      <c r="B78" s="24" t="s">
        <v>462</v>
      </c>
      <c r="C78" s="15" t="s">
        <v>62</v>
      </c>
      <c r="D78" s="15" t="s">
        <v>88</v>
      </c>
      <c r="E78" s="15" t="s">
        <v>90</v>
      </c>
      <c r="F78" s="29">
        <v>728621.1</v>
      </c>
      <c r="G78" s="31" t="s">
        <v>462</v>
      </c>
      <c r="H78" s="30" t="s">
        <v>62</v>
      </c>
      <c r="I78" s="30" t="s">
        <v>88</v>
      </c>
      <c r="J78" s="30" t="s">
        <v>90</v>
      </c>
      <c r="K78" s="29">
        <v>737612.8</v>
      </c>
      <c r="L78" s="29">
        <v>737612.8</v>
      </c>
      <c r="M78" s="29">
        <v>737612.8</v>
      </c>
      <c r="N78" s="29">
        <f t="shared" si="1"/>
        <v>100</v>
      </c>
    </row>
    <row r="79" spans="1:14" ht="15.75" hidden="1">
      <c r="A79" s="19" t="s">
        <v>193</v>
      </c>
      <c r="B79" s="23" t="s">
        <v>284</v>
      </c>
      <c r="C79" s="15" t="s">
        <v>62</v>
      </c>
      <c r="D79" s="15" t="s">
        <v>113</v>
      </c>
      <c r="E79" s="15" t="s">
        <v>285</v>
      </c>
      <c r="F79" s="29">
        <v>112843.3</v>
      </c>
      <c r="G79" s="30" t="s">
        <v>284</v>
      </c>
      <c r="H79" s="30" t="s">
        <v>62</v>
      </c>
      <c r="I79" s="30" t="s">
        <v>113</v>
      </c>
      <c r="J79" s="30" t="s">
        <v>285</v>
      </c>
      <c r="K79" s="29">
        <v>112843.3</v>
      </c>
      <c r="L79" s="29">
        <v>112843.3</v>
      </c>
      <c r="M79" s="29">
        <v>112617.1</v>
      </c>
      <c r="N79" s="29">
        <f t="shared" si="1"/>
        <v>99.79954503280213</v>
      </c>
    </row>
    <row r="80" spans="1:14" ht="31.5" hidden="1">
      <c r="A80" s="19" t="s">
        <v>194</v>
      </c>
      <c r="B80" s="23" t="s">
        <v>10</v>
      </c>
      <c r="C80" s="15" t="s">
        <v>62</v>
      </c>
      <c r="D80" s="15" t="s">
        <v>92</v>
      </c>
      <c r="E80" s="15" t="s">
        <v>320</v>
      </c>
      <c r="F80" s="29">
        <v>330821.8</v>
      </c>
      <c r="G80" s="30" t="s">
        <v>10</v>
      </c>
      <c r="H80" s="30" t="s">
        <v>62</v>
      </c>
      <c r="I80" s="30" t="s">
        <v>92</v>
      </c>
      <c r="J80" s="30" t="s">
        <v>320</v>
      </c>
      <c r="K80" s="29">
        <v>279991.7</v>
      </c>
      <c r="L80" s="29">
        <v>279991.7</v>
      </c>
      <c r="M80" s="29">
        <v>181437.6</v>
      </c>
      <c r="N80" s="29">
        <f t="shared" si="1"/>
        <v>64.80106374581818</v>
      </c>
    </row>
    <row r="81" spans="1:14" ht="47.25" hidden="1">
      <c r="A81" s="19" t="s">
        <v>195</v>
      </c>
      <c r="B81" s="23" t="s">
        <v>355</v>
      </c>
      <c r="C81" s="15" t="s">
        <v>62</v>
      </c>
      <c r="D81" s="15" t="s">
        <v>99</v>
      </c>
      <c r="E81" s="15" t="s">
        <v>354</v>
      </c>
      <c r="F81" s="29">
        <v>45000</v>
      </c>
      <c r="G81" s="30" t="s">
        <v>355</v>
      </c>
      <c r="H81" s="30" t="s">
        <v>62</v>
      </c>
      <c r="I81" s="30" t="s">
        <v>99</v>
      </c>
      <c r="J81" s="30" t="s">
        <v>354</v>
      </c>
      <c r="K81" s="29">
        <v>45000</v>
      </c>
      <c r="L81" s="29">
        <v>45000</v>
      </c>
      <c r="M81" s="29">
        <v>45000</v>
      </c>
      <c r="N81" s="29">
        <f t="shared" si="1"/>
        <v>100</v>
      </c>
    </row>
    <row r="82" spans="1:14" ht="78.75" hidden="1">
      <c r="A82" s="19" t="s">
        <v>196</v>
      </c>
      <c r="B82" s="24" t="s">
        <v>356</v>
      </c>
      <c r="C82" s="15" t="s">
        <v>62</v>
      </c>
      <c r="D82" s="15" t="s">
        <v>93</v>
      </c>
      <c r="E82" s="15" t="s">
        <v>303</v>
      </c>
      <c r="F82" s="29">
        <v>250000</v>
      </c>
      <c r="G82" s="31" t="s">
        <v>356</v>
      </c>
      <c r="H82" s="30" t="s">
        <v>62</v>
      </c>
      <c r="I82" s="30" t="s">
        <v>93</v>
      </c>
      <c r="J82" s="30" t="s">
        <v>303</v>
      </c>
      <c r="K82" s="29">
        <v>247002.2</v>
      </c>
      <c r="L82" s="29">
        <v>247002.2</v>
      </c>
      <c r="M82" s="29">
        <v>246970.7</v>
      </c>
      <c r="N82" s="29">
        <f t="shared" si="1"/>
        <v>99.98724707715154</v>
      </c>
    </row>
    <row r="83" spans="1:14" ht="78.75" hidden="1">
      <c r="A83" s="19" t="s">
        <v>197</v>
      </c>
      <c r="B83" s="24" t="s">
        <v>358</v>
      </c>
      <c r="C83" s="15" t="s">
        <v>62</v>
      </c>
      <c r="D83" s="15" t="s">
        <v>93</v>
      </c>
      <c r="E83" s="15" t="s">
        <v>357</v>
      </c>
      <c r="F83" s="29">
        <v>209107.2</v>
      </c>
      <c r="G83" s="31" t="s">
        <v>358</v>
      </c>
      <c r="H83" s="30" t="s">
        <v>62</v>
      </c>
      <c r="I83" s="30" t="s">
        <v>93</v>
      </c>
      <c r="J83" s="30" t="s">
        <v>357</v>
      </c>
      <c r="K83" s="29">
        <v>208639.9</v>
      </c>
      <c r="L83" s="29">
        <v>208639.9</v>
      </c>
      <c r="M83" s="29">
        <v>208524.4</v>
      </c>
      <c r="N83" s="29">
        <f t="shared" si="1"/>
        <v>99.94464146119701</v>
      </c>
    </row>
    <row r="84" spans="1:14" ht="31.5" hidden="1">
      <c r="A84" s="19" t="s">
        <v>198</v>
      </c>
      <c r="B84" s="23" t="s">
        <v>395</v>
      </c>
      <c r="C84" s="15" t="s">
        <v>62</v>
      </c>
      <c r="D84" s="15" t="s">
        <v>93</v>
      </c>
      <c r="E84" s="15" t="s">
        <v>396</v>
      </c>
      <c r="F84" s="29">
        <v>506687</v>
      </c>
      <c r="G84" s="30" t="s">
        <v>395</v>
      </c>
      <c r="H84" s="30" t="s">
        <v>62</v>
      </c>
      <c r="I84" s="30" t="s">
        <v>93</v>
      </c>
      <c r="J84" s="30" t="s">
        <v>396</v>
      </c>
      <c r="K84" s="29">
        <v>507687</v>
      </c>
      <c r="L84" s="29">
        <v>507687</v>
      </c>
      <c r="M84" s="29">
        <v>501946.5</v>
      </c>
      <c r="N84" s="29">
        <f t="shared" si="1"/>
        <v>98.8692836334198</v>
      </c>
    </row>
    <row r="85" spans="1:14" ht="31.5" hidden="1">
      <c r="A85" s="19" t="s">
        <v>199</v>
      </c>
      <c r="B85" s="23" t="s">
        <v>426</v>
      </c>
      <c r="C85" s="15" t="s">
        <v>94</v>
      </c>
      <c r="D85" s="15" t="s">
        <v>427</v>
      </c>
      <c r="E85" s="15" t="s">
        <v>428</v>
      </c>
      <c r="F85" s="29">
        <v>86453</v>
      </c>
      <c r="G85" s="30" t="s">
        <v>426</v>
      </c>
      <c r="H85" s="30" t="s">
        <v>94</v>
      </c>
      <c r="I85" s="30" t="s">
        <v>427</v>
      </c>
      <c r="J85" s="30" t="s">
        <v>428</v>
      </c>
      <c r="K85" s="29">
        <v>86453</v>
      </c>
      <c r="L85" s="29">
        <v>86453</v>
      </c>
      <c r="M85" s="29">
        <v>15798.3</v>
      </c>
      <c r="N85" s="29">
        <f t="shared" si="1"/>
        <v>18.273859785085538</v>
      </c>
    </row>
    <row r="86" spans="1:14" ht="78.75" hidden="1">
      <c r="A86" s="19" t="s">
        <v>200</v>
      </c>
      <c r="B86" s="24" t="s">
        <v>397</v>
      </c>
      <c r="C86" s="15" t="s">
        <v>94</v>
      </c>
      <c r="D86" s="15" t="s">
        <v>65</v>
      </c>
      <c r="E86" s="15" t="s">
        <v>398</v>
      </c>
      <c r="F86" s="29">
        <v>70898.1</v>
      </c>
      <c r="G86" s="31" t="s">
        <v>397</v>
      </c>
      <c r="H86" s="30" t="s">
        <v>94</v>
      </c>
      <c r="I86" s="30" t="s">
        <v>65</v>
      </c>
      <c r="J86" s="30" t="s">
        <v>398</v>
      </c>
      <c r="K86" s="29">
        <v>4652.5</v>
      </c>
      <c r="L86" s="29">
        <v>0</v>
      </c>
      <c r="M86" s="29">
        <v>0</v>
      </c>
      <c r="N86" s="29"/>
    </row>
    <row r="87" spans="1:14" ht="47.25" hidden="1">
      <c r="A87" s="19" t="s">
        <v>201</v>
      </c>
      <c r="B87" s="23" t="s">
        <v>464</v>
      </c>
      <c r="C87" s="15" t="s">
        <v>94</v>
      </c>
      <c r="D87" s="15" t="s">
        <v>65</v>
      </c>
      <c r="E87" s="15" t="s">
        <v>463</v>
      </c>
      <c r="F87" s="29">
        <v>68317.6</v>
      </c>
      <c r="G87" s="30" t="s">
        <v>464</v>
      </c>
      <c r="H87" s="30" t="s">
        <v>94</v>
      </c>
      <c r="I87" s="30" t="s">
        <v>65</v>
      </c>
      <c r="J87" s="30" t="s">
        <v>463</v>
      </c>
      <c r="K87" s="29">
        <v>68317.6</v>
      </c>
      <c r="L87" s="29">
        <v>68317.6</v>
      </c>
      <c r="M87" s="29">
        <v>68317.6</v>
      </c>
      <c r="N87" s="29">
        <f t="shared" si="1"/>
        <v>100</v>
      </c>
    </row>
    <row r="88" spans="1:14" ht="47.25" hidden="1">
      <c r="A88" s="19" t="s">
        <v>202</v>
      </c>
      <c r="B88" s="23" t="s">
        <v>286</v>
      </c>
      <c r="C88" s="15" t="s">
        <v>94</v>
      </c>
      <c r="D88" s="15" t="s">
        <v>65</v>
      </c>
      <c r="E88" s="15" t="s">
        <v>95</v>
      </c>
      <c r="F88" s="29">
        <v>259055.4</v>
      </c>
      <c r="G88" s="30" t="s">
        <v>286</v>
      </c>
      <c r="H88" s="30" t="s">
        <v>94</v>
      </c>
      <c r="I88" s="30" t="s">
        <v>65</v>
      </c>
      <c r="J88" s="30" t="s">
        <v>95</v>
      </c>
      <c r="K88" s="29">
        <v>263919.7</v>
      </c>
      <c r="L88" s="29">
        <v>162481.4</v>
      </c>
      <c r="M88" s="29">
        <v>96393.5</v>
      </c>
      <c r="N88" s="29">
        <f t="shared" si="1"/>
        <v>59.32586745313617</v>
      </c>
    </row>
    <row r="89" spans="1:14" ht="31.5" hidden="1">
      <c r="A89" s="19" t="s">
        <v>203</v>
      </c>
      <c r="B89" s="23" t="s">
        <v>27</v>
      </c>
      <c r="C89" s="15" t="s">
        <v>94</v>
      </c>
      <c r="D89" s="15" t="s">
        <v>68</v>
      </c>
      <c r="E89" s="15" t="s">
        <v>321</v>
      </c>
      <c r="F89" s="29">
        <v>261988.2</v>
      </c>
      <c r="G89" s="30" t="s">
        <v>27</v>
      </c>
      <c r="H89" s="30" t="s">
        <v>94</v>
      </c>
      <c r="I89" s="30" t="s">
        <v>68</v>
      </c>
      <c r="J89" s="30" t="s">
        <v>321</v>
      </c>
      <c r="K89" s="29">
        <v>284516.9</v>
      </c>
      <c r="L89" s="29">
        <v>284516.9</v>
      </c>
      <c r="M89" s="29">
        <v>221690.6</v>
      </c>
      <c r="N89" s="29">
        <f t="shared" si="1"/>
        <v>77.91825371357554</v>
      </c>
    </row>
    <row r="90" spans="1:14" ht="47.25" hidden="1">
      <c r="A90" s="19" t="s">
        <v>204</v>
      </c>
      <c r="B90" s="23" t="s">
        <v>399</v>
      </c>
      <c r="C90" s="15" t="s">
        <v>94</v>
      </c>
      <c r="D90" s="15" t="s">
        <v>68</v>
      </c>
      <c r="E90" s="15" t="s">
        <v>400</v>
      </c>
      <c r="F90" s="29">
        <v>194223</v>
      </c>
      <c r="G90" s="30" t="s">
        <v>399</v>
      </c>
      <c r="H90" s="30" t="s">
        <v>94</v>
      </c>
      <c r="I90" s="30" t="s">
        <v>68</v>
      </c>
      <c r="J90" s="30" t="s">
        <v>400</v>
      </c>
      <c r="K90" s="29">
        <v>61333.6</v>
      </c>
      <c r="L90" s="29">
        <v>61333.6</v>
      </c>
      <c r="M90" s="29">
        <v>20251.3</v>
      </c>
      <c r="N90" s="29">
        <f t="shared" si="1"/>
        <v>33.01828035530281</v>
      </c>
    </row>
    <row r="91" spans="1:14" ht="15.75" hidden="1">
      <c r="A91" s="19" t="s">
        <v>205</v>
      </c>
      <c r="B91" s="23" t="s">
        <v>25</v>
      </c>
      <c r="C91" s="15" t="s">
        <v>94</v>
      </c>
      <c r="D91" s="15" t="s">
        <v>69</v>
      </c>
      <c r="E91" s="15" t="s">
        <v>322</v>
      </c>
      <c r="F91" s="29">
        <v>150000</v>
      </c>
      <c r="G91" s="30" t="s">
        <v>25</v>
      </c>
      <c r="H91" s="30" t="s">
        <v>94</v>
      </c>
      <c r="I91" s="30" t="s">
        <v>69</v>
      </c>
      <c r="J91" s="30" t="s">
        <v>322</v>
      </c>
      <c r="K91" s="29">
        <v>71411.5</v>
      </c>
      <c r="L91" s="29">
        <v>71411.5</v>
      </c>
      <c r="M91" s="29">
        <v>58270.9</v>
      </c>
      <c r="N91" s="29">
        <f t="shared" si="1"/>
        <v>81.59876210414289</v>
      </c>
    </row>
    <row r="92" spans="1:14" ht="31.5" hidden="1">
      <c r="A92" s="19" t="s">
        <v>206</v>
      </c>
      <c r="B92" s="23" t="s">
        <v>26</v>
      </c>
      <c r="C92" s="15" t="s">
        <v>94</v>
      </c>
      <c r="D92" s="15" t="s">
        <v>69</v>
      </c>
      <c r="E92" s="15" t="s">
        <v>323</v>
      </c>
      <c r="F92" s="29">
        <v>23819.5</v>
      </c>
      <c r="G92" s="30" t="s">
        <v>26</v>
      </c>
      <c r="H92" s="30" t="s">
        <v>94</v>
      </c>
      <c r="I92" s="30" t="s">
        <v>69</v>
      </c>
      <c r="J92" s="30" t="s">
        <v>323</v>
      </c>
      <c r="K92" s="29">
        <v>23227</v>
      </c>
      <c r="L92" s="29">
        <v>23227</v>
      </c>
      <c r="M92" s="29">
        <v>23227</v>
      </c>
      <c r="N92" s="29">
        <f t="shared" si="1"/>
        <v>100</v>
      </c>
    </row>
    <row r="93" spans="1:14" ht="31.5" hidden="1">
      <c r="A93" s="19" t="s">
        <v>207</v>
      </c>
      <c r="B93" s="23" t="s">
        <v>401</v>
      </c>
      <c r="C93" s="15" t="s">
        <v>94</v>
      </c>
      <c r="D93" s="15" t="s">
        <v>69</v>
      </c>
      <c r="E93" s="15" t="s">
        <v>402</v>
      </c>
      <c r="F93" s="29">
        <v>250000</v>
      </c>
      <c r="G93" s="30" t="s">
        <v>401</v>
      </c>
      <c r="H93" s="30" t="s">
        <v>94</v>
      </c>
      <c r="I93" s="30" t="s">
        <v>69</v>
      </c>
      <c r="J93" s="30" t="s">
        <v>402</v>
      </c>
      <c r="K93" s="29">
        <v>237164</v>
      </c>
      <c r="L93" s="29">
        <v>237164</v>
      </c>
      <c r="M93" s="29">
        <v>232859.1</v>
      </c>
      <c r="N93" s="29">
        <f t="shared" si="1"/>
        <v>98.18484255620584</v>
      </c>
    </row>
    <row r="94" spans="1:14" ht="31.5" hidden="1">
      <c r="A94" s="19" t="s">
        <v>208</v>
      </c>
      <c r="B94" s="23" t="s">
        <v>360</v>
      </c>
      <c r="C94" s="15" t="s">
        <v>94</v>
      </c>
      <c r="D94" s="15" t="s">
        <v>69</v>
      </c>
      <c r="E94" s="15" t="s">
        <v>359</v>
      </c>
      <c r="F94" s="29">
        <v>1464981.7</v>
      </c>
      <c r="G94" s="30" t="s">
        <v>360</v>
      </c>
      <c r="H94" s="30" t="s">
        <v>94</v>
      </c>
      <c r="I94" s="30" t="s">
        <v>69</v>
      </c>
      <c r="J94" s="30" t="s">
        <v>359</v>
      </c>
      <c r="K94" s="29">
        <v>1467981.4</v>
      </c>
      <c r="L94" s="29">
        <v>1467981.4</v>
      </c>
      <c r="M94" s="29">
        <v>1380100.6</v>
      </c>
      <c r="N94" s="29">
        <f t="shared" si="1"/>
        <v>94.01349363145883</v>
      </c>
    </row>
    <row r="95" spans="1:14" ht="31.5" hidden="1">
      <c r="A95" s="19" t="s">
        <v>209</v>
      </c>
      <c r="B95" s="23" t="s">
        <v>360</v>
      </c>
      <c r="C95" s="15" t="s">
        <v>94</v>
      </c>
      <c r="D95" s="15" t="s">
        <v>69</v>
      </c>
      <c r="E95" s="15" t="s">
        <v>361</v>
      </c>
      <c r="F95" s="29">
        <v>1110677.8</v>
      </c>
      <c r="G95" s="30" t="s">
        <v>360</v>
      </c>
      <c r="H95" s="30" t="s">
        <v>94</v>
      </c>
      <c r="I95" s="30" t="s">
        <v>69</v>
      </c>
      <c r="J95" s="30" t="s">
        <v>361</v>
      </c>
      <c r="K95" s="29">
        <v>1111931.4</v>
      </c>
      <c r="L95" s="29">
        <v>1111931.4</v>
      </c>
      <c r="M95" s="29">
        <v>1047302.3</v>
      </c>
      <c r="N95" s="29">
        <f t="shared" si="1"/>
        <v>94.18767200926246</v>
      </c>
    </row>
    <row r="96" spans="1:14" ht="31.5" hidden="1">
      <c r="A96" s="19" t="s">
        <v>210</v>
      </c>
      <c r="B96" s="23" t="s">
        <v>403</v>
      </c>
      <c r="C96" s="15" t="s">
        <v>94</v>
      </c>
      <c r="D96" s="15" t="s">
        <v>71</v>
      </c>
      <c r="E96" s="15" t="s">
        <v>404</v>
      </c>
      <c r="F96" s="29">
        <v>73303.3</v>
      </c>
      <c r="G96" s="30" t="s">
        <v>403</v>
      </c>
      <c r="H96" s="30" t="s">
        <v>94</v>
      </c>
      <c r="I96" s="30" t="s">
        <v>71</v>
      </c>
      <c r="J96" s="30" t="s">
        <v>404</v>
      </c>
      <c r="K96" s="29">
        <v>79064.8</v>
      </c>
      <c r="L96" s="29">
        <v>79064.8</v>
      </c>
      <c r="M96" s="29">
        <v>69652.1</v>
      </c>
      <c r="N96" s="29">
        <f t="shared" si="1"/>
        <v>88.09495502423329</v>
      </c>
    </row>
    <row r="97" spans="1:14" ht="31.5" hidden="1">
      <c r="A97" s="19" t="s">
        <v>211</v>
      </c>
      <c r="B97" s="23" t="s">
        <v>287</v>
      </c>
      <c r="C97" s="15" t="s">
        <v>94</v>
      </c>
      <c r="D97" s="15" t="s">
        <v>71</v>
      </c>
      <c r="E97" s="15" t="s">
        <v>288</v>
      </c>
      <c r="F97" s="29">
        <v>73350</v>
      </c>
      <c r="G97" s="30" t="s">
        <v>287</v>
      </c>
      <c r="H97" s="30" t="s">
        <v>94</v>
      </c>
      <c r="I97" s="30" t="s">
        <v>71</v>
      </c>
      <c r="J97" s="30" t="s">
        <v>288</v>
      </c>
      <c r="K97" s="29">
        <v>43111</v>
      </c>
      <c r="L97" s="29">
        <v>43111</v>
      </c>
      <c r="M97" s="29">
        <v>34771</v>
      </c>
      <c r="N97" s="29">
        <f t="shared" si="1"/>
        <v>80.65458931595184</v>
      </c>
    </row>
    <row r="98" spans="1:14" ht="31.5" hidden="1">
      <c r="A98" s="19" t="s">
        <v>212</v>
      </c>
      <c r="B98" s="23" t="s">
        <v>362</v>
      </c>
      <c r="C98" s="15" t="s">
        <v>94</v>
      </c>
      <c r="D98" s="15" t="s">
        <v>71</v>
      </c>
      <c r="E98" s="15" t="s">
        <v>324</v>
      </c>
      <c r="F98" s="29">
        <v>262659.5</v>
      </c>
      <c r="G98" s="30" t="s">
        <v>362</v>
      </c>
      <c r="H98" s="30" t="s">
        <v>94</v>
      </c>
      <c r="I98" s="30" t="s">
        <v>71</v>
      </c>
      <c r="J98" s="30" t="s">
        <v>324</v>
      </c>
      <c r="K98" s="29">
        <v>100431.4</v>
      </c>
      <c r="L98" s="29">
        <v>73056.3</v>
      </c>
      <c r="M98" s="29">
        <v>32962.1</v>
      </c>
      <c r="N98" s="29">
        <f t="shared" si="1"/>
        <v>45.11876456924317</v>
      </c>
    </row>
    <row r="99" spans="1:14" ht="47.25" hidden="1">
      <c r="A99" s="19" t="s">
        <v>213</v>
      </c>
      <c r="B99" s="23" t="s">
        <v>28</v>
      </c>
      <c r="C99" s="15" t="s">
        <v>94</v>
      </c>
      <c r="D99" s="15" t="s">
        <v>71</v>
      </c>
      <c r="E99" s="15" t="s">
        <v>96</v>
      </c>
      <c r="F99" s="29">
        <v>946000</v>
      </c>
      <c r="G99" s="30" t="s">
        <v>28</v>
      </c>
      <c r="H99" s="30" t="s">
        <v>94</v>
      </c>
      <c r="I99" s="30" t="s">
        <v>71</v>
      </c>
      <c r="J99" s="30" t="s">
        <v>96</v>
      </c>
      <c r="K99" s="29">
        <v>738056.3</v>
      </c>
      <c r="L99" s="29">
        <v>738056.3</v>
      </c>
      <c r="M99" s="29">
        <v>694357.5</v>
      </c>
      <c r="N99" s="29">
        <f t="shared" si="1"/>
        <v>94.07920506877319</v>
      </c>
    </row>
    <row r="100" spans="1:14" ht="31.5" hidden="1">
      <c r="A100" s="19" t="s">
        <v>214</v>
      </c>
      <c r="B100" s="23" t="s">
        <v>29</v>
      </c>
      <c r="C100" s="15" t="s">
        <v>94</v>
      </c>
      <c r="D100" s="15" t="s">
        <v>71</v>
      </c>
      <c r="E100" s="15" t="s">
        <v>97</v>
      </c>
      <c r="F100" s="29">
        <v>435371.7</v>
      </c>
      <c r="G100" s="30" t="s">
        <v>29</v>
      </c>
      <c r="H100" s="30" t="s">
        <v>94</v>
      </c>
      <c r="I100" s="30" t="s">
        <v>71</v>
      </c>
      <c r="J100" s="30" t="s">
        <v>97</v>
      </c>
      <c r="K100" s="29">
        <v>190225.8</v>
      </c>
      <c r="L100" s="29">
        <v>88025.8</v>
      </c>
      <c r="M100" s="29">
        <v>59707</v>
      </c>
      <c r="N100" s="29">
        <f t="shared" si="1"/>
        <v>67.82897741344016</v>
      </c>
    </row>
    <row r="101" spans="1:14" ht="31.5" hidden="1">
      <c r="A101" s="19" t="s">
        <v>215</v>
      </c>
      <c r="B101" s="23" t="s">
        <v>403</v>
      </c>
      <c r="C101" s="15" t="s">
        <v>94</v>
      </c>
      <c r="D101" s="15" t="s">
        <v>78</v>
      </c>
      <c r="E101" s="15" t="s">
        <v>465</v>
      </c>
      <c r="F101" s="29">
        <v>29187</v>
      </c>
      <c r="G101" s="30" t="s">
        <v>403</v>
      </c>
      <c r="H101" s="30" t="s">
        <v>94</v>
      </c>
      <c r="I101" s="30" t="s">
        <v>78</v>
      </c>
      <c r="J101" s="30" t="s">
        <v>465</v>
      </c>
      <c r="K101" s="29">
        <v>29187</v>
      </c>
      <c r="L101" s="29">
        <v>29187</v>
      </c>
      <c r="M101" s="29">
        <v>11313.2</v>
      </c>
      <c r="N101" s="29">
        <f t="shared" si="1"/>
        <v>38.76109226710522</v>
      </c>
    </row>
    <row r="102" spans="1:14" ht="15.75" hidden="1">
      <c r="A102" s="19" t="s">
        <v>216</v>
      </c>
      <c r="B102" s="23" t="s">
        <v>374</v>
      </c>
      <c r="C102" s="15" t="s">
        <v>94</v>
      </c>
      <c r="D102" s="15" t="s">
        <v>78</v>
      </c>
      <c r="E102" s="15" t="s">
        <v>405</v>
      </c>
      <c r="F102" s="29">
        <v>150391.8</v>
      </c>
      <c r="G102" s="30" t="s">
        <v>374</v>
      </c>
      <c r="H102" s="30" t="s">
        <v>94</v>
      </c>
      <c r="I102" s="30" t="s">
        <v>78</v>
      </c>
      <c r="J102" s="30" t="s">
        <v>405</v>
      </c>
      <c r="K102" s="29">
        <v>150391.8</v>
      </c>
      <c r="L102" s="29">
        <v>150391.8</v>
      </c>
      <c r="M102" s="29">
        <v>150391.8</v>
      </c>
      <c r="N102" s="29">
        <f t="shared" si="1"/>
        <v>100</v>
      </c>
    </row>
    <row r="103" spans="1:14" ht="31.5" hidden="1">
      <c r="A103" s="19" t="s">
        <v>217</v>
      </c>
      <c r="B103" s="23" t="s">
        <v>23</v>
      </c>
      <c r="C103" s="15" t="s">
        <v>94</v>
      </c>
      <c r="D103" s="15" t="s">
        <v>78</v>
      </c>
      <c r="E103" s="15" t="s">
        <v>98</v>
      </c>
      <c r="F103" s="29">
        <v>1356976.1</v>
      </c>
      <c r="G103" s="30" t="s">
        <v>23</v>
      </c>
      <c r="H103" s="30" t="s">
        <v>94</v>
      </c>
      <c r="I103" s="30" t="s">
        <v>78</v>
      </c>
      <c r="J103" s="30" t="s">
        <v>98</v>
      </c>
      <c r="K103" s="29">
        <v>1191911.3</v>
      </c>
      <c r="L103" s="29">
        <v>1191911.3</v>
      </c>
      <c r="M103" s="29">
        <v>1070462.8</v>
      </c>
      <c r="N103" s="29">
        <f t="shared" si="1"/>
        <v>89.81060922905925</v>
      </c>
    </row>
    <row r="104" spans="1:14" ht="63" hidden="1">
      <c r="A104" s="19" t="s">
        <v>218</v>
      </c>
      <c r="B104" s="23" t="s">
        <v>325</v>
      </c>
      <c r="C104" s="15" t="s">
        <v>94</v>
      </c>
      <c r="D104" s="15" t="s">
        <v>78</v>
      </c>
      <c r="E104" s="15" t="s">
        <v>326</v>
      </c>
      <c r="F104" s="29">
        <v>133812.5</v>
      </c>
      <c r="G104" s="30" t="s">
        <v>325</v>
      </c>
      <c r="H104" s="30" t="s">
        <v>94</v>
      </c>
      <c r="I104" s="30" t="s">
        <v>78</v>
      </c>
      <c r="J104" s="30" t="s">
        <v>326</v>
      </c>
      <c r="K104" s="29">
        <v>132054.3</v>
      </c>
      <c r="L104" s="29">
        <v>132054.3</v>
      </c>
      <c r="M104" s="29">
        <v>132054.3</v>
      </c>
      <c r="N104" s="29">
        <f t="shared" si="1"/>
        <v>100</v>
      </c>
    </row>
    <row r="105" spans="1:14" ht="31.5" hidden="1">
      <c r="A105" s="19" t="s">
        <v>219</v>
      </c>
      <c r="B105" s="23" t="s">
        <v>327</v>
      </c>
      <c r="C105" s="15" t="s">
        <v>94</v>
      </c>
      <c r="D105" s="15" t="s">
        <v>78</v>
      </c>
      <c r="E105" s="15" t="s">
        <v>328</v>
      </c>
      <c r="F105" s="29">
        <v>171996.8</v>
      </c>
      <c r="G105" s="30" t="s">
        <v>327</v>
      </c>
      <c r="H105" s="30" t="s">
        <v>94</v>
      </c>
      <c r="I105" s="30" t="s">
        <v>78</v>
      </c>
      <c r="J105" s="30" t="s">
        <v>328</v>
      </c>
      <c r="K105" s="29">
        <v>171996.8</v>
      </c>
      <c r="L105" s="29">
        <v>167490.7</v>
      </c>
      <c r="M105" s="29">
        <v>165642.7</v>
      </c>
      <c r="N105" s="29">
        <f t="shared" si="1"/>
        <v>98.89665515756995</v>
      </c>
    </row>
    <row r="106" spans="1:14" ht="15.75" hidden="1">
      <c r="A106" s="19" t="s">
        <v>220</v>
      </c>
      <c r="B106" s="23" t="s">
        <v>374</v>
      </c>
      <c r="C106" s="15" t="s">
        <v>94</v>
      </c>
      <c r="D106" s="15" t="s">
        <v>80</v>
      </c>
      <c r="E106" s="15" t="s">
        <v>405</v>
      </c>
      <c r="F106" s="29">
        <v>305451.8</v>
      </c>
      <c r="G106" s="30" t="s">
        <v>374</v>
      </c>
      <c r="H106" s="30" t="s">
        <v>94</v>
      </c>
      <c r="I106" s="30" t="s">
        <v>80</v>
      </c>
      <c r="J106" s="30" t="s">
        <v>405</v>
      </c>
      <c r="K106" s="29">
        <v>305451.8</v>
      </c>
      <c r="L106" s="29">
        <v>305451.8</v>
      </c>
      <c r="M106" s="29">
        <v>305451.8</v>
      </c>
      <c r="N106" s="29">
        <f t="shared" si="1"/>
        <v>100</v>
      </c>
    </row>
    <row r="107" spans="1:14" ht="31.5" hidden="1">
      <c r="A107" s="19" t="s">
        <v>221</v>
      </c>
      <c r="B107" s="23" t="s">
        <v>289</v>
      </c>
      <c r="C107" s="15" t="s">
        <v>94</v>
      </c>
      <c r="D107" s="15" t="s">
        <v>80</v>
      </c>
      <c r="E107" s="15" t="s">
        <v>290</v>
      </c>
      <c r="F107" s="29">
        <v>1545018.1</v>
      </c>
      <c r="G107" s="30" t="s">
        <v>289</v>
      </c>
      <c r="H107" s="30" t="s">
        <v>94</v>
      </c>
      <c r="I107" s="30" t="s">
        <v>80</v>
      </c>
      <c r="J107" s="30" t="s">
        <v>290</v>
      </c>
      <c r="K107" s="29">
        <v>1481627.8</v>
      </c>
      <c r="L107" s="29">
        <v>1481627.8</v>
      </c>
      <c r="M107" s="29">
        <v>1375881.1</v>
      </c>
      <c r="N107" s="29">
        <f t="shared" si="1"/>
        <v>92.86280265529575</v>
      </c>
    </row>
    <row r="108" spans="1:14" ht="31.5" hidden="1">
      <c r="A108" s="19" t="s">
        <v>222</v>
      </c>
      <c r="B108" s="23" t="s">
        <v>24</v>
      </c>
      <c r="C108" s="15" t="s">
        <v>94</v>
      </c>
      <c r="D108" s="15" t="s">
        <v>80</v>
      </c>
      <c r="E108" s="15" t="s">
        <v>329</v>
      </c>
      <c r="F108" s="29">
        <v>0</v>
      </c>
      <c r="G108" s="30" t="s">
        <v>24</v>
      </c>
      <c r="H108" s="30" t="s">
        <v>94</v>
      </c>
      <c r="I108" s="30" t="s">
        <v>80</v>
      </c>
      <c r="J108" s="30" t="s">
        <v>329</v>
      </c>
      <c r="K108" s="29">
        <v>60000</v>
      </c>
      <c r="L108" s="29">
        <v>60000</v>
      </c>
      <c r="M108" s="29">
        <v>17404.4</v>
      </c>
      <c r="N108" s="29">
        <f t="shared" si="1"/>
        <v>29.007333333333335</v>
      </c>
    </row>
    <row r="109" spans="1:14" ht="31.5" hidden="1">
      <c r="A109" s="19" t="s">
        <v>223</v>
      </c>
      <c r="B109" s="23" t="s">
        <v>327</v>
      </c>
      <c r="C109" s="15" t="s">
        <v>94</v>
      </c>
      <c r="D109" s="15" t="s">
        <v>80</v>
      </c>
      <c r="E109" s="15" t="s">
        <v>328</v>
      </c>
      <c r="F109" s="29">
        <v>1907802.5</v>
      </c>
      <c r="G109" s="30" t="s">
        <v>327</v>
      </c>
      <c r="H109" s="30" t="s">
        <v>94</v>
      </c>
      <c r="I109" s="30" t="s">
        <v>80</v>
      </c>
      <c r="J109" s="30" t="s">
        <v>328</v>
      </c>
      <c r="K109" s="29">
        <v>1907802.5</v>
      </c>
      <c r="L109" s="29">
        <v>1864090.2</v>
      </c>
      <c r="M109" s="29">
        <v>1862880.9</v>
      </c>
      <c r="N109" s="29">
        <f t="shared" si="1"/>
        <v>99.93512652982135</v>
      </c>
    </row>
    <row r="110" spans="1:14" ht="15.75" hidden="1">
      <c r="A110" s="19" t="s">
        <v>435</v>
      </c>
      <c r="B110" s="23" t="s">
        <v>315</v>
      </c>
      <c r="C110" s="15" t="s">
        <v>94</v>
      </c>
      <c r="D110" s="15" t="s">
        <v>82</v>
      </c>
      <c r="E110" s="15" t="s">
        <v>459</v>
      </c>
      <c r="F110" s="29">
        <v>92000</v>
      </c>
      <c r="G110" s="30" t="s">
        <v>315</v>
      </c>
      <c r="H110" s="30" t="s">
        <v>94</v>
      </c>
      <c r="I110" s="30" t="s">
        <v>82</v>
      </c>
      <c r="J110" s="30" t="s">
        <v>459</v>
      </c>
      <c r="K110" s="29">
        <v>92000</v>
      </c>
      <c r="L110" s="29">
        <v>92000</v>
      </c>
      <c r="M110" s="29">
        <v>92000</v>
      </c>
      <c r="N110" s="29">
        <f t="shared" si="1"/>
        <v>100</v>
      </c>
    </row>
    <row r="111" spans="1:14" ht="31.5" hidden="1">
      <c r="A111" s="19" t="s">
        <v>436</v>
      </c>
      <c r="B111" s="23" t="s">
        <v>403</v>
      </c>
      <c r="C111" s="15" t="s">
        <v>94</v>
      </c>
      <c r="D111" s="15" t="s">
        <v>88</v>
      </c>
      <c r="E111" s="15" t="s">
        <v>406</v>
      </c>
      <c r="F111" s="29">
        <v>570749</v>
      </c>
      <c r="G111" s="30" t="s">
        <v>403</v>
      </c>
      <c r="H111" s="30" t="s">
        <v>94</v>
      </c>
      <c r="I111" s="30" t="s">
        <v>88</v>
      </c>
      <c r="J111" s="30" t="s">
        <v>406</v>
      </c>
      <c r="K111" s="29">
        <v>401581</v>
      </c>
      <c r="L111" s="29">
        <v>401581</v>
      </c>
      <c r="M111" s="29">
        <v>276235.5</v>
      </c>
      <c r="N111" s="29">
        <f t="shared" si="1"/>
        <v>68.78699440461575</v>
      </c>
    </row>
    <row r="112" spans="1:14" ht="15.75" hidden="1">
      <c r="A112" s="19" t="s">
        <v>437</v>
      </c>
      <c r="B112" s="23" t="s">
        <v>374</v>
      </c>
      <c r="C112" s="15" t="s">
        <v>94</v>
      </c>
      <c r="D112" s="15" t="s">
        <v>88</v>
      </c>
      <c r="E112" s="15" t="s">
        <v>393</v>
      </c>
      <c r="F112" s="29">
        <v>259131.8</v>
      </c>
      <c r="G112" s="30" t="s">
        <v>374</v>
      </c>
      <c r="H112" s="30" t="s">
        <v>94</v>
      </c>
      <c r="I112" s="30" t="s">
        <v>88</v>
      </c>
      <c r="J112" s="30" t="s">
        <v>393</v>
      </c>
      <c r="K112" s="29">
        <v>284177.8</v>
      </c>
      <c r="L112" s="29">
        <v>284177.8</v>
      </c>
      <c r="M112" s="29">
        <v>284177.8</v>
      </c>
      <c r="N112" s="29">
        <f t="shared" si="1"/>
        <v>100</v>
      </c>
    </row>
    <row r="113" spans="1:14" ht="31.5" hidden="1">
      <c r="A113" s="19" t="s">
        <v>438</v>
      </c>
      <c r="B113" s="23" t="s">
        <v>363</v>
      </c>
      <c r="C113" s="15" t="s">
        <v>94</v>
      </c>
      <c r="D113" s="15" t="s">
        <v>88</v>
      </c>
      <c r="E113" s="15" t="s">
        <v>291</v>
      </c>
      <c r="F113" s="29">
        <v>797430</v>
      </c>
      <c r="G113" s="30" t="s">
        <v>363</v>
      </c>
      <c r="H113" s="30" t="s">
        <v>94</v>
      </c>
      <c r="I113" s="30" t="s">
        <v>88</v>
      </c>
      <c r="J113" s="30" t="s">
        <v>291</v>
      </c>
      <c r="K113" s="29">
        <v>372905.9</v>
      </c>
      <c r="L113" s="29">
        <v>408756.9</v>
      </c>
      <c r="M113" s="29">
        <v>382440.5</v>
      </c>
      <c r="N113" s="29">
        <f t="shared" si="1"/>
        <v>93.56184568382821</v>
      </c>
    </row>
    <row r="114" spans="1:14" ht="42.75" customHeight="1" hidden="1">
      <c r="A114" s="19" t="s">
        <v>439</v>
      </c>
      <c r="B114" s="23" t="s">
        <v>467</v>
      </c>
      <c r="C114" s="15" t="s">
        <v>94</v>
      </c>
      <c r="D114" s="15" t="s">
        <v>88</v>
      </c>
      <c r="E114" s="15" t="s">
        <v>466</v>
      </c>
      <c r="F114" s="29">
        <v>20000</v>
      </c>
      <c r="G114" s="32" t="s">
        <v>467</v>
      </c>
      <c r="H114" s="32" t="s">
        <v>94</v>
      </c>
      <c r="I114" s="32" t="s">
        <v>88</v>
      </c>
      <c r="J114" s="32" t="s">
        <v>466</v>
      </c>
      <c r="K114" s="29">
        <v>0</v>
      </c>
      <c r="L114" s="29">
        <v>0</v>
      </c>
      <c r="M114" s="29">
        <v>0</v>
      </c>
      <c r="N114" s="29"/>
    </row>
    <row r="115" spans="1:14" ht="31.5" hidden="1">
      <c r="A115" s="19" t="s">
        <v>440</v>
      </c>
      <c r="B115" s="23" t="s">
        <v>363</v>
      </c>
      <c r="C115" s="15" t="s">
        <v>94</v>
      </c>
      <c r="D115" s="15" t="s">
        <v>88</v>
      </c>
      <c r="E115" s="15" t="s">
        <v>292</v>
      </c>
      <c r="F115" s="29">
        <v>112499.5</v>
      </c>
      <c r="G115" s="30" t="s">
        <v>363</v>
      </c>
      <c r="H115" s="30" t="s">
        <v>94</v>
      </c>
      <c r="I115" s="30" t="s">
        <v>88</v>
      </c>
      <c r="J115" s="30" t="s">
        <v>292</v>
      </c>
      <c r="K115" s="29">
        <v>112499.5</v>
      </c>
      <c r="L115" s="29">
        <v>76648.5</v>
      </c>
      <c r="M115" s="29">
        <v>56199.4</v>
      </c>
      <c r="N115" s="29">
        <f t="shared" si="1"/>
        <v>73.3209390920892</v>
      </c>
    </row>
    <row r="116" spans="1:14" ht="31.5" hidden="1">
      <c r="A116" s="19" t="s">
        <v>497</v>
      </c>
      <c r="B116" s="23" t="s">
        <v>403</v>
      </c>
      <c r="C116" s="15" t="s">
        <v>94</v>
      </c>
      <c r="D116" s="15" t="s">
        <v>100</v>
      </c>
      <c r="E116" s="15" t="s">
        <v>407</v>
      </c>
      <c r="F116" s="29">
        <v>41792.3</v>
      </c>
      <c r="G116" s="30" t="s">
        <v>403</v>
      </c>
      <c r="H116" s="30" t="s">
        <v>94</v>
      </c>
      <c r="I116" s="30" t="s">
        <v>100</v>
      </c>
      <c r="J116" s="30" t="s">
        <v>407</v>
      </c>
      <c r="K116" s="29">
        <v>101404.8</v>
      </c>
      <c r="L116" s="29">
        <v>101404.8</v>
      </c>
      <c r="M116" s="29">
        <v>51144.4</v>
      </c>
      <c r="N116" s="29">
        <f t="shared" si="1"/>
        <v>50.435876802676006</v>
      </c>
    </row>
    <row r="117" spans="1:14" ht="15.75" hidden="1">
      <c r="A117" s="19" t="s">
        <v>498</v>
      </c>
      <c r="B117" s="23" t="s">
        <v>374</v>
      </c>
      <c r="C117" s="15" t="s">
        <v>94</v>
      </c>
      <c r="D117" s="15" t="s">
        <v>100</v>
      </c>
      <c r="E117" s="15" t="s">
        <v>408</v>
      </c>
      <c r="F117" s="29">
        <v>86929.8</v>
      </c>
      <c r="G117" s="30" t="s">
        <v>374</v>
      </c>
      <c r="H117" s="30" t="s">
        <v>94</v>
      </c>
      <c r="I117" s="30" t="s">
        <v>100</v>
      </c>
      <c r="J117" s="30" t="s">
        <v>408</v>
      </c>
      <c r="K117" s="29">
        <v>86929.8</v>
      </c>
      <c r="L117" s="29">
        <v>86929.8</v>
      </c>
      <c r="M117" s="29">
        <v>86929.8</v>
      </c>
      <c r="N117" s="29">
        <f t="shared" si="1"/>
        <v>100</v>
      </c>
    </row>
    <row r="118" spans="1:14" ht="31.5" hidden="1">
      <c r="A118" s="19" t="s">
        <v>499</v>
      </c>
      <c r="B118" s="23" t="s">
        <v>24</v>
      </c>
      <c r="C118" s="15" t="s">
        <v>94</v>
      </c>
      <c r="D118" s="15" t="s">
        <v>92</v>
      </c>
      <c r="E118" s="15" t="s">
        <v>329</v>
      </c>
      <c r="F118" s="29">
        <v>995690.7</v>
      </c>
      <c r="G118" s="30" t="s">
        <v>24</v>
      </c>
      <c r="H118" s="30" t="s">
        <v>94</v>
      </c>
      <c r="I118" s="30" t="s">
        <v>92</v>
      </c>
      <c r="J118" s="30" t="s">
        <v>329</v>
      </c>
      <c r="K118" s="29">
        <v>808201.8</v>
      </c>
      <c r="L118" s="29">
        <v>808201.8</v>
      </c>
      <c r="M118" s="29">
        <v>566114</v>
      </c>
      <c r="N118" s="29">
        <f t="shared" si="1"/>
        <v>70.04611966961717</v>
      </c>
    </row>
    <row r="119" spans="1:14" ht="47.25" hidden="1">
      <c r="A119" s="19" t="s">
        <v>500</v>
      </c>
      <c r="B119" s="23" t="s">
        <v>469</v>
      </c>
      <c r="C119" s="15" t="s">
        <v>94</v>
      </c>
      <c r="D119" s="15" t="s">
        <v>92</v>
      </c>
      <c r="E119" s="15" t="s">
        <v>468</v>
      </c>
      <c r="F119" s="29">
        <v>175245.2</v>
      </c>
      <c r="G119" s="30" t="s">
        <v>469</v>
      </c>
      <c r="H119" s="30" t="s">
        <v>94</v>
      </c>
      <c r="I119" s="30" t="s">
        <v>92</v>
      </c>
      <c r="J119" s="30" t="s">
        <v>468</v>
      </c>
      <c r="K119" s="29">
        <v>175245.2</v>
      </c>
      <c r="L119" s="29">
        <v>175245.2</v>
      </c>
      <c r="M119" s="29">
        <v>155328.2</v>
      </c>
      <c r="N119" s="29">
        <f t="shared" si="1"/>
        <v>88.63478143766562</v>
      </c>
    </row>
    <row r="120" spans="1:14" s="11" customFormat="1" ht="15.75">
      <c r="A120" s="21" t="s">
        <v>224</v>
      </c>
      <c r="B120" s="22" t="s">
        <v>409</v>
      </c>
      <c r="C120" s="14" t="s">
        <v>101</v>
      </c>
      <c r="D120" s="14"/>
      <c r="E120" s="14"/>
      <c r="F120" s="28">
        <v>29068816.8</v>
      </c>
      <c r="G120" s="27" t="s">
        <v>409</v>
      </c>
      <c r="H120" s="27" t="s">
        <v>101</v>
      </c>
      <c r="I120" s="27"/>
      <c r="J120" s="27"/>
      <c r="K120" s="28">
        <v>31903159.4</v>
      </c>
      <c r="L120" s="28">
        <v>31888971.8</v>
      </c>
      <c r="M120" s="28">
        <v>31586811.8</v>
      </c>
      <c r="N120" s="28">
        <f t="shared" si="1"/>
        <v>99.05246239391137</v>
      </c>
    </row>
    <row r="121" spans="1:14" ht="47.25" hidden="1">
      <c r="A121" s="19" t="s">
        <v>225</v>
      </c>
      <c r="B121" s="23" t="s">
        <v>330</v>
      </c>
      <c r="C121" s="15" t="s">
        <v>101</v>
      </c>
      <c r="D121" s="15" t="s">
        <v>117</v>
      </c>
      <c r="E121" s="15" t="s">
        <v>118</v>
      </c>
      <c r="F121" s="29">
        <v>2125.3</v>
      </c>
      <c r="G121" s="30" t="s">
        <v>330</v>
      </c>
      <c r="H121" s="30" t="s">
        <v>101</v>
      </c>
      <c r="I121" s="30" t="s">
        <v>117</v>
      </c>
      <c r="J121" s="30" t="s">
        <v>118</v>
      </c>
      <c r="K121" s="29">
        <v>2125.3</v>
      </c>
      <c r="L121" s="29">
        <v>2125.3</v>
      </c>
      <c r="M121" s="29">
        <v>2125.3</v>
      </c>
      <c r="N121" s="29">
        <f t="shared" si="1"/>
        <v>100</v>
      </c>
    </row>
    <row r="122" spans="1:14" ht="15.75" hidden="1">
      <c r="A122" s="19" t="s">
        <v>226</v>
      </c>
      <c r="B122" s="23" t="s">
        <v>410</v>
      </c>
      <c r="C122" s="15" t="s">
        <v>101</v>
      </c>
      <c r="D122" s="15" t="s">
        <v>102</v>
      </c>
      <c r="E122" s="15" t="s">
        <v>411</v>
      </c>
      <c r="F122" s="29">
        <v>29092.2</v>
      </c>
      <c r="G122" s="30" t="s">
        <v>410</v>
      </c>
      <c r="H122" s="30" t="s">
        <v>101</v>
      </c>
      <c r="I122" s="30" t="s">
        <v>102</v>
      </c>
      <c r="J122" s="30" t="s">
        <v>411</v>
      </c>
      <c r="K122" s="29">
        <v>29092.2</v>
      </c>
      <c r="L122" s="29">
        <v>29092.2</v>
      </c>
      <c r="M122" s="29">
        <v>15858.9</v>
      </c>
      <c r="N122" s="29">
        <f t="shared" si="1"/>
        <v>54.51254975560459</v>
      </c>
    </row>
    <row r="123" spans="1:14" ht="31.5" hidden="1">
      <c r="A123" s="19" t="s">
        <v>227</v>
      </c>
      <c r="B123" s="23" t="s">
        <v>412</v>
      </c>
      <c r="C123" s="15" t="s">
        <v>101</v>
      </c>
      <c r="D123" s="15" t="s">
        <v>102</v>
      </c>
      <c r="E123" s="15" t="s">
        <v>103</v>
      </c>
      <c r="F123" s="29">
        <v>76197.2</v>
      </c>
      <c r="G123" s="30" t="s">
        <v>412</v>
      </c>
      <c r="H123" s="30" t="s">
        <v>101</v>
      </c>
      <c r="I123" s="30" t="s">
        <v>102</v>
      </c>
      <c r="J123" s="30" t="s">
        <v>103</v>
      </c>
      <c r="K123" s="29">
        <v>76923.5</v>
      </c>
      <c r="L123" s="29">
        <v>76923.5</v>
      </c>
      <c r="M123" s="29">
        <v>76923.5</v>
      </c>
      <c r="N123" s="29">
        <f t="shared" si="1"/>
        <v>100</v>
      </c>
    </row>
    <row r="124" spans="1:14" s="12" customFormat="1" ht="15.75" hidden="1">
      <c r="A124" s="19" t="s">
        <v>228</v>
      </c>
      <c r="B124" s="23" t="s">
        <v>331</v>
      </c>
      <c r="C124" s="15" t="s">
        <v>101</v>
      </c>
      <c r="D124" s="15" t="s">
        <v>102</v>
      </c>
      <c r="E124" s="15" t="s">
        <v>104</v>
      </c>
      <c r="F124" s="29">
        <v>19753.6</v>
      </c>
      <c r="G124" s="30" t="s">
        <v>331</v>
      </c>
      <c r="H124" s="30" t="s">
        <v>101</v>
      </c>
      <c r="I124" s="30" t="s">
        <v>102</v>
      </c>
      <c r="J124" s="30" t="s">
        <v>104</v>
      </c>
      <c r="K124" s="29">
        <v>19753.6</v>
      </c>
      <c r="L124" s="29">
        <v>19753.6</v>
      </c>
      <c r="M124" s="29">
        <v>19753.6</v>
      </c>
      <c r="N124" s="29">
        <f t="shared" si="1"/>
        <v>100</v>
      </c>
    </row>
    <row r="125" spans="1:14" ht="31.5" hidden="1">
      <c r="A125" s="19" t="s">
        <v>229</v>
      </c>
      <c r="B125" s="23" t="s">
        <v>43</v>
      </c>
      <c r="C125" s="15" t="s">
        <v>101</v>
      </c>
      <c r="D125" s="15" t="s">
        <v>105</v>
      </c>
      <c r="E125" s="15" t="s">
        <v>106</v>
      </c>
      <c r="F125" s="29">
        <v>78850.5</v>
      </c>
      <c r="G125" s="30" t="s">
        <v>43</v>
      </c>
      <c r="H125" s="30" t="s">
        <v>101</v>
      </c>
      <c r="I125" s="30" t="s">
        <v>105</v>
      </c>
      <c r="J125" s="30" t="s">
        <v>106</v>
      </c>
      <c r="K125" s="29">
        <v>78850.5</v>
      </c>
      <c r="L125" s="29">
        <v>78850.5</v>
      </c>
      <c r="M125" s="29">
        <v>78850.5</v>
      </c>
      <c r="N125" s="29">
        <f t="shared" si="1"/>
        <v>100</v>
      </c>
    </row>
    <row r="126" spans="1:14" ht="31.5" hidden="1">
      <c r="A126" s="19" t="s">
        <v>230</v>
      </c>
      <c r="B126" s="23" t="s">
        <v>39</v>
      </c>
      <c r="C126" s="15" t="s">
        <v>101</v>
      </c>
      <c r="D126" s="15" t="s">
        <v>63</v>
      </c>
      <c r="E126" s="15" t="s">
        <v>107</v>
      </c>
      <c r="F126" s="29">
        <v>79263.4</v>
      </c>
      <c r="G126" s="30" t="s">
        <v>39</v>
      </c>
      <c r="H126" s="30" t="s">
        <v>101</v>
      </c>
      <c r="I126" s="30" t="s">
        <v>63</v>
      </c>
      <c r="J126" s="30" t="s">
        <v>107</v>
      </c>
      <c r="K126" s="29">
        <v>79263.4</v>
      </c>
      <c r="L126" s="29">
        <v>79263.4</v>
      </c>
      <c r="M126" s="29">
        <v>79263.4</v>
      </c>
      <c r="N126" s="29">
        <f t="shared" si="1"/>
        <v>100</v>
      </c>
    </row>
    <row r="127" spans="1:14" ht="15.75" hidden="1">
      <c r="A127" s="19" t="s">
        <v>231</v>
      </c>
      <c r="B127" s="23" t="s">
        <v>40</v>
      </c>
      <c r="C127" s="15" t="s">
        <v>101</v>
      </c>
      <c r="D127" s="15" t="s">
        <v>63</v>
      </c>
      <c r="E127" s="15" t="s">
        <v>108</v>
      </c>
      <c r="F127" s="29">
        <v>15437.2</v>
      </c>
      <c r="G127" s="30" t="s">
        <v>40</v>
      </c>
      <c r="H127" s="30" t="s">
        <v>101</v>
      </c>
      <c r="I127" s="30" t="s">
        <v>63</v>
      </c>
      <c r="J127" s="30" t="s">
        <v>108</v>
      </c>
      <c r="K127" s="29">
        <v>15437.2</v>
      </c>
      <c r="L127" s="29">
        <v>15437.2</v>
      </c>
      <c r="M127" s="29">
        <v>15437.2</v>
      </c>
      <c r="N127" s="29">
        <f t="shared" si="1"/>
        <v>100</v>
      </c>
    </row>
    <row r="128" spans="1:14" ht="15.75" hidden="1">
      <c r="A128" s="19" t="s">
        <v>232</v>
      </c>
      <c r="B128" s="23" t="s">
        <v>41</v>
      </c>
      <c r="C128" s="15" t="s">
        <v>101</v>
      </c>
      <c r="D128" s="15" t="s">
        <v>64</v>
      </c>
      <c r="E128" s="15" t="s">
        <v>109</v>
      </c>
      <c r="F128" s="29">
        <v>112768</v>
      </c>
      <c r="G128" s="30" t="s">
        <v>41</v>
      </c>
      <c r="H128" s="30" t="s">
        <v>101</v>
      </c>
      <c r="I128" s="30" t="s">
        <v>64</v>
      </c>
      <c r="J128" s="30" t="s">
        <v>109</v>
      </c>
      <c r="K128" s="29">
        <v>121501.5</v>
      </c>
      <c r="L128" s="29">
        <v>121501.5</v>
      </c>
      <c r="M128" s="29">
        <v>121377.6</v>
      </c>
      <c r="N128" s="29">
        <f t="shared" si="1"/>
        <v>99.89802595029691</v>
      </c>
    </row>
    <row r="129" spans="1:14" ht="31.5" hidden="1">
      <c r="A129" s="19" t="s">
        <v>233</v>
      </c>
      <c r="B129" s="23" t="s">
        <v>470</v>
      </c>
      <c r="C129" s="15" t="s">
        <v>101</v>
      </c>
      <c r="D129" s="15" t="s">
        <v>64</v>
      </c>
      <c r="E129" s="15" t="s">
        <v>110</v>
      </c>
      <c r="F129" s="29">
        <v>44355.3</v>
      </c>
      <c r="G129" s="30" t="s">
        <v>470</v>
      </c>
      <c r="H129" s="30" t="s">
        <v>101</v>
      </c>
      <c r="I129" s="30" t="s">
        <v>64</v>
      </c>
      <c r="J129" s="30" t="s">
        <v>110</v>
      </c>
      <c r="K129" s="29">
        <v>44355.3</v>
      </c>
      <c r="L129" s="29">
        <v>44355.3</v>
      </c>
      <c r="M129" s="29">
        <v>44355.3</v>
      </c>
      <c r="N129" s="29">
        <f t="shared" si="1"/>
        <v>100</v>
      </c>
    </row>
    <row r="130" spans="1:14" ht="15.75" hidden="1">
      <c r="A130" s="19" t="s">
        <v>234</v>
      </c>
      <c r="B130" s="23" t="s">
        <v>38</v>
      </c>
      <c r="C130" s="15" t="s">
        <v>101</v>
      </c>
      <c r="D130" s="15" t="s">
        <v>69</v>
      </c>
      <c r="E130" s="15" t="s">
        <v>332</v>
      </c>
      <c r="F130" s="29">
        <v>5449.3</v>
      </c>
      <c r="G130" s="30" t="s">
        <v>38</v>
      </c>
      <c r="H130" s="30" t="s">
        <v>101</v>
      </c>
      <c r="I130" s="30" t="s">
        <v>69</v>
      </c>
      <c r="J130" s="30" t="s">
        <v>332</v>
      </c>
      <c r="K130" s="29">
        <v>5449.3</v>
      </c>
      <c r="L130" s="29">
        <v>5449.3</v>
      </c>
      <c r="M130" s="29">
        <v>4605.8</v>
      </c>
      <c r="N130" s="29">
        <f t="shared" si="1"/>
        <v>84.52094764465161</v>
      </c>
    </row>
    <row r="131" spans="1:14" ht="110.25" hidden="1">
      <c r="A131" s="19" t="s">
        <v>235</v>
      </c>
      <c r="B131" s="24" t="s">
        <v>30</v>
      </c>
      <c r="C131" s="15" t="s">
        <v>101</v>
      </c>
      <c r="D131" s="15" t="s">
        <v>78</v>
      </c>
      <c r="E131" s="15" t="s">
        <v>111</v>
      </c>
      <c r="F131" s="29">
        <v>10135685.4</v>
      </c>
      <c r="G131" s="31" t="s">
        <v>30</v>
      </c>
      <c r="H131" s="30" t="s">
        <v>101</v>
      </c>
      <c r="I131" s="30" t="s">
        <v>78</v>
      </c>
      <c r="J131" s="30" t="s">
        <v>111</v>
      </c>
      <c r="K131" s="29">
        <v>11517728.4</v>
      </c>
      <c r="L131" s="29">
        <v>11517728.4</v>
      </c>
      <c r="M131" s="29">
        <v>11514336.4</v>
      </c>
      <c r="N131" s="29">
        <f t="shared" si="1"/>
        <v>99.97054974833407</v>
      </c>
    </row>
    <row r="132" spans="1:14" ht="47.25" hidden="1">
      <c r="A132" s="19" t="s">
        <v>236</v>
      </c>
      <c r="B132" s="23" t="s">
        <v>429</v>
      </c>
      <c r="C132" s="15" t="s">
        <v>101</v>
      </c>
      <c r="D132" s="15" t="s">
        <v>80</v>
      </c>
      <c r="E132" s="15" t="s">
        <v>430</v>
      </c>
      <c r="F132" s="29">
        <v>562932.7</v>
      </c>
      <c r="G132" s="30" t="s">
        <v>429</v>
      </c>
      <c r="H132" s="30" t="s">
        <v>101</v>
      </c>
      <c r="I132" s="30" t="s">
        <v>80</v>
      </c>
      <c r="J132" s="30" t="s">
        <v>430</v>
      </c>
      <c r="K132" s="29">
        <v>561586.5</v>
      </c>
      <c r="L132" s="29">
        <v>561586.5</v>
      </c>
      <c r="M132" s="29">
        <v>553076.7</v>
      </c>
      <c r="N132" s="29">
        <f t="shared" si="1"/>
        <v>98.4846857964</v>
      </c>
    </row>
    <row r="133" spans="1:14" ht="141.75" hidden="1">
      <c r="A133" s="19" t="s">
        <v>237</v>
      </c>
      <c r="B133" s="24" t="s">
        <v>32</v>
      </c>
      <c r="C133" s="15" t="s">
        <v>101</v>
      </c>
      <c r="D133" s="15" t="s">
        <v>80</v>
      </c>
      <c r="E133" s="15" t="s">
        <v>112</v>
      </c>
      <c r="F133" s="29">
        <v>11647234.1</v>
      </c>
      <c r="G133" s="31" t="s">
        <v>32</v>
      </c>
      <c r="H133" s="30" t="s">
        <v>101</v>
      </c>
      <c r="I133" s="30" t="s">
        <v>80</v>
      </c>
      <c r="J133" s="30" t="s">
        <v>112</v>
      </c>
      <c r="K133" s="29">
        <v>13150946.6</v>
      </c>
      <c r="L133" s="29">
        <v>13150946.6</v>
      </c>
      <c r="M133" s="29">
        <v>13150946.6</v>
      </c>
      <c r="N133" s="29">
        <f t="shared" si="1"/>
        <v>100</v>
      </c>
    </row>
    <row r="134" spans="1:14" ht="110.25" hidden="1">
      <c r="A134" s="19" t="s">
        <v>238</v>
      </c>
      <c r="B134" s="24" t="s">
        <v>472</v>
      </c>
      <c r="C134" s="15" t="s">
        <v>101</v>
      </c>
      <c r="D134" s="15" t="s">
        <v>91</v>
      </c>
      <c r="E134" s="15" t="s">
        <v>471</v>
      </c>
      <c r="F134" s="29">
        <v>568215.3</v>
      </c>
      <c r="G134" s="31" t="s">
        <v>472</v>
      </c>
      <c r="H134" s="30" t="s">
        <v>101</v>
      </c>
      <c r="I134" s="30" t="s">
        <v>91</v>
      </c>
      <c r="J134" s="30" t="s">
        <v>471</v>
      </c>
      <c r="K134" s="29">
        <v>543415</v>
      </c>
      <c r="L134" s="29">
        <v>543415</v>
      </c>
      <c r="M134" s="29">
        <v>474638.7</v>
      </c>
      <c r="N134" s="29">
        <f t="shared" si="1"/>
        <v>87.34368760523725</v>
      </c>
    </row>
    <row r="135" spans="1:14" ht="47.25" hidden="1">
      <c r="A135" s="19" t="s">
        <v>239</v>
      </c>
      <c r="B135" s="23" t="s">
        <v>431</v>
      </c>
      <c r="C135" s="15" t="s">
        <v>101</v>
      </c>
      <c r="D135" s="15" t="s">
        <v>91</v>
      </c>
      <c r="E135" s="15" t="s">
        <v>473</v>
      </c>
      <c r="F135" s="29">
        <v>1304596</v>
      </c>
      <c r="G135" s="30" t="s">
        <v>431</v>
      </c>
      <c r="H135" s="30" t="s">
        <v>101</v>
      </c>
      <c r="I135" s="30" t="s">
        <v>91</v>
      </c>
      <c r="J135" s="30" t="s">
        <v>473</v>
      </c>
      <c r="K135" s="29">
        <v>1304596</v>
      </c>
      <c r="L135" s="29">
        <v>1290408.4</v>
      </c>
      <c r="M135" s="29">
        <v>1148092.9</v>
      </c>
      <c r="N135" s="29">
        <f t="shared" si="1"/>
        <v>88.97128227001622</v>
      </c>
    </row>
    <row r="136" spans="1:14" ht="47.25" hidden="1">
      <c r="A136" s="19" t="s">
        <v>240</v>
      </c>
      <c r="B136" s="23" t="s">
        <v>36</v>
      </c>
      <c r="C136" s="15" t="s">
        <v>101</v>
      </c>
      <c r="D136" s="15" t="s">
        <v>91</v>
      </c>
      <c r="E136" s="15" t="s">
        <v>333</v>
      </c>
      <c r="F136" s="29">
        <v>33875.9</v>
      </c>
      <c r="G136" s="30" t="s">
        <v>36</v>
      </c>
      <c r="H136" s="30" t="s">
        <v>101</v>
      </c>
      <c r="I136" s="30" t="s">
        <v>91</v>
      </c>
      <c r="J136" s="30" t="s">
        <v>333</v>
      </c>
      <c r="K136" s="29">
        <v>24405.8</v>
      </c>
      <c r="L136" s="29">
        <v>24405.8</v>
      </c>
      <c r="M136" s="29">
        <v>23064.2</v>
      </c>
      <c r="N136" s="29">
        <f aca="true" t="shared" si="2" ref="N136:N169">M136/L136*100</f>
        <v>94.5029460210278</v>
      </c>
    </row>
    <row r="137" spans="1:14" ht="110.25" hidden="1">
      <c r="A137" s="19" t="s">
        <v>241</v>
      </c>
      <c r="B137" s="24" t="s">
        <v>474</v>
      </c>
      <c r="C137" s="15" t="s">
        <v>101</v>
      </c>
      <c r="D137" s="15" t="s">
        <v>91</v>
      </c>
      <c r="E137" s="15" t="s">
        <v>334</v>
      </c>
      <c r="F137" s="29">
        <v>15874.6</v>
      </c>
      <c r="G137" s="31" t="s">
        <v>474</v>
      </c>
      <c r="H137" s="30" t="s">
        <v>101</v>
      </c>
      <c r="I137" s="30" t="s">
        <v>91</v>
      </c>
      <c r="J137" s="30" t="s">
        <v>334</v>
      </c>
      <c r="K137" s="29">
        <v>14754.2</v>
      </c>
      <c r="L137" s="29">
        <v>14754.2</v>
      </c>
      <c r="M137" s="29">
        <v>14612.5</v>
      </c>
      <c r="N137" s="29">
        <f t="shared" si="2"/>
        <v>99.03959550500873</v>
      </c>
    </row>
    <row r="138" spans="1:14" s="11" customFormat="1" ht="126" hidden="1">
      <c r="A138" s="19" t="s">
        <v>242</v>
      </c>
      <c r="B138" s="24" t="s">
        <v>475</v>
      </c>
      <c r="C138" s="15" t="s">
        <v>101</v>
      </c>
      <c r="D138" s="15" t="s">
        <v>91</v>
      </c>
      <c r="E138" s="15" t="s">
        <v>335</v>
      </c>
      <c r="F138" s="29">
        <v>2400</v>
      </c>
      <c r="G138" s="31" t="s">
        <v>475</v>
      </c>
      <c r="H138" s="30" t="s">
        <v>101</v>
      </c>
      <c r="I138" s="30" t="s">
        <v>91</v>
      </c>
      <c r="J138" s="30" t="s">
        <v>335</v>
      </c>
      <c r="K138" s="29">
        <v>2144.6</v>
      </c>
      <c r="L138" s="29">
        <v>2144.6</v>
      </c>
      <c r="M138" s="29">
        <v>1893.4</v>
      </c>
      <c r="N138" s="29">
        <f t="shared" si="2"/>
        <v>88.28686002051666</v>
      </c>
    </row>
    <row r="139" spans="1:14" ht="63" hidden="1">
      <c r="A139" s="19" t="s">
        <v>243</v>
      </c>
      <c r="B139" s="23" t="s">
        <v>37</v>
      </c>
      <c r="C139" s="15" t="s">
        <v>101</v>
      </c>
      <c r="D139" s="15" t="s">
        <v>91</v>
      </c>
      <c r="E139" s="15" t="s">
        <v>336</v>
      </c>
      <c r="F139" s="29">
        <v>2604</v>
      </c>
      <c r="G139" s="30" t="s">
        <v>37</v>
      </c>
      <c r="H139" s="30" t="s">
        <v>101</v>
      </c>
      <c r="I139" s="30" t="s">
        <v>91</v>
      </c>
      <c r="J139" s="30" t="s">
        <v>336</v>
      </c>
      <c r="K139" s="29">
        <v>4268.8</v>
      </c>
      <c r="L139" s="29">
        <v>4268.8</v>
      </c>
      <c r="M139" s="29">
        <v>1935.7</v>
      </c>
      <c r="N139" s="29">
        <f t="shared" si="2"/>
        <v>45.345296101949025</v>
      </c>
    </row>
    <row r="140" spans="1:14" ht="189" hidden="1">
      <c r="A140" s="19" t="s">
        <v>244</v>
      </c>
      <c r="B140" s="24" t="s">
        <v>476</v>
      </c>
      <c r="C140" s="15" t="s">
        <v>101</v>
      </c>
      <c r="D140" s="15" t="s">
        <v>91</v>
      </c>
      <c r="E140" s="15" t="s">
        <v>337</v>
      </c>
      <c r="F140" s="29">
        <v>54926.1</v>
      </c>
      <c r="G140" s="31" t="s">
        <v>476</v>
      </c>
      <c r="H140" s="30" t="s">
        <v>101</v>
      </c>
      <c r="I140" s="30" t="s">
        <v>91</v>
      </c>
      <c r="J140" s="30" t="s">
        <v>337</v>
      </c>
      <c r="K140" s="29">
        <v>58915.9</v>
      </c>
      <c r="L140" s="29">
        <v>58915.9</v>
      </c>
      <c r="M140" s="29">
        <v>55156.8</v>
      </c>
      <c r="N140" s="29">
        <f t="shared" si="2"/>
        <v>93.61954922185693</v>
      </c>
    </row>
    <row r="141" spans="1:14" ht="31.5" hidden="1">
      <c r="A141" s="19" t="s">
        <v>245</v>
      </c>
      <c r="B141" s="23" t="s">
        <v>477</v>
      </c>
      <c r="C141" s="15" t="s">
        <v>101</v>
      </c>
      <c r="D141" s="15" t="s">
        <v>91</v>
      </c>
      <c r="E141" s="15" t="s">
        <v>338</v>
      </c>
      <c r="F141" s="29">
        <v>3370.7</v>
      </c>
      <c r="G141" s="30" t="s">
        <v>477</v>
      </c>
      <c r="H141" s="30" t="s">
        <v>101</v>
      </c>
      <c r="I141" s="30" t="s">
        <v>91</v>
      </c>
      <c r="J141" s="30" t="s">
        <v>338</v>
      </c>
      <c r="K141" s="29">
        <v>1312.7</v>
      </c>
      <c r="L141" s="29">
        <v>1312.7</v>
      </c>
      <c r="M141" s="29">
        <v>1222.1</v>
      </c>
      <c r="N141" s="29">
        <f t="shared" si="2"/>
        <v>93.09819456082882</v>
      </c>
    </row>
    <row r="142" spans="1:14" ht="94.5" hidden="1">
      <c r="A142" s="19" t="s">
        <v>246</v>
      </c>
      <c r="B142" s="24" t="s">
        <v>479</v>
      </c>
      <c r="C142" s="15" t="s">
        <v>101</v>
      </c>
      <c r="D142" s="15" t="s">
        <v>91</v>
      </c>
      <c r="E142" s="15" t="s">
        <v>478</v>
      </c>
      <c r="F142" s="29">
        <v>32103</v>
      </c>
      <c r="G142" s="31" t="s">
        <v>479</v>
      </c>
      <c r="H142" s="30" t="s">
        <v>101</v>
      </c>
      <c r="I142" s="30" t="s">
        <v>91</v>
      </c>
      <c r="J142" s="30" t="s">
        <v>478</v>
      </c>
      <c r="K142" s="29">
        <v>13034.2</v>
      </c>
      <c r="L142" s="29">
        <v>13034.2</v>
      </c>
      <c r="M142" s="29">
        <v>6517.3</v>
      </c>
      <c r="N142" s="29">
        <f t="shared" si="2"/>
        <v>50.00153442482086</v>
      </c>
    </row>
    <row r="143" spans="1:14" ht="47.25" hidden="1">
      <c r="A143" s="19" t="s">
        <v>247</v>
      </c>
      <c r="B143" s="23" t="s">
        <v>293</v>
      </c>
      <c r="C143" s="15" t="s">
        <v>101</v>
      </c>
      <c r="D143" s="15" t="s">
        <v>91</v>
      </c>
      <c r="E143" s="15" t="s">
        <v>339</v>
      </c>
      <c r="F143" s="29">
        <v>3562.3</v>
      </c>
      <c r="G143" s="30" t="s">
        <v>293</v>
      </c>
      <c r="H143" s="30" t="s">
        <v>101</v>
      </c>
      <c r="I143" s="30" t="s">
        <v>91</v>
      </c>
      <c r="J143" s="30" t="s">
        <v>339</v>
      </c>
      <c r="K143" s="29">
        <v>5372.8</v>
      </c>
      <c r="L143" s="29">
        <v>5372.8</v>
      </c>
      <c r="M143" s="29">
        <v>4280.7</v>
      </c>
      <c r="N143" s="29">
        <f t="shared" si="2"/>
        <v>79.6735407980941</v>
      </c>
    </row>
    <row r="144" spans="1:14" ht="63" hidden="1">
      <c r="A144" s="19" t="s">
        <v>248</v>
      </c>
      <c r="B144" s="23" t="s">
        <v>294</v>
      </c>
      <c r="C144" s="15" t="s">
        <v>101</v>
      </c>
      <c r="D144" s="15" t="s">
        <v>91</v>
      </c>
      <c r="E144" s="15" t="s">
        <v>340</v>
      </c>
      <c r="F144" s="29">
        <v>12577.1</v>
      </c>
      <c r="G144" s="30" t="s">
        <v>294</v>
      </c>
      <c r="H144" s="30" t="s">
        <v>101</v>
      </c>
      <c r="I144" s="30" t="s">
        <v>91</v>
      </c>
      <c r="J144" s="30" t="s">
        <v>340</v>
      </c>
      <c r="K144" s="29">
        <v>9628.7</v>
      </c>
      <c r="L144" s="29">
        <v>9628.7</v>
      </c>
      <c r="M144" s="29">
        <v>3924</v>
      </c>
      <c r="N144" s="29">
        <f t="shared" si="2"/>
        <v>40.753165017084335</v>
      </c>
    </row>
    <row r="145" spans="1:14" ht="47.25" hidden="1">
      <c r="A145" s="19" t="s">
        <v>249</v>
      </c>
      <c r="B145" s="23" t="s">
        <v>480</v>
      </c>
      <c r="C145" s="15" t="s">
        <v>101</v>
      </c>
      <c r="D145" s="15" t="s">
        <v>91</v>
      </c>
      <c r="E145" s="15" t="s">
        <v>341</v>
      </c>
      <c r="F145" s="29">
        <v>30000</v>
      </c>
      <c r="G145" s="30" t="s">
        <v>480</v>
      </c>
      <c r="H145" s="30" t="s">
        <v>101</v>
      </c>
      <c r="I145" s="30" t="s">
        <v>91</v>
      </c>
      <c r="J145" s="30" t="s">
        <v>341</v>
      </c>
      <c r="K145" s="29">
        <v>30000</v>
      </c>
      <c r="L145" s="29">
        <v>30000</v>
      </c>
      <c r="M145" s="29">
        <v>29278.6</v>
      </c>
      <c r="N145" s="29">
        <f t="shared" si="2"/>
        <v>97.59533333333333</v>
      </c>
    </row>
    <row r="146" spans="1:14" ht="60" hidden="1">
      <c r="A146" s="19" t="s">
        <v>250</v>
      </c>
      <c r="B146" s="23" t="s">
        <v>31</v>
      </c>
      <c r="C146" s="15" t="s">
        <v>101</v>
      </c>
      <c r="D146" s="15" t="s">
        <v>113</v>
      </c>
      <c r="E146" s="15" t="s">
        <v>114</v>
      </c>
      <c r="F146" s="29">
        <v>352828.6</v>
      </c>
      <c r="G146" s="30" t="s">
        <v>31</v>
      </c>
      <c r="H146" s="30" t="s">
        <v>101</v>
      </c>
      <c r="I146" s="30" t="s">
        <v>113</v>
      </c>
      <c r="J146" s="30" t="s">
        <v>114</v>
      </c>
      <c r="K146" s="29">
        <v>275862.9</v>
      </c>
      <c r="L146" s="29">
        <v>275862.9</v>
      </c>
      <c r="M146" s="29">
        <v>250979.8</v>
      </c>
      <c r="N146" s="29">
        <f t="shared" si="2"/>
        <v>90.97990342304094</v>
      </c>
    </row>
    <row r="147" spans="1:14" ht="31.5" hidden="1">
      <c r="A147" s="19" t="s">
        <v>251</v>
      </c>
      <c r="B147" s="23" t="s">
        <v>33</v>
      </c>
      <c r="C147" s="15" t="s">
        <v>101</v>
      </c>
      <c r="D147" s="15" t="s">
        <v>113</v>
      </c>
      <c r="E147" s="15" t="s">
        <v>115</v>
      </c>
      <c r="F147" s="29">
        <v>217748.6</v>
      </c>
      <c r="G147" s="30" t="s">
        <v>33</v>
      </c>
      <c r="H147" s="30" t="s">
        <v>101</v>
      </c>
      <c r="I147" s="30" t="s">
        <v>113</v>
      </c>
      <c r="J147" s="30" t="s">
        <v>115</v>
      </c>
      <c r="K147" s="29">
        <v>217748.6</v>
      </c>
      <c r="L147" s="29">
        <v>217748.6</v>
      </c>
      <c r="M147" s="29">
        <v>215654.7</v>
      </c>
      <c r="N147" s="29">
        <f t="shared" si="2"/>
        <v>99.03838646953413</v>
      </c>
    </row>
    <row r="148" spans="1:14" ht="47.25" hidden="1">
      <c r="A148" s="19" t="s">
        <v>252</v>
      </c>
      <c r="B148" s="23" t="s">
        <v>295</v>
      </c>
      <c r="C148" s="15" t="s">
        <v>101</v>
      </c>
      <c r="D148" s="15" t="s">
        <v>113</v>
      </c>
      <c r="E148" s="15" t="s">
        <v>342</v>
      </c>
      <c r="F148" s="29">
        <v>399902.5</v>
      </c>
      <c r="G148" s="30" t="s">
        <v>295</v>
      </c>
      <c r="H148" s="30" t="s">
        <v>101</v>
      </c>
      <c r="I148" s="30" t="s">
        <v>113</v>
      </c>
      <c r="J148" s="30" t="s">
        <v>342</v>
      </c>
      <c r="K148" s="29">
        <v>507653.6</v>
      </c>
      <c r="L148" s="29">
        <v>507653.6</v>
      </c>
      <c r="M148" s="29">
        <v>507409.7</v>
      </c>
      <c r="N148" s="29">
        <f t="shared" si="2"/>
        <v>99.95195542787445</v>
      </c>
    </row>
    <row r="149" spans="1:14" ht="47.25" hidden="1">
      <c r="A149" s="19" t="s">
        <v>253</v>
      </c>
      <c r="B149" s="23" t="s">
        <v>295</v>
      </c>
      <c r="C149" s="15" t="s">
        <v>101</v>
      </c>
      <c r="D149" s="15" t="s">
        <v>113</v>
      </c>
      <c r="E149" s="15" t="s">
        <v>343</v>
      </c>
      <c r="F149" s="29">
        <v>23720.4</v>
      </c>
      <c r="G149" s="30" t="s">
        <v>295</v>
      </c>
      <c r="H149" s="30" t="s">
        <v>101</v>
      </c>
      <c r="I149" s="30" t="s">
        <v>113</v>
      </c>
      <c r="J149" s="30" t="s">
        <v>343</v>
      </c>
      <c r="K149" s="29">
        <v>23720.4</v>
      </c>
      <c r="L149" s="29">
        <v>23720.4</v>
      </c>
      <c r="M149" s="29">
        <v>23720.4</v>
      </c>
      <c r="N149" s="29">
        <f t="shared" si="2"/>
        <v>100</v>
      </c>
    </row>
    <row r="150" spans="1:14" s="11" customFormat="1" ht="31.5" hidden="1">
      <c r="A150" s="19" t="s">
        <v>254</v>
      </c>
      <c r="B150" s="23" t="s">
        <v>34</v>
      </c>
      <c r="C150" s="15" t="s">
        <v>101</v>
      </c>
      <c r="D150" s="15" t="s">
        <v>113</v>
      </c>
      <c r="E150" s="15" t="s">
        <v>344</v>
      </c>
      <c r="F150" s="29">
        <v>11619.9</v>
      </c>
      <c r="G150" s="30" t="s">
        <v>34</v>
      </c>
      <c r="H150" s="30" t="s">
        <v>101</v>
      </c>
      <c r="I150" s="30" t="s">
        <v>113</v>
      </c>
      <c r="J150" s="30" t="s">
        <v>344</v>
      </c>
      <c r="K150" s="29">
        <v>11619.9</v>
      </c>
      <c r="L150" s="29">
        <v>11619.9</v>
      </c>
      <c r="M150" s="29">
        <v>10766.3</v>
      </c>
      <c r="N150" s="29">
        <f t="shared" si="2"/>
        <v>92.65398153168272</v>
      </c>
    </row>
    <row r="151" spans="1:14" ht="31.5" hidden="1">
      <c r="A151" s="19" t="s">
        <v>441</v>
      </c>
      <c r="B151" s="23" t="s">
        <v>35</v>
      </c>
      <c r="C151" s="15" t="s">
        <v>101</v>
      </c>
      <c r="D151" s="15" t="s">
        <v>113</v>
      </c>
      <c r="E151" s="15" t="s">
        <v>345</v>
      </c>
      <c r="F151" s="29">
        <v>289848.8</v>
      </c>
      <c r="G151" s="30" t="s">
        <v>35</v>
      </c>
      <c r="H151" s="30" t="s">
        <v>101</v>
      </c>
      <c r="I151" s="30" t="s">
        <v>113</v>
      </c>
      <c r="J151" s="30" t="s">
        <v>345</v>
      </c>
      <c r="K151" s="29">
        <v>287445.6</v>
      </c>
      <c r="L151" s="29">
        <v>287445.6</v>
      </c>
      <c r="M151" s="29">
        <v>280648.7</v>
      </c>
      <c r="N151" s="29">
        <f t="shared" si="2"/>
        <v>97.63541344866647</v>
      </c>
    </row>
    <row r="152" spans="1:14" ht="126" hidden="1">
      <c r="A152" s="19" t="s">
        <v>442</v>
      </c>
      <c r="B152" s="24" t="s">
        <v>481</v>
      </c>
      <c r="C152" s="15" t="s">
        <v>101</v>
      </c>
      <c r="D152" s="15" t="s">
        <v>113</v>
      </c>
      <c r="E152" s="15" t="s">
        <v>346</v>
      </c>
      <c r="F152" s="29">
        <v>576195</v>
      </c>
      <c r="G152" s="31" t="s">
        <v>481</v>
      </c>
      <c r="H152" s="30" t="s">
        <v>101</v>
      </c>
      <c r="I152" s="30" t="s">
        <v>113</v>
      </c>
      <c r="J152" s="30" t="s">
        <v>346</v>
      </c>
      <c r="K152" s="29">
        <v>542429.3</v>
      </c>
      <c r="L152" s="29">
        <v>542429.3</v>
      </c>
      <c r="M152" s="29">
        <v>534287.5</v>
      </c>
      <c r="N152" s="29">
        <f t="shared" si="2"/>
        <v>98.49901176061101</v>
      </c>
    </row>
    <row r="153" spans="1:14" ht="47.25" hidden="1">
      <c r="A153" s="19" t="s">
        <v>443</v>
      </c>
      <c r="B153" s="23" t="s">
        <v>42</v>
      </c>
      <c r="C153" s="15" t="s">
        <v>101</v>
      </c>
      <c r="D153" s="15" t="s">
        <v>93</v>
      </c>
      <c r="E153" s="15" t="s">
        <v>116</v>
      </c>
      <c r="F153" s="29">
        <v>2323703.7</v>
      </c>
      <c r="G153" s="30" t="s">
        <v>42</v>
      </c>
      <c r="H153" s="30" t="s">
        <v>101</v>
      </c>
      <c r="I153" s="30" t="s">
        <v>93</v>
      </c>
      <c r="J153" s="30" t="s">
        <v>116</v>
      </c>
      <c r="K153" s="29">
        <v>2321817</v>
      </c>
      <c r="L153" s="29">
        <v>2321817</v>
      </c>
      <c r="M153" s="29">
        <v>2321817</v>
      </c>
      <c r="N153" s="29">
        <f t="shared" si="2"/>
        <v>100</v>
      </c>
    </row>
    <row r="154" spans="1:14" s="11" customFormat="1" ht="15.75">
      <c r="A154" s="21" t="s">
        <v>369</v>
      </c>
      <c r="B154" s="22" t="s">
        <v>413</v>
      </c>
      <c r="C154" s="14" t="s">
        <v>119</v>
      </c>
      <c r="D154" s="14"/>
      <c r="E154" s="14"/>
      <c r="F154" s="28">
        <v>676430.5</v>
      </c>
      <c r="G154" s="27" t="s">
        <v>413</v>
      </c>
      <c r="H154" s="27" t="s">
        <v>119</v>
      </c>
      <c r="I154" s="27"/>
      <c r="J154" s="27"/>
      <c r="K154" s="28">
        <v>666894.5</v>
      </c>
      <c r="L154" s="28">
        <v>975173.3</v>
      </c>
      <c r="M154" s="28">
        <v>918919.2</v>
      </c>
      <c r="N154" s="28">
        <f t="shared" si="2"/>
        <v>94.23137405423219</v>
      </c>
    </row>
    <row r="155" spans="1:14" ht="47.25" hidden="1">
      <c r="A155" s="19" t="s">
        <v>255</v>
      </c>
      <c r="B155" s="23" t="s">
        <v>484</v>
      </c>
      <c r="C155" s="15" t="s">
        <v>119</v>
      </c>
      <c r="D155" s="15" t="s">
        <v>65</v>
      </c>
      <c r="E155" s="15" t="s">
        <v>485</v>
      </c>
      <c r="F155" s="29">
        <v>0</v>
      </c>
      <c r="G155" s="30" t="s">
        <v>484</v>
      </c>
      <c r="H155" s="30" t="s">
        <v>119</v>
      </c>
      <c r="I155" s="30" t="s">
        <v>65</v>
      </c>
      <c r="J155" s="30" t="s">
        <v>485</v>
      </c>
      <c r="K155" s="29">
        <f>-2718.5+2718.5</f>
        <v>0</v>
      </c>
      <c r="L155" s="29">
        <v>46280.1</v>
      </c>
      <c r="M155" s="29">
        <v>46280.1</v>
      </c>
      <c r="N155" s="29">
        <f t="shared" si="2"/>
        <v>100</v>
      </c>
    </row>
    <row r="156" spans="1:14" ht="47.25" hidden="1">
      <c r="A156" s="19" t="s">
        <v>256</v>
      </c>
      <c r="B156" s="23" t="s">
        <v>365</v>
      </c>
      <c r="C156" s="15" t="s">
        <v>119</v>
      </c>
      <c r="D156" s="15" t="s">
        <v>77</v>
      </c>
      <c r="E156" s="15" t="s">
        <v>364</v>
      </c>
      <c r="F156" s="29">
        <v>529000</v>
      </c>
      <c r="G156" s="30" t="s">
        <v>365</v>
      </c>
      <c r="H156" s="30" t="s">
        <v>119</v>
      </c>
      <c r="I156" s="30" t="s">
        <v>77</v>
      </c>
      <c r="J156" s="30" t="s">
        <v>364</v>
      </c>
      <c r="K156" s="29">
        <v>529000</v>
      </c>
      <c r="L156" s="29">
        <v>529000</v>
      </c>
      <c r="M156" s="29">
        <v>490732</v>
      </c>
      <c r="N156" s="29">
        <f t="shared" si="2"/>
        <v>92.76597353497165</v>
      </c>
    </row>
    <row r="157" spans="1:14" ht="31.5" hidden="1">
      <c r="A157" s="19" t="s">
        <v>257</v>
      </c>
      <c r="B157" s="23" t="s">
        <v>44</v>
      </c>
      <c r="C157" s="15" t="s">
        <v>119</v>
      </c>
      <c r="D157" s="15" t="s">
        <v>78</v>
      </c>
      <c r="E157" s="15" t="s">
        <v>296</v>
      </c>
      <c r="F157" s="29">
        <v>150</v>
      </c>
      <c r="G157" s="30" t="s">
        <v>44</v>
      </c>
      <c r="H157" s="30" t="s">
        <v>119</v>
      </c>
      <c r="I157" s="30" t="s">
        <v>78</v>
      </c>
      <c r="J157" s="30" t="s">
        <v>296</v>
      </c>
      <c r="K157" s="29">
        <v>150</v>
      </c>
      <c r="L157" s="29">
        <v>150</v>
      </c>
      <c r="M157" s="29">
        <v>150</v>
      </c>
      <c r="N157" s="29">
        <f t="shared" si="2"/>
        <v>100</v>
      </c>
    </row>
    <row r="158" spans="1:14" ht="31.5" hidden="1">
      <c r="A158" s="19" t="s">
        <v>258</v>
      </c>
      <c r="B158" s="23" t="s">
        <v>44</v>
      </c>
      <c r="C158" s="15" t="s">
        <v>119</v>
      </c>
      <c r="D158" s="15" t="s">
        <v>120</v>
      </c>
      <c r="E158" s="15" t="s">
        <v>121</v>
      </c>
      <c r="F158" s="29">
        <v>2600</v>
      </c>
      <c r="G158" s="30" t="s">
        <v>44</v>
      </c>
      <c r="H158" s="30" t="s">
        <v>119</v>
      </c>
      <c r="I158" s="30" t="s">
        <v>120</v>
      </c>
      <c r="J158" s="30" t="s">
        <v>121</v>
      </c>
      <c r="K158" s="29">
        <v>2600</v>
      </c>
      <c r="L158" s="29">
        <v>2600</v>
      </c>
      <c r="M158" s="29">
        <v>2450</v>
      </c>
      <c r="N158" s="29">
        <f t="shared" si="2"/>
        <v>94.23076923076923</v>
      </c>
    </row>
    <row r="159" spans="1:14" ht="31.5" hidden="1">
      <c r="A159" s="19" t="s">
        <v>259</v>
      </c>
      <c r="B159" s="23" t="s">
        <v>44</v>
      </c>
      <c r="C159" s="15" t="s">
        <v>119</v>
      </c>
      <c r="D159" s="15" t="s">
        <v>120</v>
      </c>
      <c r="E159" s="15" t="s">
        <v>297</v>
      </c>
      <c r="F159" s="29">
        <v>300</v>
      </c>
      <c r="G159" s="30" t="s">
        <v>44</v>
      </c>
      <c r="H159" s="30" t="s">
        <v>119</v>
      </c>
      <c r="I159" s="30" t="s">
        <v>120</v>
      </c>
      <c r="J159" s="30" t="s">
        <v>297</v>
      </c>
      <c r="K159" s="29">
        <v>300</v>
      </c>
      <c r="L159" s="29">
        <v>300</v>
      </c>
      <c r="M159" s="29">
        <v>300</v>
      </c>
      <c r="N159" s="29">
        <f t="shared" si="2"/>
        <v>100</v>
      </c>
    </row>
    <row r="160" spans="1:14" ht="31.5" hidden="1">
      <c r="A160" s="19" t="s">
        <v>260</v>
      </c>
      <c r="B160" s="23" t="s">
        <v>44</v>
      </c>
      <c r="C160" s="15" t="s">
        <v>119</v>
      </c>
      <c r="D160" s="15" t="s">
        <v>120</v>
      </c>
      <c r="E160" s="15" t="s">
        <v>298</v>
      </c>
      <c r="F160" s="29">
        <v>2400</v>
      </c>
      <c r="G160" s="30" t="s">
        <v>44</v>
      </c>
      <c r="H160" s="30" t="s">
        <v>119</v>
      </c>
      <c r="I160" s="30" t="s">
        <v>120</v>
      </c>
      <c r="J160" s="30" t="s">
        <v>298</v>
      </c>
      <c r="K160" s="29">
        <v>2400</v>
      </c>
      <c r="L160" s="29">
        <v>2400</v>
      </c>
      <c r="M160" s="29">
        <v>2400</v>
      </c>
      <c r="N160" s="29">
        <f t="shared" si="2"/>
        <v>100</v>
      </c>
    </row>
    <row r="161" spans="1:14" ht="15.75" hidden="1">
      <c r="A161" s="19" t="s">
        <v>261</v>
      </c>
      <c r="B161" s="23" t="s">
        <v>367</v>
      </c>
      <c r="C161" s="15" t="s">
        <v>119</v>
      </c>
      <c r="D161" s="15" t="s">
        <v>88</v>
      </c>
      <c r="E161" s="15" t="s">
        <v>366</v>
      </c>
      <c r="F161" s="29">
        <v>5000</v>
      </c>
      <c r="G161" s="30" t="s">
        <v>367</v>
      </c>
      <c r="H161" s="30" t="s">
        <v>119</v>
      </c>
      <c r="I161" s="30" t="s">
        <v>88</v>
      </c>
      <c r="J161" s="30" t="s">
        <v>366</v>
      </c>
      <c r="K161" s="29">
        <v>5000</v>
      </c>
      <c r="L161" s="29">
        <v>5000</v>
      </c>
      <c r="M161" s="29">
        <v>5000</v>
      </c>
      <c r="N161" s="29">
        <f t="shared" si="2"/>
        <v>100</v>
      </c>
    </row>
    <row r="162" spans="1:14" ht="31.5" hidden="1">
      <c r="A162" s="19" t="s">
        <v>262</v>
      </c>
      <c r="B162" s="23" t="s">
        <v>45</v>
      </c>
      <c r="C162" s="15" t="s">
        <v>119</v>
      </c>
      <c r="D162" s="15" t="s">
        <v>88</v>
      </c>
      <c r="E162" s="15" t="s">
        <v>299</v>
      </c>
      <c r="F162" s="29">
        <v>3550</v>
      </c>
      <c r="G162" s="30" t="s">
        <v>45</v>
      </c>
      <c r="H162" s="30" t="s">
        <v>119</v>
      </c>
      <c r="I162" s="30" t="s">
        <v>88</v>
      </c>
      <c r="J162" s="30" t="s">
        <v>299</v>
      </c>
      <c r="K162" s="29">
        <v>3640</v>
      </c>
      <c r="L162" s="29">
        <v>3640</v>
      </c>
      <c r="M162" s="29">
        <v>3640</v>
      </c>
      <c r="N162" s="29">
        <f t="shared" si="2"/>
        <v>100</v>
      </c>
    </row>
    <row r="163" spans="1:14" ht="15.75" hidden="1">
      <c r="A163" s="19" t="s">
        <v>263</v>
      </c>
      <c r="B163" s="23" t="s">
        <v>315</v>
      </c>
      <c r="C163" s="15" t="s">
        <v>119</v>
      </c>
      <c r="D163" s="15" t="s">
        <v>88</v>
      </c>
      <c r="E163" s="15" t="s">
        <v>300</v>
      </c>
      <c r="F163" s="29">
        <v>2000</v>
      </c>
      <c r="G163" s="30" t="s">
        <v>315</v>
      </c>
      <c r="H163" s="30" t="s">
        <v>119</v>
      </c>
      <c r="I163" s="30" t="s">
        <v>88</v>
      </c>
      <c r="J163" s="30" t="s">
        <v>493</v>
      </c>
      <c r="K163" s="29">
        <v>2030</v>
      </c>
      <c r="L163" s="29">
        <v>2030</v>
      </c>
      <c r="M163" s="29">
        <v>2030</v>
      </c>
      <c r="N163" s="29">
        <f t="shared" si="2"/>
        <v>100</v>
      </c>
    </row>
    <row r="164" spans="1:14" ht="31.5" hidden="1">
      <c r="A164" s="19" t="s">
        <v>264</v>
      </c>
      <c r="B164" s="23" t="s">
        <v>45</v>
      </c>
      <c r="C164" s="15" t="s">
        <v>119</v>
      </c>
      <c r="D164" s="15" t="s">
        <v>88</v>
      </c>
      <c r="E164" s="15" t="s">
        <v>368</v>
      </c>
      <c r="F164" s="29">
        <v>640</v>
      </c>
      <c r="G164" s="30" t="s">
        <v>45</v>
      </c>
      <c r="H164" s="30" t="s">
        <v>119</v>
      </c>
      <c r="I164" s="30" t="s">
        <v>88</v>
      </c>
      <c r="J164" s="30" t="s">
        <v>368</v>
      </c>
      <c r="K164" s="29">
        <v>640</v>
      </c>
      <c r="L164" s="29">
        <v>640</v>
      </c>
      <c r="M164" s="29">
        <v>640</v>
      </c>
      <c r="N164" s="29">
        <f t="shared" si="2"/>
        <v>100</v>
      </c>
    </row>
    <row r="165" spans="1:14" ht="94.5" hidden="1">
      <c r="A165" s="19" t="s">
        <v>265</v>
      </c>
      <c r="B165" s="24" t="s">
        <v>347</v>
      </c>
      <c r="C165" s="15" t="s">
        <v>119</v>
      </c>
      <c r="D165" s="15" t="s">
        <v>122</v>
      </c>
      <c r="E165" s="15" t="s">
        <v>123</v>
      </c>
      <c r="F165" s="29">
        <v>15790.5</v>
      </c>
      <c r="G165" s="31" t="s">
        <v>347</v>
      </c>
      <c r="H165" s="30" t="s">
        <v>119</v>
      </c>
      <c r="I165" s="30" t="s">
        <v>122</v>
      </c>
      <c r="J165" s="30" t="s">
        <v>123</v>
      </c>
      <c r="K165" s="29">
        <v>15790.5</v>
      </c>
      <c r="L165" s="29">
        <v>15790.5</v>
      </c>
      <c r="M165" s="29">
        <v>15790.5</v>
      </c>
      <c r="N165" s="29">
        <f t="shared" si="2"/>
        <v>100</v>
      </c>
    </row>
    <row r="166" spans="1:14" ht="31.5" hidden="1">
      <c r="A166" s="19" t="s">
        <v>266</v>
      </c>
      <c r="B166" s="23" t="s">
        <v>494</v>
      </c>
      <c r="C166" s="15" t="s">
        <v>119</v>
      </c>
      <c r="D166" s="15" t="s">
        <v>93</v>
      </c>
      <c r="E166" s="15" t="s">
        <v>495</v>
      </c>
      <c r="F166" s="29">
        <v>0</v>
      </c>
      <c r="G166" s="30" t="s">
        <v>494</v>
      </c>
      <c r="H166" s="30" t="s">
        <v>119</v>
      </c>
      <c r="I166" s="30" t="s">
        <v>93</v>
      </c>
      <c r="J166" s="30" t="s">
        <v>495</v>
      </c>
      <c r="K166" s="29">
        <v>74399.7</v>
      </c>
      <c r="L166" s="29">
        <v>74399.7</v>
      </c>
      <c r="M166" s="29">
        <v>74399.7</v>
      </c>
      <c r="N166" s="29">
        <f t="shared" si="2"/>
        <v>100</v>
      </c>
    </row>
    <row r="167" spans="1:14" ht="47.25" hidden="1">
      <c r="A167" s="19" t="s">
        <v>267</v>
      </c>
      <c r="B167" s="23" t="s">
        <v>46</v>
      </c>
      <c r="C167" s="15" t="s">
        <v>119</v>
      </c>
      <c r="D167" s="15" t="s">
        <v>93</v>
      </c>
      <c r="E167" s="15" t="s">
        <v>124</v>
      </c>
      <c r="F167" s="29">
        <v>103000</v>
      </c>
      <c r="G167" s="30" t="s">
        <v>46</v>
      </c>
      <c r="H167" s="30" t="s">
        <v>119</v>
      </c>
      <c r="I167" s="30" t="s">
        <v>93</v>
      </c>
      <c r="J167" s="30" t="s">
        <v>124</v>
      </c>
      <c r="K167" s="29">
        <v>23000</v>
      </c>
      <c r="L167" s="29">
        <v>23000</v>
      </c>
      <c r="M167" s="29">
        <v>23000</v>
      </c>
      <c r="N167" s="29">
        <f t="shared" si="2"/>
        <v>100</v>
      </c>
    </row>
    <row r="168" spans="1:14" ht="31.5" hidden="1">
      <c r="A168" s="19" t="s">
        <v>268</v>
      </c>
      <c r="B168" s="23" t="s">
        <v>47</v>
      </c>
      <c r="C168" s="15" t="s">
        <v>119</v>
      </c>
      <c r="D168" s="15" t="s">
        <v>93</v>
      </c>
      <c r="E168" s="15" t="s">
        <v>125</v>
      </c>
      <c r="F168" s="29">
        <v>0</v>
      </c>
      <c r="G168" s="30" t="s">
        <v>47</v>
      </c>
      <c r="H168" s="30" t="s">
        <v>119</v>
      </c>
      <c r="I168" s="30" t="s">
        <v>93</v>
      </c>
      <c r="J168" s="30" t="s">
        <v>125</v>
      </c>
      <c r="K168" s="29">
        <v>0</v>
      </c>
      <c r="L168" s="29">
        <v>259280.3</v>
      </c>
      <c r="M168" s="29">
        <v>241451.1</v>
      </c>
      <c r="N168" s="29">
        <f t="shared" si="2"/>
        <v>93.12358092766786</v>
      </c>
    </row>
    <row r="169" spans="1:14" ht="78.75" hidden="1">
      <c r="A169" s="19" t="s">
        <v>444</v>
      </c>
      <c r="B169" s="23" t="s">
        <v>432</v>
      </c>
      <c r="C169" s="15" t="s">
        <v>119</v>
      </c>
      <c r="D169" s="15" t="s">
        <v>93</v>
      </c>
      <c r="E169" s="15" t="s">
        <v>414</v>
      </c>
      <c r="F169" s="29">
        <v>12000</v>
      </c>
      <c r="G169" s="31" t="s">
        <v>432</v>
      </c>
      <c r="H169" s="30" t="s">
        <v>119</v>
      </c>
      <c r="I169" s="30" t="s">
        <v>93</v>
      </c>
      <c r="J169" s="30" t="s">
        <v>414</v>
      </c>
      <c r="K169" s="29">
        <v>10662.7</v>
      </c>
      <c r="L169" s="29">
        <v>10662.7</v>
      </c>
      <c r="M169" s="29">
        <v>10655.8</v>
      </c>
      <c r="N169" s="29">
        <f t="shared" si="2"/>
        <v>99.9352884353869</v>
      </c>
    </row>
  </sheetData>
  <sheetProtection/>
  <autoFilter ref="A6:N169"/>
  <mergeCells count="14">
    <mergeCell ref="A4:A5"/>
    <mergeCell ref="C4:E4"/>
    <mergeCell ref="B4:B5"/>
    <mergeCell ref="F4:F5"/>
    <mergeCell ref="L4:L5"/>
    <mergeCell ref="K4:K5"/>
    <mergeCell ref="M4:M5"/>
    <mergeCell ref="G4:G5"/>
    <mergeCell ref="H4:J4"/>
    <mergeCell ref="G3:J3"/>
    <mergeCell ref="N4:N5"/>
    <mergeCell ref="K1:N1"/>
    <mergeCell ref="A2:M2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6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KF_LO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Тагарифуллина Елена Рифовна</cp:lastModifiedBy>
  <cp:lastPrinted>2022-04-14T12:16:29Z</cp:lastPrinted>
  <dcterms:created xsi:type="dcterms:W3CDTF">2012-02-08T13:09:15Z</dcterms:created>
  <dcterms:modified xsi:type="dcterms:W3CDTF">2022-04-14T12:51:07Z</dcterms:modified>
  <cp:category/>
  <cp:version/>
  <cp:contentType/>
  <cp:contentStatus/>
</cp:coreProperties>
</file>