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00" windowHeight="11790"/>
  </bookViews>
  <sheets>
    <sheet name="2022 (2)" sheetId="4" r:id="rId1"/>
    <sheet name="2023 (2)" sheetId="5" r:id="rId2"/>
  </sheets>
  <calcPr calcId="145621"/>
</workbook>
</file>

<file path=xl/calcChain.xml><?xml version="1.0" encoding="utf-8"?>
<calcChain xmlns="http://schemas.openxmlformats.org/spreadsheetml/2006/main">
  <c r="I23" i="4" l="1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24" i="4" s="1"/>
</calcChain>
</file>

<file path=xl/sharedStrings.xml><?xml version="1.0" encoding="utf-8"?>
<sst xmlns="http://schemas.openxmlformats.org/spreadsheetml/2006/main" count="72" uniqueCount="40">
  <si>
    <t>Наименование района</t>
  </si>
  <si>
    <t>Средний норматив финан затрат (в расчете на 1 юрид значим действие)</t>
  </si>
  <si>
    <t xml:space="preserve">средний коэффициент сложности актов гражд состояния и юридич </t>
  </si>
  <si>
    <t>"-"бланки</t>
  </si>
  <si>
    <t>Аi</t>
  </si>
  <si>
    <t>Hi</t>
  </si>
  <si>
    <t>Ki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</si>
  <si>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</si>
  <si>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</si>
  <si>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</si>
  <si>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</si>
  <si>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</si>
  <si>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</si>
  <si>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</si>
  <si>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</si>
  <si>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</si>
  <si>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</si>
  <si>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</si>
  <si>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</si>
  <si>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</si>
  <si>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</si>
  <si>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</si>
  <si>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Тихвинский район</t>
  </si>
  <si>
    <t>Тосненский район</t>
  </si>
  <si>
    <t>Сосновоборгский городской округ</t>
  </si>
  <si>
    <t>ИТОГО</t>
  </si>
  <si>
    <t>Табл.</t>
  </si>
  <si>
    <t>Колво актов гражд состояния и юр. Знач событ за 2020 год(только МО)</t>
  </si>
  <si>
    <t>Ci в районы без учета бланков</t>
  </si>
  <si>
    <t>Ci в районы проект с учетом 143-оз</t>
  </si>
  <si>
    <t>Расчет 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государственной регистрации актов гражданского состояния на 2022 год</t>
  </si>
  <si>
    <t>Расчет 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государственной регистрации актов гражданского состояния на 2023 год</t>
  </si>
  <si>
    <t>таблица 1</t>
  </si>
  <si>
    <t>Приложение  65 к пояснительной записке 2022 года</t>
  </si>
  <si>
    <t>таблица 2</t>
  </si>
  <si>
    <t>Кол-во актов гражд. состояния и юр. знач событ за 2020 год(только МО)</t>
  </si>
  <si>
    <t>Hi без планируемой потребности в бланках с учетом утвержденного бюджета и уточнения количества услуг МФЦ</t>
  </si>
  <si>
    <t>Ci на вып.полном. ЗАГС МО</t>
  </si>
  <si>
    <t>Ci в районы проект с учетом 143-оз и уточнения количества услуг МФЦ</t>
  </si>
  <si>
    <t xml:space="preserve">Ci в районы проект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</si>
</sst>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wrapText="1"/>
    </xf>
    <xf numFmtId="0" fontId="1" fillId="0" borderId="1" xfId="0" applyFont="1" applyBorder="1"/>
    <xf numFmtId="0" fontId="4" fillId="2" borderId="1" xfId="1" applyFont="1" applyFill="1" applyBorder="1" applyAlignment="1">
      <alignment horizontal="left" wrapText="1"/>
    </xf>
    <xf numFmtId="0" fontId="4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left"/>
    </xf>
    <xf numFmtId="0" fontId="1" fillId="0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0" borderId="0" xfId="0" applyFont="1" applyBorder="1"/>
    <xf numFmtId="0" fontId="4" fillId="0" borderId="1" xfId="1" applyFont="1" applyFill="1" applyBorder="1" applyAlignment="1">
      <alignment horizontal="left" wrapText="1"/>
    </xf>
    <xf numFmtId="0" fontId="0" fillId="0" borderId="0" xfId="0" applyFill="1"/>
    <xf numFmtId="0" fontId="1" fillId="0" borderId="1" xfId="1" applyFont="1" applyFill="1" applyBorder="1" applyAlignment="1">
      <alignment horizontal="left" wrapText="1"/>
    </xf>
    <xf numFmtId="0" fontId="0" fillId="0" borderId="1" xfId="0" applyBorder="1"/>
    <xf numFmtId="0" fontId="0" fillId="0" borderId="0" xfId="0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abSelected="1" zoomScale="65" zoomScaleNormal="65" workbookViewId="0">
      <selection activeCell="E15" sqref="E15"/>
    </sheetView>
  </sheetViews>
  <sheetFormatPr defaultRowHeight="18.75" x14ac:dyDescent="0.3"/>
  <cols>
    <col min="1" max="1" width="16.69921875" customWidth="1"/>
    <col min="2" max="2" width="14.69921875" customWidth="1"/>
    <col min="3" max="3" width="11.296875" customWidth="1"/>
    <col min="4" max="4" width="13.3984375" customWidth="1"/>
    <col min="5" max="5" width="14.59765625" customWidth="1"/>
    <col min="6" max="6" width="14.19921875" customWidth="1"/>
    <col min="7" max="7" width="14.3984375" customWidth="1"/>
    <col min="8" max="9" width="13.8984375" customWidth="1"/>
    <col min="10" max="10" width="12.796875" customWidth="1"/>
    <col min="11" max="11" width="12" customWidth="1"/>
    <col min="12" max="12" width="16.3984375" customWidth="1"/>
    <col min="13" max="13" width="20.09765625" customWidth="1"/>
    <col min="14" max="14" width="8.3984375" customWidth="1"/>
    <col min="15" max="15" width="15.5" customWidth="1"/>
    <col min="16" max="16" width="13" customWidth="1"/>
    <col min="17" max="17" width="15.19921875" customWidth="1"/>
    <col min="18" max="18" width="13.8984375" customWidth="1"/>
    <col min="19" max="19" width="9.8984375" customWidth="1"/>
  </cols>
  <sheetData>
    <row r="1" spans="1:20" x14ac:dyDescent="0.3">
      <c r="K1" s="21" t="s">
        <v>33</v>
      </c>
    </row>
    <row r="2" spans="1:20" x14ac:dyDescent="0.3">
      <c r="K2" t="s">
        <v>32</v>
      </c>
    </row>
    <row r="3" spans="1:20" ht="64.5" customHeight="1" x14ac:dyDescent="0.3">
      <c r="B3" s="22" t="s">
        <v>30</v>
      </c>
      <c r="C3" s="22"/>
      <c r="D3" s="22"/>
      <c r="E3" s="22"/>
      <c r="F3" s="22"/>
      <c r="G3" s="22"/>
      <c r="H3" s="22"/>
      <c r="I3" s="22"/>
      <c r="J3" s="22"/>
    </row>
    <row r="4" spans="1:20" ht="187.5" x14ac:dyDescent="0.3">
      <c r="A4" s="1" t="s">
        <v>0</v>
      </c>
      <c r="B4" s="23" t="s">
        <v>35</v>
      </c>
      <c r="C4" s="24" t="s">
        <v>1</v>
      </c>
      <c r="D4" s="24" t="s">
        <v>2</v>
      </c>
      <c r="E4" s="24" t="s">
        <v>36</v>
      </c>
      <c r="F4" s="25" t="s">
        <v>37</v>
      </c>
      <c r="G4" s="25" t="s">
        <v>3</v>
      </c>
      <c r="H4" s="6" t="s">
        <v>28</v>
      </c>
      <c r="I4" s="3" t="s">
        <v>29</v>
      </c>
      <c r="J4" s="3" t="s">
        <v>38</v>
      </c>
      <c r="K4" s="24" t="s">
        <v>26</v>
      </c>
      <c r="L4" s="14"/>
      <c r="M4" s="14"/>
      <c r="N4" s="14"/>
      <c r="O4" s="14"/>
      <c r="P4" s="14"/>
      <c r="Q4" s="14"/>
      <c r="R4" s="14"/>
      <c r="S4" s="14"/>
      <c r="T4" s="14"/>
    </row>
    <row r="5" spans="1:20" x14ac:dyDescent="0.3">
      <c r="A5" s="2"/>
      <c r="B5" s="3" t="s">
        <v>4</v>
      </c>
      <c r="C5" s="4" t="s">
        <v>5</v>
      </c>
      <c r="D5" s="4" t="s">
        <v>6</v>
      </c>
      <c r="E5" s="5"/>
      <c r="F5" s="6"/>
      <c r="G5" s="6"/>
      <c r="H5" s="7"/>
      <c r="I5" s="9">
        <v>0.98753333483895644</v>
      </c>
      <c r="J5" s="9"/>
      <c r="K5" s="9"/>
      <c r="L5" s="14"/>
      <c r="M5" s="14"/>
      <c r="N5" s="14"/>
      <c r="O5" s="14"/>
      <c r="P5" s="14"/>
      <c r="Q5" s="14"/>
      <c r="R5" s="14"/>
      <c r="S5" s="14"/>
      <c r="T5" s="14"/>
    </row>
    <row r="6" spans="1:20" ht="37.5" x14ac:dyDescent="0.3">
      <c r="A6" s="8" t="s">
        <v>7</v>
      </c>
      <c r="B6" s="9">
        <v>5012</v>
      </c>
      <c r="C6" s="20">
        <v>86.875972915737208</v>
      </c>
      <c r="D6" s="9">
        <v>6.0815985106955299</v>
      </c>
      <c r="E6" s="9">
        <v>84.157532947756948</v>
      </c>
      <c r="F6" s="26">
        <v>2648064.0749478582</v>
      </c>
      <c r="G6" s="26">
        <v>48873.24</v>
      </c>
      <c r="H6" s="26">
        <v>2599190.834947858</v>
      </c>
      <c r="I6" s="26">
        <f>H6*I5</f>
        <v>2566787.5931189097</v>
      </c>
      <c r="J6" s="26">
        <v>2565203.3831189098</v>
      </c>
      <c r="K6" s="26">
        <v>2565.1999999999998</v>
      </c>
      <c r="L6" s="14"/>
      <c r="M6" s="14"/>
      <c r="N6" s="14"/>
      <c r="O6" s="14"/>
      <c r="P6" s="14"/>
      <c r="Q6" s="14"/>
      <c r="R6" s="14"/>
      <c r="S6" s="14"/>
      <c r="T6" s="14"/>
    </row>
    <row r="7" spans="1:20" ht="37.5" x14ac:dyDescent="0.3">
      <c r="A7" s="10" t="s">
        <v>8</v>
      </c>
      <c r="B7" s="9">
        <v>4655</v>
      </c>
      <c r="C7" s="20">
        <v>86.875972915737208</v>
      </c>
      <c r="D7" s="9">
        <v>6.0815985106955299</v>
      </c>
      <c r="E7" s="9">
        <v>83.510580617203033</v>
      </c>
      <c r="F7" s="26">
        <v>2459444.9858105108</v>
      </c>
      <c r="G7" s="26">
        <v>47247.28</v>
      </c>
      <c r="H7" s="26">
        <v>2412197.705810511</v>
      </c>
      <c r="I7" s="26">
        <f>H7*I5</f>
        <v>2382125.644709934</v>
      </c>
      <c r="J7" s="26">
        <v>2364171.2647099341</v>
      </c>
      <c r="K7" s="26">
        <v>2364.1999999999998</v>
      </c>
      <c r="L7" s="14"/>
      <c r="M7" s="14"/>
      <c r="N7" s="14"/>
      <c r="O7" s="14"/>
      <c r="P7" s="14"/>
      <c r="Q7" s="14"/>
      <c r="R7" s="14"/>
      <c r="S7" s="14"/>
      <c r="T7" s="14"/>
    </row>
    <row r="8" spans="1:20" s="18" customFormat="1" x14ac:dyDescent="0.3">
      <c r="A8" s="17" t="s">
        <v>9</v>
      </c>
      <c r="B8" s="13">
        <v>8323</v>
      </c>
      <c r="C8" s="20">
        <v>86.875972915737208</v>
      </c>
      <c r="D8" s="9">
        <v>6.0815985106955299</v>
      </c>
      <c r="E8" s="13">
        <v>83.236801106197277</v>
      </c>
      <c r="F8" s="27">
        <v>4397413.6663589431</v>
      </c>
      <c r="G8" s="27">
        <v>87168.36</v>
      </c>
      <c r="H8" s="27">
        <v>4310245.3063589428</v>
      </c>
      <c r="I8" s="27">
        <f>H8*I5</f>
        <v>4256510.9213626059</v>
      </c>
      <c r="J8" s="27">
        <v>4213209.1813626057</v>
      </c>
      <c r="K8" s="27">
        <v>4213.2</v>
      </c>
      <c r="L8" s="15"/>
      <c r="M8" s="15"/>
      <c r="N8" s="15"/>
      <c r="O8" s="15"/>
      <c r="P8" s="15"/>
      <c r="Q8" s="15"/>
      <c r="R8" s="15"/>
      <c r="S8" s="15"/>
      <c r="T8" s="15"/>
    </row>
    <row r="9" spans="1:20" ht="37.5" x14ac:dyDescent="0.3">
      <c r="A9" s="10" t="s">
        <v>10</v>
      </c>
      <c r="B9" s="9">
        <v>26423</v>
      </c>
      <c r="C9" s="20">
        <v>86.875972915737208</v>
      </c>
      <c r="D9" s="9">
        <v>6.0815985106955299</v>
      </c>
      <c r="E9" s="9">
        <v>80.928568915431001</v>
      </c>
      <c r="F9" s="26">
        <v>13960454.320101207</v>
      </c>
      <c r="G9" s="26">
        <v>256579.48</v>
      </c>
      <c r="H9" s="26">
        <v>13703874.840101205</v>
      </c>
      <c r="I9" s="26">
        <f>H9*I5</f>
        <v>13533033.221060814</v>
      </c>
      <c r="J9" s="26">
        <v>13004741.721060814</v>
      </c>
      <c r="K9" s="26">
        <v>13004.7</v>
      </c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3">
      <c r="A10" s="10" t="s">
        <v>11</v>
      </c>
      <c r="B10" s="9">
        <v>16028</v>
      </c>
      <c r="C10" s="20">
        <v>86.875972915737208</v>
      </c>
      <c r="D10" s="9">
        <v>6.0815985106955299</v>
      </c>
      <c r="E10" s="9">
        <v>83.297877169483371</v>
      </c>
      <c r="F10" s="26">
        <v>8468310.2540431507</v>
      </c>
      <c r="G10" s="26">
        <v>165841.87</v>
      </c>
      <c r="H10" s="26">
        <v>8302468.3840431497</v>
      </c>
      <c r="I10" s="26">
        <f>H10*I5</f>
        <v>8198964.2906891331</v>
      </c>
      <c r="J10" s="26">
        <v>8119532.2906891331</v>
      </c>
      <c r="K10" s="26">
        <v>8119.5</v>
      </c>
      <c r="L10" s="16"/>
      <c r="M10" s="14"/>
      <c r="N10" s="14"/>
      <c r="O10" s="14"/>
      <c r="P10" s="14"/>
      <c r="Q10" s="14"/>
      <c r="R10" s="14"/>
      <c r="S10" s="14"/>
      <c r="T10" s="14"/>
    </row>
    <row r="11" spans="1:20" x14ac:dyDescent="0.3">
      <c r="A11" s="10" t="s">
        <v>12</v>
      </c>
      <c r="B11" s="9">
        <v>19278</v>
      </c>
      <c r="C11" s="20">
        <v>86.875972915737208</v>
      </c>
      <c r="D11" s="9">
        <v>6.0815985106955299</v>
      </c>
      <c r="E11" s="9">
        <v>81.014074785710562</v>
      </c>
      <c r="F11" s="26">
        <v>10185430.81341676</v>
      </c>
      <c r="G11" s="26">
        <v>216338.37</v>
      </c>
      <c r="H11" s="26">
        <v>9969092.4434167631</v>
      </c>
      <c r="I11" s="26">
        <f>H11*I5</f>
        <v>9844811.1059651971</v>
      </c>
      <c r="J11" s="26">
        <v>9498175.6859651972</v>
      </c>
      <c r="K11" s="26">
        <v>9498.2000000000007</v>
      </c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37.5" x14ac:dyDescent="0.3">
      <c r="A12" s="10" t="s">
        <v>13</v>
      </c>
      <c r="B12" s="9">
        <v>6903</v>
      </c>
      <c r="C12" s="20">
        <v>86.875972915737208</v>
      </c>
      <c r="D12" s="9">
        <v>6.0815985106955299</v>
      </c>
      <c r="E12" s="9">
        <v>83.488012628483062</v>
      </c>
      <c r="F12" s="26">
        <v>3647164.0681095496</v>
      </c>
      <c r="G12" s="26">
        <v>73921.320000000007</v>
      </c>
      <c r="H12" s="26">
        <v>3573242.7481095497</v>
      </c>
      <c r="I12" s="26">
        <f>H12*I5</f>
        <v>3528696.327229741</v>
      </c>
      <c r="J12" s="26">
        <v>3504933.1772297411</v>
      </c>
      <c r="K12" s="26">
        <v>3504.9</v>
      </c>
      <c r="L12" s="14"/>
      <c r="M12" s="14"/>
      <c r="N12" s="14"/>
      <c r="O12" s="14"/>
      <c r="P12" s="14"/>
      <c r="Q12" s="14"/>
      <c r="R12" s="14"/>
      <c r="S12" s="14"/>
      <c r="T12" s="14"/>
    </row>
    <row r="13" spans="1:20" s="18" customFormat="1" x14ac:dyDescent="0.3">
      <c r="A13" s="19" t="s">
        <v>14</v>
      </c>
      <c r="B13" s="13">
        <v>6040</v>
      </c>
      <c r="C13" s="20">
        <v>86.875972915737208</v>
      </c>
      <c r="D13" s="9">
        <v>6.0815985106955299</v>
      </c>
      <c r="E13" s="13">
        <v>80.070500839735629</v>
      </c>
      <c r="F13" s="27">
        <v>3191202.5164974188</v>
      </c>
      <c r="G13" s="27">
        <v>69545</v>
      </c>
      <c r="H13" s="27">
        <v>3121657.5164974192</v>
      </c>
      <c r="I13" s="27">
        <f>H13*I5</f>
        <v>3082740.8574917912</v>
      </c>
      <c r="J13" s="27">
        <v>2941218.0974917915</v>
      </c>
      <c r="K13" s="27">
        <v>2941.2</v>
      </c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17.25" customHeight="1" x14ac:dyDescent="0.3">
      <c r="A14" s="10" t="s">
        <v>15</v>
      </c>
      <c r="B14" s="9">
        <v>8872</v>
      </c>
      <c r="C14" s="20">
        <v>86.875972915737208</v>
      </c>
      <c r="D14" s="9">
        <v>6.0815985106955299</v>
      </c>
      <c r="E14" s="9">
        <v>83.606802838170751</v>
      </c>
      <c r="F14" s="26">
        <v>4687474.9546962082</v>
      </c>
      <c r="G14" s="26">
        <v>82011.48</v>
      </c>
      <c r="H14" s="26">
        <v>4605463.4746962078</v>
      </c>
      <c r="I14" s="26">
        <f>H14*I5</f>
        <v>4548048.7036457537</v>
      </c>
      <c r="J14" s="26">
        <v>4511083.8036457533</v>
      </c>
      <c r="K14" s="26">
        <v>4511.1000000000004</v>
      </c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37.5" x14ac:dyDescent="0.3">
      <c r="A15" s="10" t="s">
        <v>16</v>
      </c>
      <c r="B15" s="9">
        <v>2964</v>
      </c>
      <c r="C15" s="20">
        <v>86.875972915737208</v>
      </c>
      <c r="D15" s="9">
        <v>6.0815985106955299</v>
      </c>
      <c r="E15" s="9">
        <v>82.773698236881657</v>
      </c>
      <c r="F15" s="26">
        <v>1566013.9501487331</v>
      </c>
      <c r="G15" s="26">
        <v>25700.600000000002</v>
      </c>
      <c r="H15" s="26">
        <v>1540313.350148733</v>
      </c>
      <c r="I15" s="26">
        <f>H15*I5</f>
        <v>1521110.7793693435</v>
      </c>
      <c r="J15" s="26">
        <v>1492066.9293693434</v>
      </c>
      <c r="K15" s="26">
        <v>1492.1</v>
      </c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37.5" x14ac:dyDescent="0.3">
      <c r="A16" s="10" t="s">
        <v>17</v>
      </c>
      <c r="B16" s="9">
        <v>5191</v>
      </c>
      <c r="C16" s="20">
        <v>86.875972915737208</v>
      </c>
      <c r="D16" s="9">
        <v>6.0815985106955299</v>
      </c>
      <c r="E16" s="9">
        <v>83.472403942583313</v>
      </c>
      <c r="F16" s="26">
        <v>2742637.7919102814</v>
      </c>
      <c r="G16" s="26">
        <v>50119.360000000001</v>
      </c>
      <c r="H16" s="26">
        <v>2692518.4319102811</v>
      </c>
      <c r="I16" s="26">
        <f>H16*I5</f>
        <v>2658951.7061797176</v>
      </c>
      <c r="J16" s="26">
        <v>2635188.5561797176</v>
      </c>
      <c r="K16" s="26">
        <v>2635.2</v>
      </c>
      <c r="L16" s="14"/>
      <c r="M16" s="14"/>
      <c r="N16" s="14"/>
      <c r="O16" s="14"/>
      <c r="P16" s="14"/>
      <c r="Q16" s="14"/>
      <c r="R16" s="14"/>
      <c r="S16" s="14"/>
      <c r="T16" s="14"/>
    </row>
    <row r="17" spans="1:20" x14ac:dyDescent="0.3">
      <c r="A17" s="10" t="s">
        <v>18</v>
      </c>
      <c r="B17" s="9">
        <v>7804</v>
      </c>
      <c r="C17" s="20">
        <v>86.875972915737208</v>
      </c>
      <c r="D17" s="9">
        <v>6.0815985106955299</v>
      </c>
      <c r="E17" s="9">
        <v>84.143496872779281</v>
      </c>
      <c r="F17" s="26">
        <v>4123202.7216466647</v>
      </c>
      <c r="G17" s="26">
        <v>73923.78</v>
      </c>
      <c r="H17" s="26">
        <v>4049278.9416466649</v>
      </c>
      <c r="I17" s="26">
        <f>H17*I5</f>
        <v>3998797.9369374909</v>
      </c>
      <c r="J17" s="26">
        <v>3993517.2369374903</v>
      </c>
      <c r="K17" s="26">
        <v>3993.5</v>
      </c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37.5" x14ac:dyDescent="0.3">
      <c r="A18" s="10" t="s">
        <v>19</v>
      </c>
      <c r="B18" s="9">
        <v>2810</v>
      </c>
      <c r="C18" s="20">
        <v>86.875972915737208</v>
      </c>
      <c r="D18" s="9">
        <v>6.0815985106955299</v>
      </c>
      <c r="E18" s="9">
        <v>81.104923175465771</v>
      </c>
      <c r="F18" s="26">
        <v>1484648.8528737992</v>
      </c>
      <c r="G18" s="26">
        <v>29791.21</v>
      </c>
      <c r="H18" s="26">
        <v>1454857.642873799</v>
      </c>
      <c r="I18" s="26">
        <f>H18*I5</f>
        <v>1436720.4197831063</v>
      </c>
      <c r="J18" s="26">
        <v>1386025.6997831063</v>
      </c>
      <c r="K18" s="26">
        <v>1386</v>
      </c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37.5" x14ac:dyDescent="0.3">
      <c r="A19" s="10" t="s">
        <v>20</v>
      </c>
      <c r="B19" s="9">
        <v>4881</v>
      </c>
      <c r="C19" s="20">
        <v>86.875972915737208</v>
      </c>
      <c r="D19" s="9">
        <v>6.0815985106955299</v>
      </c>
      <c r="E19" s="9">
        <v>80.742204091223755</v>
      </c>
      <c r="F19" s="26">
        <v>2578850.9077854138</v>
      </c>
      <c r="G19" s="26">
        <v>61449.09</v>
      </c>
      <c r="H19" s="26">
        <v>2517401.8177854139</v>
      </c>
      <c r="I19" s="26">
        <f>H19*I5</f>
        <v>2486018.2122472809</v>
      </c>
      <c r="J19" s="26">
        <v>2396774.3822472808</v>
      </c>
      <c r="K19" s="26">
        <v>2396.8000000000002</v>
      </c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37.5" x14ac:dyDescent="0.3">
      <c r="A20" s="10" t="s">
        <v>21</v>
      </c>
      <c r="B20" s="9">
        <v>4306</v>
      </c>
      <c r="C20" s="20">
        <v>86.875972915737208</v>
      </c>
      <c r="D20" s="9">
        <v>6.0815985106955299</v>
      </c>
      <c r="E20" s="9">
        <v>83.958742268675891</v>
      </c>
      <c r="F20" s="26">
        <v>2275052.6549731595</v>
      </c>
      <c r="G20" s="26">
        <v>42756.520000000004</v>
      </c>
      <c r="H20" s="26">
        <v>2232296.1349731595</v>
      </c>
      <c r="I20" s="26">
        <f>H20*I5</f>
        <v>2204466.8465181575</v>
      </c>
      <c r="J20" s="26">
        <v>2198658.0765181575</v>
      </c>
      <c r="K20" s="26">
        <v>2198.6999999999998</v>
      </c>
      <c r="L20" s="14"/>
      <c r="M20" s="14"/>
      <c r="N20" s="14"/>
      <c r="O20" s="14"/>
      <c r="P20" s="14"/>
      <c r="Q20" s="14"/>
      <c r="R20" s="14"/>
      <c r="S20" s="14"/>
      <c r="T20" s="14"/>
    </row>
    <row r="21" spans="1:20" x14ac:dyDescent="0.3">
      <c r="A21" s="11" t="s">
        <v>22</v>
      </c>
      <c r="B21" s="9">
        <v>7436</v>
      </c>
      <c r="C21" s="20">
        <v>86.875972915737208</v>
      </c>
      <c r="D21" s="9">
        <v>6.0815985106955299</v>
      </c>
      <c r="E21" s="9">
        <v>84.122830012968763</v>
      </c>
      <c r="F21" s="26">
        <v>3928771.839846822</v>
      </c>
      <c r="G21" s="26">
        <v>76479.499999999985</v>
      </c>
      <c r="H21" s="26">
        <v>3852292.3398468224</v>
      </c>
      <c r="I21" s="26">
        <f>H21*I5</f>
        <v>3804267.1011434989</v>
      </c>
      <c r="J21" s="26">
        <v>3804267.1011434989</v>
      </c>
      <c r="K21" s="26">
        <v>3804.3</v>
      </c>
      <c r="L21" s="28"/>
      <c r="M21" s="14"/>
      <c r="N21" s="14"/>
      <c r="O21" s="14"/>
      <c r="P21" s="14"/>
      <c r="Q21" s="14"/>
      <c r="R21" s="14"/>
      <c r="S21" s="14"/>
      <c r="T21" s="14"/>
    </row>
    <row r="22" spans="1:20" x14ac:dyDescent="0.3">
      <c r="A22" s="11" t="s">
        <v>23</v>
      </c>
      <c r="B22" s="9">
        <v>8652</v>
      </c>
      <c r="C22" s="20">
        <v>86.875972915737208</v>
      </c>
      <c r="D22" s="9">
        <v>6.0815985106955299</v>
      </c>
      <c r="E22" s="9">
        <v>80.980058245218828</v>
      </c>
      <c r="F22" s="26">
        <v>4571239.1014463017</v>
      </c>
      <c r="G22" s="26">
        <v>93345.43</v>
      </c>
      <c r="H22" s="26">
        <v>4477893.671446302</v>
      </c>
      <c r="I22" s="26">
        <f>H22*I5</f>
        <v>4422069.2704176251</v>
      </c>
      <c r="J22" s="26">
        <v>4261007.9204176255</v>
      </c>
      <c r="K22" s="26">
        <v>4261</v>
      </c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37.5" x14ac:dyDescent="0.3">
      <c r="A23" s="11" t="s">
        <v>24</v>
      </c>
      <c r="B23" s="9">
        <v>5307</v>
      </c>
      <c r="C23" s="20">
        <v>86.875972915737208</v>
      </c>
      <c r="D23" s="9">
        <v>6.0815985106955299</v>
      </c>
      <c r="E23" s="9">
        <v>81.391644869898727</v>
      </c>
      <c r="F23" s="26">
        <v>2803925.787260232</v>
      </c>
      <c r="G23" s="26">
        <v>57217.29</v>
      </c>
      <c r="H23" s="26">
        <v>2746708.497260232</v>
      </c>
      <c r="I23" s="26">
        <f>H23*I5</f>
        <v>2712466.2021298953</v>
      </c>
      <c r="J23" s="26">
        <v>2626918.8621298955</v>
      </c>
      <c r="K23" s="26">
        <v>2626.9</v>
      </c>
      <c r="L23" s="14"/>
      <c r="M23" s="14"/>
      <c r="N23" s="14"/>
      <c r="O23" s="14"/>
      <c r="P23" s="14"/>
      <c r="Q23" s="14"/>
      <c r="R23" s="14"/>
      <c r="S23" s="14"/>
      <c r="T23" s="14"/>
    </row>
    <row r="24" spans="1:20" x14ac:dyDescent="0.3">
      <c r="A24" s="12" t="s">
        <v>25</v>
      </c>
      <c r="B24" s="13">
        <v>150885</v>
      </c>
      <c r="C24" s="9"/>
      <c r="D24" s="9"/>
      <c r="E24" s="9"/>
      <c r="F24" s="26">
        <v>79719303.261873022</v>
      </c>
      <c r="G24" s="26">
        <v>1558309.1800000002</v>
      </c>
      <c r="H24" s="26">
        <v>78160994.081873015</v>
      </c>
      <c r="I24" s="26">
        <f t="shared" ref="I24" si="0">SUM(I6:I23)</f>
        <v>77186587.140000001</v>
      </c>
      <c r="J24" s="26">
        <v>75516693.370000005</v>
      </c>
      <c r="K24" s="26">
        <v>75516.699999999983</v>
      </c>
      <c r="L24" s="14"/>
      <c r="M24" s="14"/>
      <c r="N24" s="14"/>
      <c r="O24" s="14"/>
      <c r="P24" s="14"/>
      <c r="Q24" s="14"/>
      <c r="R24" s="14"/>
      <c r="S24" s="14"/>
      <c r="T24" s="14"/>
    </row>
    <row r="26" spans="1:20" x14ac:dyDescent="0.3">
      <c r="K26" s="37"/>
    </row>
  </sheetData>
  <mergeCells count="1">
    <mergeCell ref="B3:J3"/>
  </mergeCells>
  <pageMargins left="0.7" right="0.7" top="0.75" bottom="0.75" header="0.3" footer="0.3"/>
  <pageSetup paperSize="9" scale="5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62" zoomScaleNormal="62" workbookViewId="0">
      <selection activeCell="D28" sqref="D28"/>
    </sheetView>
  </sheetViews>
  <sheetFormatPr defaultRowHeight="18.75" x14ac:dyDescent="0.3"/>
  <cols>
    <col min="1" max="1" width="16.69921875" customWidth="1"/>
    <col min="2" max="2" width="10.09765625" customWidth="1"/>
    <col min="3" max="3" width="11.296875" customWidth="1"/>
    <col min="4" max="4" width="10.59765625" customWidth="1"/>
    <col min="5" max="5" width="13.5" customWidth="1"/>
    <col min="6" max="6" width="14.19921875" customWidth="1"/>
    <col min="7" max="7" width="17.3984375" customWidth="1"/>
    <col min="8" max="8" width="13.8984375" customWidth="1"/>
    <col min="9" max="9" width="12.796875" customWidth="1"/>
    <col min="10" max="11" width="14.19921875" customWidth="1"/>
    <col min="12" max="12" width="16.3984375" customWidth="1"/>
    <col min="13" max="13" width="20.09765625" customWidth="1"/>
    <col min="14" max="14" width="8.3984375" customWidth="1"/>
    <col min="15" max="15" width="15.5" customWidth="1"/>
    <col min="16" max="16" width="13" customWidth="1"/>
    <col min="17" max="17" width="15.19921875" customWidth="1"/>
    <col min="18" max="18" width="13.8984375" customWidth="1"/>
    <col min="19" max="19" width="9.8984375" customWidth="1"/>
  </cols>
  <sheetData>
    <row r="1" spans="1:20" x14ac:dyDescent="0.3">
      <c r="K1" s="21" t="s">
        <v>33</v>
      </c>
    </row>
    <row r="2" spans="1:20" x14ac:dyDescent="0.3">
      <c r="K2" s="21" t="s">
        <v>34</v>
      </c>
    </row>
    <row r="3" spans="1:20" ht="64.5" customHeight="1" x14ac:dyDescent="0.3">
      <c r="B3" s="29" t="s">
        <v>31</v>
      </c>
      <c r="C3" s="29"/>
      <c r="D3" s="29"/>
      <c r="E3" s="29"/>
      <c r="F3" s="29"/>
      <c r="G3" s="29"/>
      <c r="H3" s="29"/>
      <c r="I3" s="29"/>
      <c r="J3" s="30"/>
    </row>
    <row r="4" spans="1:20" ht="187.5" x14ac:dyDescent="0.3">
      <c r="A4" s="1" t="s">
        <v>0</v>
      </c>
      <c r="B4" s="23" t="s">
        <v>27</v>
      </c>
      <c r="C4" s="24" t="s">
        <v>1</v>
      </c>
      <c r="D4" s="24" t="s">
        <v>2</v>
      </c>
      <c r="E4" s="24" t="s">
        <v>36</v>
      </c>
      <c r="F4" s="25" t="s">
        <v>37</v>
      </c>
      <c r="G4" s="25" t="s">
        <v>3</v>
      </c>
      <c r="H4" s="6" t="s">
        <v>28</v>
      </c>
      <c r="I4" s="3" t="s">
        <v>39</v>
      </c>
      <c r="J4" s="3" t="s">
        <v>38</v>
      </c>
      <c r="K4" s="3" t="s">
        <v>26</v>
      </c>
      <c r="L4" s="14"/>
      <c r="M4" s="14"/>
      <c r="N4" s="14"/>
      <c r="O4" s="14"/>
      <c r="P4" s="14"/>
      <c r="Q4" s="14"/>
      <c r="R4" s="14"/>
      <c r="S4" s="14"/>
      <c r="T4" s="14"/>
    </row>
    <row r="5" spans="1:20" x14ac:dyDescent="0.3">
      <c r="A5" s="2"/>
      <c r="B5" s="3" t="s">
        <v>4</v>
      </c>
      <c r="C5" s="4" t="s">
        <v>5</v>
      </c>
      <c r="D5" s="4" t="s">
        <v>6</v>
      </c>
      <c r="E5" s="31"/>
      <c r="F5" s="6"/>
      <c r="G5" s="6"/>
      <c r="H5" s="7"/>
      <c r="I5" s="9">
        <v>0.79719286930679778</v>
      </c>
      <c r="J5" s="9"/>
      <c r="K5" s="9"/>
      <c r="L5" s="14"/>
      <c r="M5" s="14"/>
      <c r="N5" s="14"/>
      <c r="O5" s="14"/>
      <c r="P5" s="14"/>
      <c r="Q5" s="14"/>
      <c r="R5" s="14"/>
      <c r="S5" s="14"/>
      <c r="T5" s="14"/>
    </row>
    <row r="6" spans="1:20" ht="37.5" x14ac:dyDescent="0.3">
      <c r="A6" s="8" t="s">
        <v>7</v>
      </c>
      <c r="B6" s="32">
        <v>5012</v>
      </c>
      <c r="C6" s="33">
        <v>86.875972915737208</v>
      </c>
      <c r="D6" s="32">
        <v>6.0815985106955299</v>
      </c>
      <c r="E6" s="9">
        <v>67.926712033573921</v>
      </c>
      <c r="F6" s="34">
        <v>2648064.0749478582</v>
      </c>
      <c r="G6" s="34">
        <v>48873.24</v>
      </c>
      <c r="H6" s="34">
        <v>2599190.834947858</v>
      </c>
      <c r="I6" s="34">
        <v>2072056.3995880145</v>
      </c>
      <c r="J6" s="34">
        <v>2070472.2</v>
      </c>
      <c r="K6" s="34">
        <v>2070.5</v>
      </c>
      <c r="L6" s="14"/>
      <c r="M6" s="14"/>
      <c r="N6" s="14"/>
      <c r="O6" s="14"/>
      <c r="P6" s="14"/>
      <c r="Q6" s="14"/>
      <c r="R6" s="14"/>
      <c r="S6" s="14"/>
      <c r="T6" s="14"/>
    </row>
    <row r="7" spans="1:20" ht="37.5" x14ac:dyDescent="0.3">
      <c r="A7" s="10" t="s">
        <v>8</v>
      </c>
      <c r="B7" s="32">
        <v>4655</v>
      </c>
      <c r="C7" s="33">
        <v>86.875972915737208</v>
      </c>
      <c r="D7" s="32">
        <v>6.0815985106955299</v>
      </c>
      <c r="E7" s="9">
        <v>67.29223332276635</v>
      </c>
      <c r="F7" s="34">
        <v>2459444.9858105108</v>
      </c>
      <c r="G7" s="34">
        <v>47247.28</v>
      </c>
      <c r="H7" s="34">
        <v>2412197.705810511</v>
      </c>
      <c r="I7" s="34">
        <v>1922986.8104303561</v>
      </c>
      <c r="J7" s="34">
        <v>1905032.4304303562</v>
      </c>
      <c r="K7" s="34">
        <v>1905</v>
      </c>
      <c r="L7" s="14"/>
      <c r="M7" s="14"/>
      <c r="N7" s="14"/>
      <c r="O7" s="14"/>
      <c r="P7" s="14"/>
      <c r="Q7" s="14"/>
      <c r="R7" s="14"/>
      <c r="S7" s="14"/>
      <c r="T7" s="14"/>
    </row>
    <row r="8" spans="1:20" s="18" customFormat="1" x14ac:dyDescent="0.3">
      <c r="A8" s="17" t="s">
        <v>9</v>
      </c>
      <c r="B8" s="35">
        <v>8323</v>
      </c>
      <c r="C8" s="33">
        <v>86.875972915737208</v>
      </c>
      <c r="D8" s="32">
        <v>6.0815985106955299</v>
      </c>
      <c r="E8" s="13">
        <v>67.028575458111931</v>
      </c>
      <c r="F8" s="36">
        <v>4397413.6663589431</v>
      </c>
      <c r="G8" s="36">
        <v>87168.36</v>
      </c>
      <c r="H8" s="36">
        <v>4310245.3063589428</v>
      </c>
      <c r="I8" s="36">
        <v>3436096.8231924432</v>
      </c>
      <c r="J8" s="36">
        <v>3392795.08</v>
      </c>
      <c r="K8" s="36">
        <v>3392.8</v>
      </c>
      <c r="L8" s="15"/>
      <c r="M8" s="15"/>
      <c r="N8" s="15"/>
      <c r="O8" s="15"/>
      <c r="P8" s="15"/>
      <c r="Q8" s="15"/>
      <c r="R8" s="15"/>
      <c r="S8" s="15"/>
      <c r="T8" s="15"/>
    </row>
    <row r="9" spans="1:20" ht="37.5" x14ac:dyDescent="0.3">
      <c r="A9" s="10" t="s">
        <v>10</v>
      </c>
      <c r="B9" s="32">
        <v>26423</v>
      </c>
      <c r="C9" s="33">
        <v>86.875972915737208</v>
      </c>
      <c r="D9" s="32">
        <v>6.0815985106955299</v>
      </c>
      <c r="E9" s="9">
        <v>64.69647151593837</v>
      </c>
      <c r="F9" s="34">
        <v>13960454.320101207</v>
      </c>
      <c r="G9" s="34">
        <v>256579.48</v>
      </c>
      <c r="H9" s="34">
        <v>13703874.840101205</v>
      </c>
      <c r="I9" s="34">
        <v>10924631.304401513</v>
      </c>
      <c r="J9" s="34">
        <v>10396339.804401513</v>
      </c>
      <c r="K9" s="34">
        <v>10396.299999999999</v>
      </c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3">
      <c r="A10" s="10" t="s">
        <v>11</v>
      </c>
      <c r="B10" s="32">
        <v>16028</v>
      </c>
      <c r="C10" s="33">
        <v>86.875972915737208</v>
      </c>
      <c r="D10" s="32">
        <v>6.0815985106955299</v>
      </c>
      <c r="E10" s="9">
        <v>67.085702358030019</v>
      </c>
      <c r="F10" s="34">
        <v>8468310.2540431507</v>
      </c>
      <c r="G10" s="34">
        <v>165841.87</v>
      </c>
      <c r="H10" s="34">
        <v>8302468.3840431497</v>
      </c>
      <c r="I10" s="34">
        <v>6618668.5934043312</v>
      </c>
      <c r="J10" s="34">
        <v>6539236.5899999999</v>
      </c>
      <c r="K10" s="34">
        <v>6539.2</v>
      </c>
      <c r="L10" s="16"/>
      <c r="M10" s="14"/>
      <c r="N10" s="14"/>
      <c r="O10" s="14"/>
      <c r="P10" s="14"/>
      <c r="Q10" s="14"/>
      <c r="R10" s="14"/>
      <c r="S10" s="14"/>
      <c r="T10" s="14"/>
    </row>
    <row r="11" spans="1:20" x14ac:dyDescent="0.3">
      <c r="A11" s="10" t="s">
        <v>12</v>
      </c>
      <c r="B11" s="32">
        <v>19278</v>
      </c>
      <c r="C11" s="33">
        <v>86.875972915737208</v>
      </c>
      <c r="D11" s="32">
        <v>6.0815985106955299</v>
      </c>
      <c r="E11" s="9">
        <v>64.829286283212113</v>
      </c>
      <c r="F11" s="34">
        <v>10185430.81341676</v>
      </c>
      <c r="G11" s="34">
        <v>216338.37</v>
      </c>
      <c r="H11" s="34">
        <v>9969092.4434167631</v>
      </c>
      <c r="I11" s="34">
        <v>7947289.4093521247</v>
      </c>
      <c r="J11" s="34">
        <v>7600654</v>
      </c>
      <c r="K11" s="34">
        <v>7600.7</v>
      </c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37.5" x14ac:dyDescent="0.3">
      <c r="A12" s="10" t="s">
        <v>13</v>
      </c>
      <c r="B12" s="32">
        <v>6903</v>
      </c>
      <c r="C12" s="33">
        <v>86.875972915737208</v>
      </c>
      <c r="D12" s="32">
        <v>6.0815985106955299</v>
      </c>
      <c r="E12" s="9">
        <v>67.287154128548792</v>
      </c>
      <c r="F12" s="34">
        <v>3647164.0681095496</v>
      </c>
      <c r="G12" s="34">
        <v>73921.320000000007</v>
      </c>
      <c r="H12" s="34">
        <v>3573242.7481095497</v>
      </c>
      <c r="I12" s="34">
        <v>2848563.6390951592</v>
      </c>
      <c r="J12" s="34">
        <v>2824800.49</v>
      </c>
      <c r="K12" s="34">
        <v>2824.8</v>
      </c>
      <c r="L12" s="14"/>
      <c r="M12" s="14"/>
      <c r="N12" s="14"/>
      <c r="O12" s="14"/>
      <c r="P12" s="14"/>
      <c r="Q12" s="14"/>
      <c r="R12" s="14"/>
      <c r="S12" s="14"/>
      <c r="T12" s="14"/>
    </row>
    <row r="13" spans="1:20" s="18" customFormat="1" x14ac:dyDescent="0.3">
      <c r="A13" s="19" t="s">
        <v>14</v>
      </c>
      <c r="B13" s="35">
        <v>6040</v>
      </c>
      <c r="C13" s="33">
        <v>86.875972915737208</v>
      </c>
      <c r="D13" s="32">
        <v>6.0815985106955299</v>
      </c>
      <c r="E13" s="13">
        <v>63.894852503997591</v>
      </c>
      <c r="F13" s="36">
        <v>3191202.5164974188</v>
      </c>
      <c r="G13" s="36">
        <v>69545</v>
      </c>
      <c r="H13" s="36">
        <v>3121657.5164974192</v>
      </c>
      <c r="I13" s="36">
        <v>2488563.1125697102</v>
      </c>
      <c r="J13" s="36">
        <v>2347040.35</v>
      </c>
      <c r="K13" s="36">
        <v>2347</v>
      </c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17.25" customHeight="1" x14ac:dyDescent="0.3">
      <c r="A14" s="10" t="s">
        <v>15</v>
      </c>
      <c r="B14" s="32">
        <v>8872</v>
      </c>
      <c r="C14" s="33">
        <v>86.875972915737208</v>
      </c>
      <c r="D14" s="32">
        <v>6.0815985106955299</v>
      </c>
      <c r="E14" s="9">
        <v>67.360101743080776</v>
      </c>
      <c r="F14" s="34">
        <v>4687474.9546962082</v>
      </c>
      <c r="G14" s="34">
        <v>82011.48</v>
      </c>
      <c r="H14" s="34">
        <v>4605463.4746962078</v>
      </c>
      <c r="I14" s="34">
        <v>3671442.6418807246</v>
      </c>
      <c r="J14" s="34">
        <v>3634477.74</v>
      </c>
      <c r="K14" s="34">
        <v>3634.5</v>
      </c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37.5" x14ac:dyDescent="0.3">
      <c r="A15" s="10" t="s">
        <v>16</v>
      </c>
      <c r="B15" s="32">
        <v>2964</v>
      </c>
      <c r="C15" s="33">
        <v>86.875972915737208</v>
      </c>
      <c r="D15" s="32">
        <v>6.0815985106955299</v>
      </c>
      <c r="E15" s="9">
        <v>66.509065487346632</v>
      </c>
      <c r="F15" s="34">
        <v>1566013.9501487331</v>
      </c>
      <c r="G15" s="34">
        <v>25700.600000000002</v>
      </c>
      <c r="H15" s="34">
        <v>1540313.350148733</v>
      </c>
      <c r="I15" s="34">
        <v>1227926.8192366348</v>
      </c>
      <c r="J15" s="34">
        <v>1198882.97</v>
      </c>
      <c r="K15" s="34">
        <v>1198.9000000000001</v>
      </c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37.5" x14ac:dyDescent="0.3">
      <c r="A16" s="10" t="s">
        <v>17</v>
      </c>
      <c r="B16" s="32">
        <v>5191</v>
      </c>
      <c r="C16" s="33">
        <v>86.875972915737208</v>
      </c>
      <c r="D16" s="32">
        <v>6.0815985106955299</v>
      </c>
      <c r="E16" s="9">
        <v>67.23857231170058</v>
      </c>
      <c r="F16" s="34">
        <v>2742637.7919102814</v>
      </c>
      <c r="G16" s="34">
        <v>50119.360000000001</v>
      </c>
      <c r="H16" s="34">
        <v>2692518.4319102811</v>
      </c>
      <c r="I16" s="34">
        <v>2146456.4943959969</v>
      </c>
      <c r="J16" s="34">
        <v>2122693.34</v>
      </c>
      <c r="K16" s="34">
        <v>2122.6999999999998</v>
      </c>
      <c r="L16" s="14"/>
      <c r="M16" s="14"/>
      <c r="N16" s="14"/>
      <c r="O16" s="14"/>
      <c r="P16" s="14"/>
      <c r="Q16" s="14"/>
      <c r="R16" s="14"/>
      <c r="S16" s="14"/>
      <c r="T16" s="14"/>
    </row>
    <row r="17" spans="1:20" x14ac:dyDescent="0.3">
      <c r="A17" s="10" t="s">
        <v>18</v>
      </c>
      <c r="B17" s="32">
        <v>7804</v>
      </c>
      <c r="C17" s="33">
        <v>86.875972915737208</v>
      </c>
      <c r="D17" s="32">
        <v>6.0815985106955299</v>
      </c>
      <c r="E17" s="9">
        <v>67.903953425679163</v>
      </c>
      <c r="F17" s="34">
        <v>4123202.7216466647</v>
      </c>
      <c r="G17" s="34">
        <v>73923.78</v>
      </c>
      <c r="H17" s="34">
        <v>4049278.9416466649</v>
      </c>
      <c r="I17" s="34">
        <v>3228056.2981148981</v>
      </c>
      <c r="J17" s="34">
        <v>3222775.6</v>
      </c>
      <c r="K17" s="34">
        <v>3222.8</v>
      </c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37.5" x14ac:dyDescent="0.3">
      <c r="A18" s="10" t="s">
        <v>19</v>
      </c>
      <c r="B18" s="32">
        <v>2810</v>
      </c>
      <c r="C18" s="33">
        <v>86.875972915737208</v>
      </c>
      <c r="D18" s="32">
        <v>6.0815985106955299</v>
      </c>
      <c r="E18" s="9">
        <v>64.900724427822354</v>
      </c>
      <c r="F18" s="34">
        <v>1484648.8528737992</v>
      </c>
      <c r="G18" s="34">
        <v>29791.21</v>
      </c>
      <c r="H18" s="34">
        <v>1454857.642873799</v>
      </c>
      <c r="I18" s="34">
        <v>1159802.1387554882</v>
      </c>
      <c r="J18" s="34">
        <v>1109107.42</v>
      </c>
      <c r="K18" s="34">
        <v>1109.0999999999999</v>
      </c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37.5" x14ac:dyDescent="0.3">
      <c r="A19" s="10" t="s">
        <v>20</v>
      </c>
      <c r="B19" s="32">
        <v>4881</v>
      </c>
      <c r="C19" s="33">
        <v>86.875972915737208</v>
      </c>
      <c r="D19" s="32">
        <v>6.0815985106955299</v>
      </c>
      <c r="E19" s="9">
        <v>64.60021256215316</v>
      </c>
      <c r="F19" s="34">
        <v>2578850.9077854138</v>
      </c>
      <c r="G19" s="34">
        <v>61449.09</v>
      </c>
      <c r="H19" s="34">
        <v>2517401.8177854139</v>
      </c>
      <c r="I19" s="34">
        <v>2006854.7783185027</v>
      </c>
      <c r="J19" s="34">
        <v>1917610.95</v>
      </c>
      <c r="K19" s="34">
        <v>1917.6</v>
      </c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37.5" x14ac:dyDescent="0.3">
      <c r="A20" s="10" t="s">
        <v>21</v>
      </c>
      <c r="B20" s="32">
        <v>4306</v>
      </c>
      <c r="C20" s="33">
        <v>86.875972915737208</v>
      </c>
      <c r="D20" s="32">
        <v>6.0815985106955299</v>
      </c>
      <c r="E20" s="9">
        <v>67.733501013898987</v>
      </c>
      <c r="F20" s="34">
        <v>2275052.6549731595</v>
      </c>
      <c r="G20" s="34">
        <v>42756.520000000004</v>
      </c>
      <c r="H20" s="34">
        <v>2232296.1349731595</v>
      </c>
      <c r="I20" s="34">
        <v>1779570.5609817277</v>
      </c>
      <c r="J20" s="34">
        <v>1773761.79</v>
      </c>
      <c r="K20" s="34">
        <v>1773.8</v>
      </c>
      <c r="L20" s="14"/>
      <c r="M20" s="14"/>
      <c r="N20" s="14"/>
      <c r="O20" s="14"/>
      <c r="P20" s="14"/>
      <c r="Q20" s="14"/>
      <c r="R20" s="14"/>
      <c r="S20" s="14"/>
      <c r="T20" s="14"/>
    </row>
    <row r="21" spans="1:20" x14ac:dyDescent="0.3">
      <c r="A21" s="11" t="s">
        <v>22</v>
      </c>
      <c r="B21" s="32">
        <v>7436</v>
      </c>
      <c r="C21" s="33">
        <v>86.875972915737208</v>
      </c>
      <c r="D21" s="32">
        <v>6.0815985106955299</v>
      </c>
      <c r="E21" s="9">
        <v>67.908715449269195</v>
      </c>
      <c r="F21" s="34">
        <v>3928771.839846822</v>
      </c>
      <c r="G21" s="34">
        <v>76479.499999999985</v>
      </c>
      <c r="H21" s="34">
        <v>3852292.3398468224</v>
      </c>
      <c r="I21" s="34">
        <v>3071019.983811086</v>
      </c>
      <c r="J21" s="34">
        <v>3071019.98</v>
      </c>
      <c r="K21" s="34">
        <v>3071</v>
      </c>
      <c r="L21" s="28"/>
      <c r="M21" s="14"/>
      <c r="N21" s="14"/>
      <c r="O21" s="14"/>
      <c r="P21" s="14"/>
      <c r="Q21" s="14"/>
      <c r="R21" s="14"/>
      <c r="S21" s="14"/>
      <c r="T21" s="14"/>
    </row>
    <row r="22" spans="1:20" x14ac:dyDescent="0.3">
      <c r="A22" s="11" t="s">
        <v>23</v>
      </c>
      <c r="B22" s="32">
        <v>8652</v>
      </c>
      <c r="C22" s="33">
        <v>86.875972915737208</v>
      </c>
      <c r="D22" s="32">
        <v>6.0815985106955299</v>
      </c>
      <c r="E22" s="9">
        <v>64.781713136794778</v>
      </c>
      <c r="F22" s="34">
        <v>4571239.1014463017</v>
      </c>
      <c r="G22" s="34">
        <v>93345.430000000008</v>
      </c>
      <c r="H22" s="34">
        <v>4477893.671446302</v>
      </c>
      <c r="I22" s="34">
        <v>3569744.9043910289</v>
      </c>
      <c r="J22" s="34">
        <v>3408683.55</v>
      </c>
      <c r="K22" s="34">
        <v>3408.7</v>
      </c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37.5" x14ac:dyDescent="0.3">
      <c r="A23" s="11" t="s">
        <v>24</v>
      </c>
      <c r="B23" s="32">
        <v>5307</v>
      </c>
      <c r="C23" s="33">
        <v>86.875972915737208</v>
      </c>
      <c r="D23" s="32">
        <v>6.0815985106955299</v>
      </c>
      <c r="E23" s="9">
        <v>65.19306786875768</v>
      </c>
      <c r="F23" s="34">
        <v>2803925.787260232</v>
      </c>
      <c r="G23" s="34">
        <v>57217.29</v>
      </c>
      <c r="H23" s="34">
        <v>2746708.497260232</v>
      </c>
      <c r="I23" s="34">
        <v>2189656.4280802472</v>
      </c>
      <c r="J23" s="34">
        <v>2104109.09</v>
      </c>
      <c r="K23" s="34">
        <v>2104.1</v>
      </c>
      <c r="L23" s="14"/>
      <c r="M23" s="28"/>
      <c r="N23" s="14"/>
      <c r="O23" s="14"/>
      <c r="P23" s="14"/>
      <c r="Q23" s="14"/>
      <c r="R23" s="14"/>
      <c r="S23" s="14"/>
      <c r="T23" s="14"/>
    </row>
    <row r="24" spans="1:20" x14ac:dyDescent="0.3">
      <c r="A24" s="12" t="s">
        <v>25</v>
      </c>
      <c r="B24" s="35">
        <v>150885</v>
      </c>
      <c r="C24" s="32"/>
      <c r="D24" s="32"/>
      <c r="E24" s="32"/>
      <c r="F24" s="34">
        <v>79719303.261873022</v>
      </c>
      <c r="G24" s="34">
        <v>1558309.1800000002</v>
      </c>
      <c r="H24" s="34">
        <v>78160994.081873015</v>
      </c>
      <c r="I24" s="34">
        <v>62309387.139999978</v>
      </c>
      <c r="J24" s="36">
        <v>60639493.37483187</v>
      </c>
      <c r="K24" s="34">
        <v>60639.5</v>
      </c>
      <c r="L24" s="14"/>
      <c r="M24" s="14"/>
      <c r="N24" s="14"/>
      <c r="O24" s="14"/>
      <c r="P24" s="14"/>
      <c r="Q24" s="14"/>
      <c r="R24" s="14"/>
      <c r="S24" s="14"/>
      <c r="T24" s="14"/>
    </row>
  </sheetData>
  <mergeCells count="1">
    <mergeCell ref="B3:I3"/>
  </mergeCells>
  <pageMargins left="0.7" right="0.7" top="0.75" bottom="0.75" header="0.3" footer="0.3"/>
  <pageSetup paperSize="9" scale="3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 (2)</vt:lpstr>
      <vt:lpstr>2023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Николаевна Ивановская</dc:creator>
  <cp:lastModifiedBy>Елена Александровна Павлова</cp:lastModifiedBy>
  <cp:lastPrinted>2021-10-15T08:27:35Z</cp:lastPrinted>
  <dcterms:created xsi:type="dcterms:W3CDTF">2020-07-29T13:56:39Z</dcterms:created>
  <dcterms:modified xsi:type="dcterms:W3CDTF">2021-10-15T08:28:11Z</dcterms:modified>
</cp:coreProperties>
</file>