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195" windowWidth="14640" windowHeight="13035"/>
  </bookViews>
  <sheets>
    <sheet name="для НИФИ" sheetId="6" r:id="rId1"/>
  </sheets>
  <definedNames>
    <definedName name="_xlnm.Print_Titles" localSheetId="0">'для НИФИ'!$6:$7</definedName>
    <definedName name="_xlnm.Print_Area" localSheetId="0">'для НИФИ'!$A$1:$G$86</definedName>
  </definedNames>
  <calcPr calcId="145621"/>
</workbook>
</file>

<file path=xl/calcChain.xml><?xml version="1.0" encoding="utf-8"?>
<calcChain xmlns="http://schemas.openxmlformats.org/spreadsheetml/2006/main">
  <c r="E45" i="6" l="1"/>
  <c r="E54" i="6"/>
  <c r="E58" i="6"/>
  <c r="E66" i="6"/>
  <c r="E72" i="6"/>
  <c r="D81" i="6" l="1"/>
  <c r="D76" i="6"/>
  <c r="D72" i="6"/>
  <c r="D66" i="6"/>
  <c r="D58" i="6"/>
  <c r="D54" i="6"/>
  <c r="D45" i="6"/>
  <c r="D42" i="6"/>
  <c r="D37" i="6"/>
  <c r="D26" i="6"/>
  <c r="D22" i="6"/>
  <c r="D10" i="6"/>
  <c r="C22" i="6" l="1"/>
  <c r="C20" i="6"/>
  <c r="C26" i="6"/>
  <c r="C10" i="6"/>
  <c r="C37" i="6"/>
  <c r="C42" i="6"/>
  <c r="C45" i="6"/>
  <c r="C54" i="6"/>
  <c r="C58" i="6"/>
  <c r="C66" i="6"/>
  <c r="C72" i="6"/>
  <c r="C76" i="6"/>
  <c r="C79" i="6"/>
  <c r="C81" i="6"/>
  <c r="D20" i="6" l="1"/>
  <c r="D79" i="6" l="1"/>
  <c r="G81" i="6"/>
  <c r="F81" i="6"/>
  <c r="E81" i="6"/>
  <c r="G79" i="6"/>
  <c r="F79" i="6"/>
  <c r="E79" i="6"/>
  <c r="G76" i="6"/>
  <c r="F76" i="6"/>
  <c r="E76" i="6"/>
  <c r="G72" i="6"/>
  <c r="F72" i="6"/>
  <c r="G66" i="6"/>
  <c r="F66" i="6"/>
  <c r="G58" i="6"/>
  <c r="F58" i="6"/>
  <c r="G54" i="6"/>
  <c r="F54" i="6"/>
  <c r="G45" i="6"/>
  <c r="F45" i="6"/>
  <c r="G42" i="6"/>
  <c r="F42" i="6"/>
  <c r="E42" i="6"/>
  <c r="G37" i="6"/>
  <c r="F37" i="6"/>
  <c r="E37" i="6"/>
  <c r="G26" i="6"/>
  <c r="F26" i="6"/>
  <c r="E26" i="6"/>
  <c r="G22" i="6"/>
  <c r="F22" i="6"/>
  <c r="E22" i="6"/>
  <c r="G20" i="6"/>
  <c r="F20" i="6"/>
  <c r="E20" i="6"/>
  <c r="G10" i="6"/>
  <c r="F10" i="6"/>
  <c r="E10" i="6"/>
  <c r="E8" i="6" l="1"/>
  <c r="E86" i="6" s="1"/>
  <c r="G8" i="6"/>
  <c r="G86" i="6" s="1"/>
  <c r="C8" i="6"/>
  <c r="C86" i="6" s="1"/>
  <c r="F8" i="6"/>
  <c r="F86" i="6" s="1"/>
  <c r="D8" i="6"/>
  <c r="D86" i="6" s="1"/>
</calcChain>
</file>

<file path=xl/sharedStrings.xml><?xml version="1.0" encoding="utf-8"?>
<sst xmlns="http://schemas.openxmlformats.org/spreadsheetml/2006/main" count="146" uniqueCount="146">
  <si>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</si>
  <si>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</si>
  <si>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</si>
  <si>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</si>
  <si>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</si>
  <si>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</si>
  <si>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</si>
  <si>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</si>
  <si>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</si>
  <si>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</si>
  <si>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</si>
  <si>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</si>
  <si>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</si>
  <si>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</si>
  <si>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</si>
  <si>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</si>
  <si>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</si>
  <si>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</si>
  <si>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</si>
  <si>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</si>
  <si>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</si>
  <si>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</si>
  <si>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</si>
  <si>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</si>
  <si>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</si>
  <si>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</si>
  <si>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</si>
  <si>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</si>
  <si>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</si>
  <si>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</si>
  <si>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</si>
  <si>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</si>
  <si>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</si>
  <si>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</si>
  <si>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</si>
  <si>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</si>
  <si>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</si>
  <si>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</si>
  <si>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</si>
  <si>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</si>
  <si>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</si>
  <si>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</si>
  <si>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</si>
  <si>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</si>
  <si>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</si>
  <si>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</si>
  <si>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</si>
  <si>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</si>
  <si>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</si>
  <si>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</si>
  <si>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</si>
  <si>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</si>
  <si>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</si>
  <si>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</si>
  <si>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</si>
  <si>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</si>
  <si>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</si>
  <si>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</si>
  <si>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</si>
  <si>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</si>
  <si>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</si>
  <si>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</si>
  <si>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</si>
  <si>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</si>
  <si>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</si>
  <si>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</si>
  <si>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</si>
  <si>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</si>
  <si>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</si>
  <si>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</si>
  <si>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</si>
  <si>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</si>
  <si>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</si>
  <si>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</si>
  <si>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</si>
  <si>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</si>
  <si>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</si>
  <si>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</si>
  <si>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</si>
  <si>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</si>
  <si>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</si>
  <si>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</si>
  <si>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</si>
  <si>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</si>
  <si>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</si>
  <si>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</si>
  <si>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</si>
  <si>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</si>
  <si>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</si>
  <si>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</si>
  <si>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</si>
  <si>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</si>
  <si>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</si>
  <si>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</si>
  <si>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</si>
  <si>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</si>
  <si>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</si>
  <si>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</si>
  <si>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</si>
  <si>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</si>
  <si>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</si>
  <si>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</si>
  <si>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</si>
  <si>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</si>
  <si>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</si>
  <si>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</si>
  <si>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</si>
  <si>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</si>
  <si>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</si>
  <si>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</si>
  <si>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</si>
  <si>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</si>
  <si>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</si>
  <si>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</si>
  <si>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</si>
  <si>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</si>
  <si>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</si>
  <si>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</si>
  <si>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</si>
  <si>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</si>
  <si>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</si>
  <si>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</si>
  <si>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</si>
  <si>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</si>
  <si>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тыс. руб.</t>
  </si>
  <si>
    <t>ВСЕГО</t>
  </si>
  <si>
    <t>в том числе по разделам/подразделам:</t>
  </si>
  <si>
    <t>КФСР</t>
  </si>
  <si>
    <t xml:space="preserve">Наименование раздела/подраздела классифцикации расходов 
</t>
  </si>
  <si>
    <t>Дополнительное образование детей</t>
  </si>
  <si>
    <t>0703</t>
  </si>
  <si>
    <t>Условно утвержденные расходы</t>
  </si>
  <si>
    <t>Всего</t>
  </si>
  <si>
    <t>2022 год</t>
  </si>
  <si>
    <t>Проект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</si>
  <si>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</si>
  <si>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</si>
  <si>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</si>
  <si>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4 к пояснительной записке 2022 года</t>
  </si>
  <si>
    <t>Расходы областного бюджета Ленинградской области 
по разделам и подразделам классификации расходов в 2020 - 2024 годах</t>
  </si>
  <si>
    <t>Отчет за
2020 год</t>
  </si>
  <si>
    <t>Ожидаемое исполнение 2021 год</t>
  </si>
  <si>
    <t>2024 год</t>
  </si>
  <si>
    <t>01 13</t>
  </si>
  <si>
    <t>0802</t>
  </si>
  <si>
    <t>Кинематография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</si>
</sst>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6" fillId="0" borderId="8">
      <alignment horizontal="right" vertical="center" indent="1"/>
    </xf>
    <xf numFmtId="0" fontId="7" fillId="0" borderId="0"/>
  </cellStyleXfs>
  <cellXfs count="3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4" fontId="1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left" wrapText="1"/>
    </xf>
    <xf numFmtId="0" fontId="4" fillId="2" borderId="1" xfId="0" applyFont="1" applyFill="1" applyBorder="1" applyAlignment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</cellXfs>
  <cellStyles count="3">
    <cellStyle name="xl43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Normal="100" workbookViewId="0">
      <selection activeCell="B13" sqref="B13"/>
    </sheetView>
  </sheetViews>
  <sheetFormatPr defaultColWidth="9.140625" defaultRowHeight="12.75" x14ac:dyDescent="0.2"/>
  <cols>
    <col min="1" max="1" width="5.5703125" style="4" customWidth="1"/>
    <col min="2" max="2" width="40.140625" style="4" customWidth="1"/>
    <col min="3" max="4" width="14.42578125" style="11" customWidth="1"/>
    <col min="5" max="5" width="15" style="9" customWidth="1"/>
    <col min="6" max="6" width="15.28515625" style="9" customWidth="1"/>
    <col min="7" max="7" width="13.85546875" style="9" customWidth="1"/>
    <col min="8" max="8" width="9.140625" style="4"/>
    <col min="9" max="9" width="11.7109375" style="4" customWidth="1"/>
    <col min="10" max="16384" width="9.140625" style="4"/>
  </cols>
  <sheetData>
    <row r="1" spans="1:7" ht="15.75" x14ac:dyDescent="0.25">
      <c r="G1" s="24" t="s">
        <v>138</v>
      </c>
    </row>
    <row r="2" spans="1:7" x14ac:dyDescent="0.2">
      <c r="G2" s="10"/>
    </row>
    <row r="3" spans="1:7" ht="36" customHeight="1" x14ac:dyDescent="0.2">
      <c r="A3" s="25" t="s">
        <v>139</v>
      </c>
      <c r="B3" s="25"/>
      <c r="C3" s="25"/>
      <c r="D3" s="25"/>
      <c r="E3" s="25"/>
      <c r="F3" s="25"/>
      <c r="G3" s="25"/>
    </row>
    <row r="5" spans="1:7" x14ac:dyDescent="0.2">
      <c r="G5" s="10" t="s">
        <v>124</v>
      </c>
    </row>
    <row r="6" spans="1:7" ht="18.75" customHeight="1" x14ac:dyDescent="0.2">
      <c r="A6" s="26" t="s">
        <v>127</v>
      </c>
      <c r="B6" s="27" t="s">
        <v>128</v>
      </c>
      <c r="C6" s="29" t="s">
        <v>140</v>
      </c>
      <c r="D6" s="29" t="s">
        <v>141</v>
      </c>
      <c r="E6" s="31" t="s">
        <v>134</v>
      </c>
      <c r="F6" s="32"/>
      <c r="G6" s="33"/>
    </row>
    <row r="7" spans="1:7" ht="30.75" customHeight="1" x14ac:dyDescent="0.2">
      <c r="A7" s="26"/>
      <c r="B7" s="28"/>
      <c r="C7" s="30"/>
      <c r="D7" s="30"/>
      <c r="E7" s="20" t="s">
        <v>133</v>
      </c>
      <c r="F7" s="20" t="s">
        <v>135</v>
      </c>
      <c r="G7" s="20" t="s">
        <v>142</v>
      </c>
    </row>
    <row r="8" spans="1:7" ht="15.75" x14ac:dyDescent="0.2">
      <c r="A8" s="7"/>
      <c r="B8" s="6" t="s">
        <v>125</v>
      </c>
      <c r="C8" s="13">
        <f>C10+C20+C22+C26+C37+C42+C45+C54+C58+C66+C72+C76+C79+C81</f>
        <v>170268115.70000005</v>
      </c>
      <c r="D8" s="13">
        <f>D10+D20+D22+D26+D37+D42+D45+D54+D58+D66+D72+D76+D79+D81</f>
        <v>177708758.40000001</v>
      </c>
      <c r="E8" s="13">
        <f>E10+E20+E22+E26+E37+E42+E45+E54+E58+E66+E72+E76+E79+E81</f>
        <v>164090987.69999999</v>
      </c>
      <c r="F8" s="13">
        <f>F10+F20+F22+F26+F37+F42+F45+F54+F58+F66+F72+F76+F79+F81</f>
        <v>155272499.09999999</v>
      </c>
      <c r="G8" s="13">
        <f>G10+G20+G22+G26+G37+G42+G45+G54+G58+G66+G72+G76+G79+G81</f>
        <v>141413038.49999997</v>
      </c>
    </row>
    <row r="9" spans="1:7" ht="15.75" x14ac:dyDescent="0.2">
      <c r="A9" s="7"/>
      <c r="B9" s="8" t="s">
        <v>126</v>
      </c>
      <c r="C9" s="13"/>
      <c r="D9" s="14"/>
      <c r="E9" s="13"/>
      <c r="F9" s="13"/>
      <c r="G9" s="13"/>
    </row>
    <row r="10" spans="1:7" ht="15.75" x14ac:dyDescent="0.2">
      <c r="A10" s="1" t="s">
        <v>0</v>
      </c>
      <c r="B10" s="2" t="s">
        <v>1</v>
      </c>
      <c r="C10" s="15">
        <f>SUM(C11:C19)</f>
        <v>8213022.8000000007</v>
      </c>
      <c r="D10" s="15">
        <f>SUM(D11:D19)</f>
        <v>10078742</v>
      </c>
      <c r="E10" s="15">
        <f>SUM(E11:E19)</f>
        <v>9510621.3000000007</v>
      </c>
      <c r="F10" s="15">
        <f>SUM(F11:F19)</f>
        <v>8989368.8999999985</v>
      </c>
      <c r="G10" s="15">
        <f>SUM(G11:G19)</f>
        <v>9257985.2000000011</v>
      </c>
    </row>
    <row r="11" spans="1:7" ht="38.25" x14ac:dyDescent="0.2">
      <c r="A11" s="5" t="s">
        <v>2</v>
      </c>
      <c r="B11" s="3" t="s">
        <v>3</v>
      </c>
      <c r="C11" s="16">
        <v>5193.8999999999996</v>
      </c>
      <c r="D11" s="16">
        <v>6571.4</v>
      </c>
      <c r="E11" s="16">
        <v>6501.4</v>
      </c>
      <c r="F11" s="16">
        <v>6732.7</v>
      </c>
      <c r="G11" s="16">
        <v>7103.2</v>
      </c>
    </row>
    <row r="12" spans="1:7" ht="51" x14ac:dyDescent="0.2">
      <c r="A12" s="5" t="s">
        <v>4</v>
      </c>
      <c r="B12" s="3" t="s">
        <v>5</v>
      </c>
      <c r="C12" s="16">
        <v>521012.1</v>
      </c>
      <c r="D12" s="16">
        <v>645652.80000000005</v>
      </c>
      <c r="E12" s="16">
        <v>517067.9</v>
      </c>
      <c r="F12" s="16">
        <v>521848.5</v>
      </c>
      <c r="G12" s="16">
        <v>540175.69999999995</v>
      </c>
    </row>
    <row r="13" spans="1:7" ht="51" x14ac:dyDescent="0.2">
      <c r="A13" s="5" t="s">
        <v>6</v>
      </c>
      <c r="B13" s="3" t="s">
        <v>7</v>
      </c>
      <c r="C13" s="16">
        <v>3030031.2</v>
      </c>
      <c r="D13" s="16">
        <v>3359363.9</v>
      </c>
      <c r="E13" s="16">
        <v>3463764.6</v>
      </c>
      <c r="F13" s="16">
        <v>3587058.9</v>
      </c>
      <c r="G13" s="16">
        <v>3739240.1</v>
      </c>
    </row>
    <row r="14" spans="1:7" ht="15.75" x14ac:dyDescent="0.2">
      <c r="A14" s="5" t="s">
        <v>8</v>
      </c>
      <c r="B14" s="3" t="s">
        <v>9</v>
      </c>
      <c r="C14" s="16">
        <v>401039.2</v>
      </c>
      <c r="D14" s="16">
        <v>441613.99999999994</v>
      </c>
      <c r="E14" s="16">
        <v>437961.2</v>
      </c>
      <c r="F14" s="16">
        <v>443616.4</v>
      </c>
      <c r="G14" s="16">
        <v>455028.8</v>
      </c>
    </row>
    <row r="15" spans="1:7" ht="38.25" x14ac:dyDescent="0.2">
      <c r="A15" s="5" t="s">
        <v>10</v>
      </c>
      <c r="B15" s="3" t="s">
        <v>11</v>
      </c>
      <c r="C15" s="16">
        <v>85567.9</v>
      </c>
      <c r="D15" s="16">
        <v>88232</v>
      </c>
      <c r="E15" s="16">
        <v>95678</v>
      </c>
      <c r="F15" s="16">
        <v>98928</v>
      </c>
      <c r="G15" s="16">
        <v>102307.9</v>
      </c>
    </row>
    <row r="16" spans="1:7" ht="25.5" x14ac:dyDescent="0.2">
      <c r="A16" s="5" t="s">
        <v>12</v>
      </c>
      <c r="B16" s="3" t="s">
        <v>13</v>
      </c>
      <c r="C16" s="16">
        <v>361826.4</v>
      </c>
      <c r="D16" s="16">
        <v>197456.6</v>
      </c>
      <c r="E16" s="16">
        <v>102674.8</v>
      </c>
      <c r="F16" s="16">
        <v>105676.1</v>
      </c>
      <c r="G16" s="16">
        <v>109120.4</v>
      </c>
    </row>
    <row r="17" spans="1:9" ht="15.75" x14ac:dyDescent="0.2">
      <c r="A17" s="5" t="s">
        <v>14</v>
      </c>
      <c r="B17" s="3" t="s">
        <v>15</v>
      </c>
      <c r="C17" s="16">
        <v>0</v>
      </c>
      <c r="D17" s="16">
        <v>966230.9</v>
      </c>
      <c r="E17" s="16">
        <v>260000</v>
      </c>
      <c r="F17" s="16">
        <v>260000</v>
      </c>
      <c r="G17" s="16">
        <v>260000</v>
      </c>
    </row>
    <row r="18" spans="1:9" ht="25.5" x14ac:dyDescent="0.2">
      <c r="A18" s="5" t="s">
        <v>16</v>
      </c>
      <c r="B18" s="3" t="s">
        <v>17</v>
      </c>
      <c r="C18" s="16">
        <v>0</v>
      </c>
      <c r="D18" s="16">
        <v>0</v>
      </c>
      <c r="E18" s="16">
        <v>16650</v>
      </c>
      <c r="F18" s="16">
        <v>14985</v>
      </c>
      <c r="G18" s="16">
        <v>14985</v>
      </c>
    </row>
    <row r="19" spans="1:9" ht="15.75" x14ac:dyDescent="0.2">
      <c r="A19" s="5" t="s">
        <v>143</v>
      </c>
      <c r="B19" s="3" t="s">
        <v>18</v>
      </c>
      <c r="C19" s="16">
        <v>3808352.1</v>
      </c>
      <c r="D19" s="16">
        <v>4373620.3999999994</v>
      </c>
      <c r="E19" s="16">
        <v>4610323.4000000004</v>
      </c>
      <c r="F19" s="16">
        <v>3950523.3</v>
      </c>
      <c r="G19" s="16">
        <v>4030024.1</v>
      </c>
    </row>
    <row r="20" spans="1:9" ht="15.75" x14ac:dyDescent="0.2">
      <c r="A20" s="1" t="s">
        <v>19</v>
      </c>
      <c r="B20" s="2" t="s">
        <v>20</v>
      </c>
      <c r="C20" s="22">
        <f>C21</f>
        <v>79328.399999999994</v>
      </c>
      <c r="D20" s="15">
        <f>D21</f>
        <v>78850.5</v>
      </c>
      <c r="E20" s="15">
        <f t="shared" ref="E20:G20" si="0">E21</f>
        <v>78850.5</v>
      </c>
      <c r="F20" s="15">
        <f t="shared" si="0"/>
        <v>78850.5</v>
      </c>
      <c r="G20" s="15">
        <f t="shared" si="0"/>
        <v>0</v>
      </c>
    </row>
    <row r="21" spans="1:9" ht="15.75" x14ac:dyDescent="0.2">
      <c r="A21" s="5" t="s">
        <v>21</v>
      </c>
      <c r="B21" s="3" t="s">
        <v>22</v>
      </c>
      <c r="C21" s="23">
        <v>79328.399999999994</v>
      </c>
      <c r="D21" s="16">
        <v>78850.5</v>
      </c>
      <c r="E21" s="16">
        <v>78850.5</v>
      </c>
      <c r="F21" s="16">
        <v>78850.5</v>
      </c>
      <c r="G21" s="16">
        <v>0</v>
      </c>
      <c r="I21" s="12"/>
    </row>
    <row r="22" spans="1:9" ht="25.5" x14ac:dyDescent="0.2">
      <c r="A22" s="1" t="s">
        <v>23</v>
      </c>
      <c r="B22" s="2" t="s">
        <v>24</v>
      </c>
      <c r="C22" s="15">
        <f>SUM(C23:C25)</f>
        <v>2779438.4000000004</v>
      </c>
      <c r="D22" s="15">
        <f>SUM(D23:D25)</f>
        <v>2560496.5</v>
      </c>
      <c r="E22" s="15">
        <f t="shared" ref="E22:G22" si="1">SUM(E23:E25)</f>
        <v>2348081.9</v>
      </c>
      <c r="F22" s="15">
        <f t="shared" si="1"/>
        <v>2408777.2999999998</v>
      </c>
      <c r="G22" s="15">
        <f t="shared" si="1"/>
        <v>2473862.5000000005</v>
      </c>
    </row>
    <row r="23" spans="1:9" ht="15.75" x14ac:dyDescent="0.2">
      <c r="A23" s="5" t="s">
        <v>25</v>
      </c>
      <c r="B23" s="21" t="s">
        <v>136</v>
      </c>
      <c r="C23" s="14">
        <v>694645.2</v>
      </c>
      <c r="D23" s="14">
        <v>529690.6</v>
      </c>
      <c r="E23" s="16">
        <v>494271.8</v>
      </c>
      <c r="F23" s="16">
        <v>500868.6</v>
      </c>
      <c r="G23" s="16">
        <v>508939.2</v>
      </c>
    </row>
    <row r="24" spans="1:9" ht="51" x14ac:dyDescent="0.2">
      <c r="A24" s="5" t="s">
        <v>26</v>
      </c>
      <c r="B24" s="21" t="s">
        <v>137</v>
      </c>
      <c r="C24" s="14">
        <v>1574510.5</v>
      </c>
      <c r="D24" s="14">
        <v>1578952</v>
      </c>
      <c r="E24" s="16">
        <v>1574881.3</v>
      </c>
      <c r="F24" s="16">
        <v>1623357.4</v>
      </c>
      <c r="G24" s="16">
        <v>1673772.6</v>
      </c>
    </row>
    <row r="25" spans="1:9" ht="38.25" x14ac:dyDescent="0.2">
      <c r="A25" s="5" t="s">
        <v>27</v>
      </c>
      <c r="B25" s="3" t="s">
        <v>28</v>
      </c>
      <c r="C25" s="14">
        <v>510282.7</v>
      </c>
      <c r="D25" s="14">
        <v>451853.89999999997</v>
      </c>
      <c r="E25" s="16">
        <v>278928.8</v>
      </c>
      <c r="F25" s="16">
        <v>284551.3</v>
      </c>
      <c r="G25" s="16">
        <v>291150.7</v>
      </c>
    </row>
    <row r="26" spans="1:9" ht="15.75" x14ac:dyDescent="0.2">
      <c r="A26" s="1" t="s">
        <v>29</v>
      </c>
      <c r="B26" s="2" t="s">
        <v>30</v>
      </c>
      <c r="C26" s="15">
        <f>SUM(C27:C36)</f>
        <v>27281026.300000001</v>
      </c>
      <c r="D26" s="15">
        <f>SUM(D27:D36)</f>
        <v>30608150.899999999</v>
      </c>
      <c r="E26" s="15">
        <f t="shared" ref="E26:G26" si="2">SUM(E27:E36)</f>
        <v>28777220.199999999</v>
      </c>
      <c r="F26" s="15">
        <f t="shared" si="2"/>
        <v>26240538.999999996</v>
      </c>
      <c r="G26" s="15">
        <f t="shared" si="2"/>
        <v>22501211.399999999</v>
      </c>
    </row>
    <row r="27" spans="1:9" ht="15.75" x14ac:dyDescent="0.2">
      <c r="A27" s="5" t="s">
        <v>31</v>
      </c>
      <c r="B27" s="3" t="s">
        <v>32</v>
      </c>
      <c r="C27" s="16">
        <v>162719.9</v>
      </c>
      <c r="D27" s="16">
        <v>468079.2</v>
      </c>
      <c r="E27" s="14">
        <v>438918.7</v>
      </c>
      <c r="F27" s="14">
        <v>440783.5</v>
      </c>
      <c r="G27" s="14">
        <v>445271.1</v>
      </c>
    </row>
    <row r="28" spans="1:9" ht="15.75" x14ac:dyDescent="0.2">
      <c r="A28" s="5" t="s">
        <v>33</v>
      </c>
      <c r="B28" s="3" t="s">
        <v>34</v>
      </c>
      <c r="C28" s="16">
        <v>8753</v>
      </c>
      <c r="D28" s="16">
        <v>6273</v>
      </c>
      <c r="E28" s="14">
        <v>5645.6</v>
      </c>
      <c r="F28" s="14">
        <v>5645.6</v>
      </c>
      <c r="G28" s="14">
        <v>5645.6</v>
      </c>
    </row>
    <row r="29" spans="1:9" ht="15.75" x14ac:dyDescent="0.2">
      <c r="A29" s="5" t="s">
        <v>35</v>
      </c>
      <c r="B29" s="3" t="s">
        <v>36</v>
      </c>
      <c r="C29" s="16">
        <v>5589247.4000000004</v>
      </c>
      <c r="D29" s="16">
        <v>5140223.0999999996</v>
      </c>
      <c r="E29" s="14">
        <v>4741743.5999999996</v>
      </c>
      <c r="F29" s="14">
        <v>4401526.2</v>
      </c>
      <c r="G29" s="14">
        <v>3765126.9</v>
      </c>
    </row>
    <row r="30" spans="1:9" ht="15.75" x14ac:dyDescent="0.2">
      <c r="A30" s="5" t="s">
        <v>37</v>
      </c>
      <c r="B30" s="3" t="s">
        <v>38</v>
      </c>
      <c r="C30" s="16">
        <v>43586.2</v>
      </c>
      <c r="D30" s="16">
        <v>110781.3</v>
      </c>
      <c r="E30" s="14">
        <v>134777.4</v>
      </c>
      <c r="F30" s="14">
        <v>44474.3</v>
      </c>
      <c r="G30" s="14">
        <v>26313.3</v>
      </c>
    </row>
    <row r="31" spans="1:9" ht="15.75" x14ac:dyDescent="0.2">
      <c r="A31" s="5" t="s">
        <v>39</v>
      </c>
      <c r="B31" s="3" t="s">
        <v>40</v>
      </c>
      <c r="C31" s="16">
        <v>1728935</v>
      </c>
      <c r="D31" s="16">
        <v>1709060.4</v>
      </c>
      <c r="E31" s="14">
        <v>1701390.8</v>
      </c>
      <c r="F31" s="14">
        <v>1886622.3</v>
      </c>
      <c r="G31" s="14">
        <v>1319848.7</v>
      </c>
    </row>
    <row r="32" spans="1:9" ht="15.75" x14ac:dyDescent="0.2">
      <c r="A32" s="5" t="s">
        <v>41</v>
      </c>
      <c r="B32" s="3" t="s">
        <v>42</v>
      </c>
      <c r="C32" s="16">
        <v>532135.1</v>
      </c>
      <c r="D32" s="16">
        <v>402474.6</v>
      </c>
      <c r="E32" s="14">
        <v>520486.7</v>
      </c>
      <c r="F32" s="14">
        <v>316320.8</v>
      </c>
      <c r="G32" s="14">
        <v>176227.1</v>
      </c>
    </row>
    <row r="33" spans="1:8" ht="15.75" x14ac:dyDescent="0.2">
      <c r="A33" s="5" t="s">
        <v>43</v>
      </c>
      <c r="B33" s="3" t="s">
        <v>44</v>
      </c>
      <c r="C33" s="16">
        <v>14218006.9</v>
      </c>
      <c r="D33" s="16">
        <v>17091766.699999999</v>
      </c>
      <c r="E33" s="14">
        <v>15059239.4</v>
      </c>
      <c r="F33" s="14">
        <v>13433339.6</v>
      </c>
      <c r="G33" s="14">
        <v>11388879</v>
      </c>
    </row>
    <row r="34" spans="1:8" ht="15.75" x14ac:dyDescent="0.2">
      <c r="A34" s="5" t="s">
        <v>45</v>
      </c>
      <c r="B34" s="3" t="s">
        <v>46</v>
      </c>
      <c r="C34" s="16">
        <v>1130616.1000000001</v>
      </c>
      <c r="D34" s="16">
        <v>1543826</v>
      </c>
      <c r="E34" s="14">
        <v>1629823</v>
      </c>
      <c r="F34" s="14">
        <v>1628840.9</v>
      </c>
      <c r="G34" s="14">
        <v>1539079.2</v>
      </c>
    </row>
    <row r="35" spans="1:8" ht="25.5" x14ac:dyDescent="0.2">
      <c r="A35" s="5" t="s">
        <v>47</v>
      </c>
      <c r="B35" s="3" t="s">
        <v>48</v>
      </c>
      <c r="C35" s="16">
        <v>5990</v>
      </c>
      <c r="D35" s="16">
        <v>3500</v>
      </c>
      <c r="E35" s="14">
        <v>20800</v>
      </c>
      <c r="F35" s="14">
        <v>20992</v>
      </c>
      <c r="G35" s="14">
        <v>21191</v>
      </c>
    </row>
    <row r="36" spans="1:8" ht="25.5" x14ac:dyDescent="0.2">
      <c r="A36" s="5" t="s">
        <v>49</v>
      </c>
      <c r="B36" s="3" t="s">
        <v>50</v>
      </c>
      <c r="C36" s="16">
        <v>3861036.7</v>
      </c>
      <c r="D36" s="16">
        <v>4132166.6</v>
      </c>
      <c r="E36" s="14">
        <v>4524395</v>
      </c>
      <c r="F36" s="14">
        <v>4061993.8</v>
      </c>
      <c r="G36" s="14">
        <v>3813629.5</v>
      </c>
    </row>
    <row r="37" spans="1:8" ht="25.5" x14ac:dyDescent="0.2">
      <c r="A37" s="1" t="s">
        <v>51</v>
      </c>
      <c r="B37" s="2" t="s">
        <v>52</v>
      </c>
      <c r="C37" s="15">
        <f>SUM(C38:C41)</f>
        <v>17936631.699999999</v>
      </c>
      <c r="D37" s="15">
        <f>SUM(D38:D41)</f>
        <v>18725737.300000001</v>
      </c>
      <c r="E37" s="15">
        <f>SUM(E38:E41)</f>
        <v>15426621.200000001</v>
      </c>
      <c r="F37" s="15">
        <f>SUM(F38:F41)</f>
        <v>13048722.300000001</v>
      </c>
      <c r="G37" s="15">
        <f>SUM(G38:G41)</f>
        <v>13450876.6</v>
      </c>
    </row>
    <row r="38" spans="1:8" ht="15.75" x14ac:dyDescent="0.2">
      <c r="A38" s="5" t="s">
        <v>53</v>
      </c>
      <c r="B38" s="3" t="s">
        <v>54</v>
      </c>
      <c r="C38" s="16">
        <v>4138479.3</v>
      </c>
      <c r="D38" s="14">
        <v>4932109.2</v>
      </c>
      <c r="E38" s="14">
        <v>3818438.2</v>
      </c>
      <c r="F38" s="14">
        <v>4643557.7</v>
      </c>
      <c r="G38" s="14">
        <v>4867060.3</v>
      </c>
    </row>
    <row r="39" spans="1:8" ht="15.75" x14ac:dyDescent="0.2">
      <c r="A39" s="5" t="s">
        <v>55</v>
      </c>
      <c r="B39" s="3" t="s">
        <v>56</v>
      </c>
      <c r="C39" s="16">
        <v>11472528.300000001</v>
      </c>
      <c r="D39" s="14">
        <v>10924841.799999999</v>
      </c>
      <c r="E39" s="14">
        <v>9612878.9000000004</v>
      </c>
      <c r="F39" s="14">
        <v>6581529.7000000002</v>
      </c>
      <c r="G39" s="14">
        <v>7120166.2999999998</v>
      </c>
    </row>
    <row r="40" spans="1:8" ht="15.75" x14ac:dyDescent="0.2">
      <c r="A40" s="5" t="s">
        <v>57</v>
      </c>
      <c r="B40" s="3" t="s">
        <v>58</v>
      </c>
      <c r="C40" s="16">
        <v>1913580.9</v>
      </c>
      <c r="D40" s="14">
        <v>2191015.8000000003</v>
      </c>
      <c r="E40" s="14">
        <v>1532604.1</v>
      </c>
      <c r="F40" s="14">
        <v>1407104.9</v>
      </c>
      <c r="G40" s="14">
        <v>1047120</v>
      </c>
    </row>
    <row r="41" spans="1:8" ht="25.5" x14ac:dyDescent="0.2">
      <c r="A41" s="5" t="s">
        <v>59</v>
      </c>
      <c r="B41" s="3" t="s">
        <v>60</v>
      </c>
      <c r="C41" s="16">
        <v>412043.2</v>
      </c>
      <c r="D41" s="14">
        <v>677770.5</v>
      </c>
      <c r="E41" s="14">
        <v>462700</v>
      </c>
      <c r="F41" s="14">
        <v>416530</v>
      </c>
      <c r="G41" s="14">
        <v>416530</v>
      </c>
    </row>
    <row r="42" spans="1:8" ht="15.75" x14ac:dyDescent="0.2">
      <c r="A42" s="1" t="s">
        <v>61</v>
      </c>
      <c r="B42" s="2" t="s">
        <v>62</v>
      </c>
      <c r="C42" s="15">
        <f>SUM(C43:C44)</f>
        <v>669996.9</v>
      </c>
      <c r="D42" s="15">
        <f>SUM(D43:D44)</f>
        <v>589157.5</v>
      </c>
      <c r="E42" s="15">
        <f>SUM(E43:E44)</f>
        <v>572105.9</v>
      </c>
      <c r="F42" s="15">
        <f>SUM(F43:F44)</f>
        <v>577492.1</v>
      </c>
      <c r="G42" s="15">
        <f>SUM(G43:G44)</f>
        <v>568884.30000000005</v>
      </c>
    </row>
    <row r="43" spans="1:8" ht="25.5" x14ac:dyDescent="0.2">
      <c r="A43" s="5" t="s">
        <v>63</v>
      </c>
      <c r="B43" s="3" t="s">
        <v>64</v>
      </c>
      <c r="C43" s="16">
        <v>125140.8</v>
      </c>
      <c r="D43" s="14">
        <v>129305.60000000001</v>
      </c>
      <c r="E43" s="14">
        <v>128549.6</v>
      </c>
      <c r="F43" s="14">
        <v>129758.39999999999</v>
      </c>
      <c r="G43" s="14">
        <v>125557.4</v>
      </c>
    </row>
    <row r="44" spans="1:8" ht="25.5" x14ac:dyDescent="0.2">
      <c r="A44" s="5" t="s">
        <v>65</v>
      </c>
      <c r="B44" s="3" t="s">
        <v>66</v>
      </c>
      <c r="C44" s="16">
        <v>544856.1</v>
      </c>
      <c r="D44" s="14">
        <v>459851.9</v>
      </c>
      <c r="E44" s="14">
        <v>443556.3</v>
      </c>
      <c r="F44" s="14">
        <v>447733.7</v>
      </c>
      <c r="G44" s="14">
        <v>443326.9</v>
      </c>
    </row>
    <row r="45" spans="1:8" ht="15.75" x14ac:dyDescent="0.2">
      <c r="A45" s="1" t="s">
        <v>67</v>
      </c>
      <c r="B45" s="2" t="s">
        <v>68</v>
      </c>
      <c r="C45" s="15">
        <f>SUM(C46:C53)</f>
        <v>38617789.5</v>
      </c>
      <c r="D45" s="15">
        <f>SUM(D46:D53)</f>
        <v>41552046.300000012</v>
      </c>
      <c r="E45" s="15">
        <f>SUM(E46:E53)</f>
        <v>37185786.399999999</v>
      </c>
      <c r="F45" s="15">
        <f t="shared" ref="F45" si="3">SUM(F46:F53)</f>
        <v>36849529.400000006</v>
      </c>
      <c r="G45" s="15">
        <f>SUM(G46:G53)</f>
        <v>38037820.700000003</v>
      </c>
      <c r="H45" s="9"/>
    </row>
    <row r="46" spans="1:8" ht="15.75" x14ac:dyDescent="0.2">
      <c r="A46" s="5" t="s">
        <v>69</v>
      </c>
      <c r="B46" s="3" t="s">
        <v>70</v>
      </c>
      <c r="C46" s="16">
        <v>13002021</v>
      </c>
      <c r="D46" s="14">
        <v>13839249.700000001</v>
      </c>
      <c r="E46" s="14">
        <v>12662373.699999999</v>
      </c>
      <c r="F46" s="14">
        <v>12962562.300000001</v>
      </c>
      <c r="G46" s="14">
        <v>14533591.699999999</v>
      </c>
      <c r="H46" s="9"/>
    </row>
    <row r="47" spans="1:8" ht="15.75" x14ac:dyDescent="0.2">
      <c r="A47" s="5" t="s">
        <v>71</v>
      </c>
      <c r="B47" s="3" t="s">
        <v>72</v>
      </c>
      <c r="C47" s="16">
        <v>19572410.399999999</v>
      </c>
      <c r="D47" s="14">
        <v>21172720.300000004</v>
      </c>
      <c r="E47" s="14">
        <v>18192045</v>
      </c>
      <c r="F47" s="14">
        <v>17530932.5</v>
      </c>
      <c r="G47" s="14">
        <v>16895872.100000001</v>
      </c>
    </row>
    <row r="48" spans="1:8" ht="15.75" x14ac:dyDescent="0.2">
      <c r="A48" s="5" t="s">
        <v>130</v>
      </c>
      <c r="B48" s="3" t="s">
        <v>129</v>
      </c>
      <c r="C48" s="16">
        <v>425027.4</v>
      </c>
      <c r="D48" s="14">
        <v>728610.6</v>
      </c>
      <c r="E48" s="14">
        <v>491669.7</v>
      </c>
      <c r="F48" s="14">
        <v>763334.4</v>
      </c>
      <c r="G48" s="14">
        <v>353669.7</v>
      </c>
    </row>
    <row r="49" spans="1:7" ht="15.75" x14ac:dyDescent="0.2">
      <c r="A49" s="5" t="s">
        <v>73</v>
      </c>
      <c r="B49" s="3" t="s">
        <v>74</v>
      </c>
      <c r="C49" s="16">
        <v>3380179.6</v>
      </c>
      <c r="D49" s="14">
        <v>3316907.1999999993</v>
      </c>
      <c r="E49" s="14">
        <v>3438752.2</v>
      </c>
      <c r="F49" s="14">
        <v>3196062.4</v>
      </c>
      <c r="G49" s="14">
        <v>3865563.1</v>
      </c>
    </row>
    <row r="50" spans="1:7" ht="25.5" x14ac:dyDescent="0.2">
      <c r="A50" s="5" t="s">
        <v>75</v>
      </c>
      <c r="B50" s="3" t="s">
        <v>76</v>
      </c>
      <c r="C50" s="16">
        <v>289407.5</v>
      </c>
      <c r="D50" s="14">
        <v>372746.60000000003</v>
      </c>
      <c r="E50" s="14">
        <v>332134.5</v>
      </c>
      <c r="F50" s="14">
        <v>333185.09999999998</v>
      </c>
      <c r="G50" s="14">
        <v>330643.40000000002</v>
      </c>
    </row>
    <row r="51" spans="1:7" ht="25.5" x14ac:dyDescent="0.2">
      <c r="A51" s="5" t="s">
        <v>77</v>
      </c>
      <c r="B51" s="3" t="s">
        <v>78</v>
      </c>
      <c r="C51" s="16">
        <v>977515</v>
      </c>
      <c r="D51" s="14">
        <v>967396.2</v>
      </c>
      <c r="E51" s="14">
        <v>936669.1</v>
      </c>
      <c r="F51" s="14">
        <v>1027669.1</v>
      </c>
      <c r="G51" s="14">
        <v>1027669.1</v>
      </c>
    </row>
    <row r="52" spans="1:7" ht="15.75" x14ac:dyDescent="0.2">
      <c r="A52" s="5" t="s">
        <v>79</v>
      </c>
      <c r="B52" s="3" t="s">
        <v>80</v>
      </c>
      <c r="C52" s="16">
        <v>721055.1</v>
      </c>
      <c r="D52" s="14">
        <v>791349.9</v>
      </c>
      <c r="E52" s="14">
        <v>751374.3</v>
      </c>
      <c r="F52" s="14">
        <v>653935.5</v>
      </c>
      <c r="G52" s="14">
        <v>656080.69999999995</v>
      </c>
    </row>
    <row r="53" spans="1:7" ht="15.75" x14ac:dyDescent="0.2">
      <c r="A53" s="5" t="s">
        <v>81</v>
      </c>
      <c r="B53" s="3" t="s">
        <v>82</v>
      </c>
      <c r="C53" s="16">
        <v>250173.5</v>
      </c>
      <c r="D53" s="14">
        <v>363065.8</v>
      </c>
      <c r="E53" s="14">
        <v>380767.9</v>
      </c>
      <c r="F53" s="14">
        <v>381848.1</v>
      </c>
      <c r="G53" s="14">
        <v>374730.9</v>
      </c>
    </row>
    <row r="54" spans="1:7" ht="15.75" x14ac:dyDescent="0.2">
      <c r="A54" s="1" t="s">
        <v>83</v>
      </c>
      <c r="B54" s="2" t="s">
        <v>84</v>
      </c>
      <c r="C54" s="15">
        <f>SUM(C55:C57)</f>
        <v>3958964.9</v>
      </c>
      <c r="D54" s="15">
        <f>SUM(D55:D57)</f>
        <v>4155336.6</v>
      </c>
      <c r="E54" s="15">
        <f>SUM(E55:E57)</f>
        <v>3603235.5</v>
      </c>
      <c r="F54" s="15">
        <f>SUM(F55:F57)</f>
        <v>2124514.6</v>
      </c>
      <c r="G54" s="15">
        <f>SUM(G55:G57)</f>
        <v>1975227.1</v>
      </c>
    </row>
    <row r="55" spans="1:7" ht="15.75" x14ac:dyDescent="0.2">
      <c r="A55" s="5" t="s">
        <v>85</v>
      </c>
      <c r="B55" s="3" t="s">
        <v>86</v>
      </c>
      <c r="C55" s="16">
        <v>3939986.3</v>
      </c>
      <c r="D55" s="14">
        <v>4108732.1</v>
      </c>
      <c r="E55" s="14">
        <v>3555676.8</v>
      </c>
      <c r="F55" s="14">
        <v>2074414.9</v>
      </c>
      <c r="G55" s="14">
        <v>1931122.5</v>
      </c>
    </row>
    <row r="56" spans="1:7" ht="15.75" x14ac:dyDescent="0.2">
      <c r="A56" s="5" t="s">
        <v>144</v>
      </c>
      <c r="B56" s="3" t="s">
        <v>145</v>
      </c>
      <c r="C56" s="16">
        <v>0</v>
      </c>
      <c r="D56" s="14">
        <v>16000</v>
      </c>
      <c r="E56" s="14">
        <v>14400</v>
      </c>
      <c r="F56" s="14">
        <v>14400</v>
      </c>
      <c r="G56" s="14">
        <v>14400</v>
      </c>
    </row>
    <row r="57" spans="1:7" ht="25.5" x14ac:dyDescent="0.2">
      <c r="A57" s="5" t="s">
        <v>87</v>
      </c>
      <c r="B57" s="3" t="s">
        <v>88</v>
      </c>
      <c r="C57" s="16">
        <v>18978.599999999999</v>
      </c>
      <c r="D57" s="14">
        <v>30604.5</v>
      </c>
      <c r="E57" s="14">
        <v>33158.699999999997</v>
      </c>
      <c r="F57" s="14">
        <v>35699.699999999997</v>
      </c>
      <c r="G57" s="14">
        <v>29704.6</v>
      </c>
    </row>
    <row r="58" spans="1:7" ht="15.75" x14ac:dyDescent="0.2">
      <c r="A58" s="1" t="s">
        <v>89</v>
      </c>
      <c r="B58" s="2" t="s">
        <v>90</v>
      </c>
      <c r="C58" s="15">
        <f>SUM(C59:C65)</f>
        <v>28225507.400000006</v>
      </c>
      <c r="D58" s="15">
        <f>SUM(D59:D65)</f>
        <v>22045528</v>
      </c>
      <c r="E58" s="15">
        <f>SUM(E59:E65)</f>
        <v>19384633.5</v>
      </c>
      <c r="F58" s="15">
        <f t="shared" ref="F58:G58" si="4">SUM(F59:F65)</f>
        <v>19298847</v>
      </c>
      <c r="G58" s="15">
        <f t="shared" si="4"/>
        <v>17198151.300000001</v>
      </c>
    </row>
    <row r="59" spans="1:7" ht="15.75" x14ac:dyDescent="0.2">
      <c r="A59" s="5" t="s">
        <v>91</v>
      </c>
      <c r="B59" s="3" t="s">
        <v>92</v>
      </c>
      <c r="C59" s="16">
        <v>10594469.300000001</v>
      </c>
      <c r="D59" s="14">
        <v>6344157.0999999996</v>
      </c>
      <c r="E59" s="14">
        <v>5299234.2</v>
      </c>
      <c r="F59" s="14">
        <v>5253706.5</v>
      </c>
      <c r="G59" s="14">
        <v>4965825.0999999996</v>
      </c>
    </row>
    <row r="60" spans="1:7" ht="15.75" x14ac:dyDescent="0.2">
      <c r="A60" s="5" t="s">
        <v>93</v>
      </c>
      <c r="B60" s="3" t="s">
        <v>94</v>
      </c>
      <c r="C60" s="16">
        <v>6516800</v>
      </c>
      <c r="D60" s="14">
        <v>6823238</v>
      </c>
      <c r="E60" s="14">
        <v>6450695.2000000002</v>
      </c>
      <c r="F60" s="14">
        <v>6362068.9000000004</v>
      </c>
      <c r="G60" s="14">
        <v>4583353.3</v>
      </c>
    </row>
    <row r="61" spans="1:7" ht="25.5" x14ac:dyDescent="0.2">
      <c r="A61" s="5" t="s">
        <v>95</v>
      </c>
      <c r="B61" s="3" t="s">
        <v>96</v>
      </c>
      <c r="C61" s="16">
        <v>64760.1</v>
      </c>
      <c r="D61" s="14">
        <v>66952.3</v>
      </c>
      <c r="E61" s="14">
        <v>68081.600000000006</v>
      </c>
      <c r="F61" s="14">
        <v>69521.2</v>
      </c>
      <c r="G61" s="14">
        <v>71849.399999999994</v>
      </c>
    </row>
    <row r="62" spans="1:7" ht="15.75" x14ac:dyDescent="0.2">
      <c r="A62" s="5" t="s">
        <v>97</v>
      </c>
      <c r="B62" s="3" t="s">
        <v>98</v>
      </c>
      <c r="C62" s="16">
        <v>1572680.3</v>
      </c>
      <c r="D62" s="14">
        <v>905550</v>
      </c>
      <c r="E62" s="14">
        <v>386531.3</v>
      </c>
      <c r="F62" s="14">
        <v>402299</v>
      </c>
      <c r="G62" s="14">
        <v>362932.3</v>
      </c>
    </row>
    <row r="63" spans="1:7" ht="15.75" x14ac:dyDescent="0.2">
      <c r="A63" s="5" t="s">
        <v>99</v>
      </c>
      <c r="B63" s="3" t="s">
        <v>100</v>
      </c>
      <c r="C63" s="16">
        <v>90328.6</v>
      </c>
      <c r="D63" s="14">
        <v>122595</v>
      </c>
      <c r="E63" s="14">
        <v>121284.4</v>
      </c>
      <c r="F63" s="14">
        <v>123318.7</v>
      </c>
      <c r="G63" s="14">
        <v>125434.5</v>
      </c>
    </row>
    <row r="64" spans="1:7" ht="38.25" x14ac:dyDescent="0.2">
      <c r="A64" s="5" t="s">
        <v>101</v>
      </c>
      <c r="B64" s="3" t="s">
        <v>102</v>
      </c>
      <c r="C64" s="16">
        <v>306319.7</v>
      </c>
      <c r="D64" s="14">
        <v>317254.8</v>
      </c>
      <c r="E64" s="14">
        <v>330810.40000000002</v>
      </c>
      <c r="F64" s="14">
        <v>336276.3</v>
      </c>
      <c r="G64" s="14">
        <v>341960.8</v>
      </c>
    </row>
    <row r="65" spans="1:9" ht="15.75" x14ac:dyDescent="0.2">
      <c r="A65" s="5" t="s">
        <v>103</v>
      </c>
      <c r="B65" s="3" t="s">
        <v>104</v>
      </c>
      <c r="C65" s="16">
        <v>9080149.4000000004</v>
      </c>
      <c r="D65" s="14">
        <v>7465780.7999999998</v>
      </c>
      <c r="E65" s="14">
        <v>6727996.4000000004</v>
      </c>
      <c r="F65" s="14">
        <v>6751656.4000000004</v>
      </c>
      <c r="G65" s="14">
        <v>6746795.9000000004</v>
      </c>
    </row>
    <row r="66" spans="1:9" ht="15.75" x14ac:dyDescent="0.2">
      <c r="A66" s="1">
        <v>1000</v>
      </c>
      <c r="B66" s="2" t="s">
        <v>105</v>
      </c>
      <c r="C66" s="15">
        <f>SUM(C67:C71)</f>
        <v>33775429.899999999</v>
      </c>
      <c r="D66" s="15">
        <f>SUM(D67:D71)</f>
        <v>37713589</v>
      </c>
      <c r="E66" s="15">
        <f>SUM(E67:E71)</f>
        <v>36280841.299999997</v>
      </c>
      <c r="F66" s="15">
        <f t="shared" ref="F66:G66" si="5">SUM(F67:F71)</f>
        <v>36383029.899999999</v>
      </c>
      <c r="G66" s="15">
        <f t="shared" si="5"/>
        <v>27708190.399999999</v>
      </c>
    </row>
    <row r="67" spans="1:9" ht="15.75" x14ac:dyDescent="0.2">
      <c r="A67" s="5">
        <v>1001</v>
      </c>
      <c r="B67" s="3" t="s">
        <v>106</v>
      </c>
      <c r="C67" s="16">
        <v>431735</v>
      </c>
      <c r="D67" s="14">
        <v>476704.1</v>
      </c>
      <c r="E67" s="14">
        <v>518854.3</v>
      </c>
      <c r="F67" s="14">
        <v>526946</v>
      </c>
      <c r="G67" s="14">
        <v>462213.5</v>
      </c>
    </row>
    <row r="68" spans="1:9" ht="15.75" x14ac:dyDescent="0.2">
      <c r="A68" s="5">
        <v>1002</v>
      </c>
      <c r="B68" s="3" t="s">
        <v>107</v>
      </c>
      <c r="C68" s="16">
        <v>4984225.7</v>
      </c>
      <c r="D68" s="14">
        <v>4802072.8999999994</v>
      </c>
      <c r="E68" s="14">
        <v>4630695.0999999996</v>
      </c>
      <c r="F68" s="14">
        <v>4898657.0999999996</v>
      </c>
      <c r="G68" s="14">
        <v>4698887.5</v>
      </c>
    </row>
    <row r="69" spans="1:9" ht="15.75" x14ac:dyDescent="0.2">
      <c r="A69" s="5">
        <v>1003</v>
      </c>
      <c r="B69" s="3" t="s">
        <v>108</v>
      </c>
      <c r="C69" s="16">
        <v>21014407.5</v>
      </c>
      <c r="D69" s="14">
        <v>23710949.300000001</v>
      </c>
      <c r="E69" s="14">
        <v>21723935.399999999</v>
      </c>
      <c r="F69" s="14">
        <v>21473571.100000001</v>
      </c>
      <c r="G69" s="14">
        <v>16845423.899999999</v>
      </c>
    </row>
    <row r="70" spans="1:9" ht="15.75" x14ac:dyDescent="0.2">
      <c r="A70" s="5">
        <v>1004</v>
      </c>
      <c r="B70" s="3" t="s">
        <v>109</v>
      </c>
      <c r="C70" s="16">
        <v>6473091.7999999998</v>
      </c>
      <c r="D70" s="14">
        <v>7775884.6999999993</v>
      </c>
      <c r="E70" s="14">
        <v>8467987.9000000004</v>
      </c>
      <c r="F70" s="14">
        <v>8536666.4000000004</v>
      </c>
      <c r="G70" s="14">
        <v>4734176.9000000004</v>
      </c>
    </row>
    <row r="71" spans="1:9" ht="25.5" x14ac:dyDescent="0.2">
      <c r="A71" s="5">
        <v>1006</v>
      </c>
      <c r="B71" s="3" t="s">
        <v>110</v>
      </c>
      <c r="C71" s="16">
        <v>871969.9</v>
      </c>
      <c r="D71" s="14">
        <v>947978</v>
      </c>
      <c r="E71" s="14">
        <v>939368.6</v>
      </c>
      <c r="F71" s="14">
        <v>947189.3</v>
      </c>
      <c r="G71" s="14">
        <v>967488.6</v>
      </c>
    </row>
    <row r="72" spans="1:9" ht="15.75" x14ac:dyDescent="0.2">
      <c r="A72" s="1">
        <v>1100</v>
      </c>
      <c r="B72" s="2" t="s">
        <v>111</v>
      </c>
      <c r="C72" s="15">
        <f>SUM(C73:C75)</f>
        <v>2483470.4000000004</v>
      </c>
      <c r="D72" s="15">
        <f>SUM(D73:D75)</f>
        <v>2627169.2999999998</v>
      </c>
      <c r="E72" s="15">
        <f>SUM(E73:E75)</f>
        <v>3064480.5000000005</v>
      </c>
      <c r="F72" s="15">
        <f>SUM(F73:F75)</f>
        <v>2102065.2000000002</v>
      </c>
      <c r="G72" s="15">
        <f>SUM(G73:G75)</f>
        <v>1280379.7000000002</v>
      </c>
    </row>
    <row r="73" spans="1:9" ht="15.75" x14ac:dyDescent="0.2">
      <c r="A73" s="5">
        <v>1101</v>
      </c>
      <c r="B73" s="3" t="s">
        <v>112</v>
      </c>
      <c r="C73" s="16">
        <v>172357.8</v>
      </c>
      <c r="D73" s="14">
        <v>170445.5</v>
      </c>
      <c r="E73" s="14">
        <v>24753.200000000001</v>
      </c>
      <c r="F73" s="14">
        <v>1483.6</v>
      </c>
      <c r="G73" s="14">
        <v>1537</v>
      </c>
    </row>
    <row r="74" spans="1:9" ht="15.75" x14ac:dyDescent="0.2">
      <c r="A74" s="5">
        <v>1102</v>
      </c>
      <c r="B74" s="3" t="s">
        <v>113</v>
      </c>
      <c r="C74" s="16">
        <v>1697583.3</v>
      </c>
      <c r="D74" s="14">
        <v>1755634.3</v>
      </c>
      <c r="E74" s="14">
        <v>2294091.2000000002</v>
      </c>
      <c r="F74" s="14">
        <v>1349306.6</v>
      </c>
      <c r="G74" s="14">
        <v>539471.9</v>
      </c>
    </row>
    <row r="75" spans="1:9" ht="15.75" x14ac:dyDescent="0.2">
      <c r="A75" s="5">
        <v>1103</v>
      </c>
      <c r="B75" s="3" t="s">
        <v>114</v>
      </c>
      <c r="C75" s="16">
        <v>613529.30000000005</v>
      </c>
      <c r="D75" s="14">
        <v>701089.5</v>
      </c>
      <c r="E75" s="14">
        <v>745636.1</v>
      </c>
      <c r="F75" s="14">
        <v>751275</v>
      </c>
      <c r="G75" s="14">
        <v>739370.8</v>
      </c>
    </row>
    <row r="76" spans="1:9" ht="15.75" x14ac:dyDescent="0.2">
      <c r="A76" s="1">
        <v>1200</v>
      </c>
      <c r="B76" s="2" t="s">
        <v>115</v>
      </c>
      <c r="C76" s="15">
        <f>SUM(C77:C78)</f>
        <v>446335.3</v>
      </c>
      <c r="D76" s="15">
        <f>SUM(D77:D78)</f>
        <v>430212.7</v>
      </c>
      <c r="E76" s="15">
        <f t="shared" ref="E76:G76" si="6">SUM(E77:E78)</f>
        <v>387001.9</v>
      </c>
      <c r="F76" s="15">
        <f t="shared" si="6"/>
        <v>348282.7</v>
      </c>
      <c r="G76" s="15">
        <f t="shared" si="6"/>
        <v>348282.7</v>
      </c>
    </row>
    <row r="77" spans="1:9" ht="15.75" x14ac:dyDescent="0.2">
      <c r="A77" s="5">
        <v>1201</v>
      </c>
      <c r="B77" s="3" t="s">
        <v>116</v>
      </c>
      <c r="C77" s="16">
        <v>353610.6</v>
      </c>
      <c r="D77" s="14">
        <v>350544.7</v>
      </c>
      <c r="E77" s="16">
        <v>315687.7</v>
      </c>
      <c r="F77" s="16">
        <v>284771.20000000001</v>
      </c>
      <c r="G77" s="16">
        <v>284771.20000000001</v>
      </c>
    </row>
    <row r="78" spans="1:9" ht="15.75" x14ac:dyDescent="0.2">
      <c r="A78" s="5">
        <v>1202</v>
      </c>
      <c r="B78" s="3" t="s">
        <v>117</v>
      </c>
      <c r="C78" s="16">
        <v>92724.7</v>
      </c>
      <c r="D78" s="14">
        <v>79668</v>
      </c>
      <c r="E78" s="16">
        <v>71314.2</v>
      </c>
      <c r="F78" s="16">
        <v>63511.5</v>
      </c>
      <c r="G78" s="16">
        <v>63511.5</v>
      </c>
    </row>
    <row r="79" spans="1:9" ht="25.5" x14ac:dyDescent="0.2">
      <c r="A79" s="1">
        <v>1300</v>
      </c>
      <c r="B79" s="2" t="s">
        <v>118</v>
      </c>
      <c r="C79" s="15">
        <f>C80</f>
        <v>7978.8</v>
      </c>
      <c r="D79" s="15">
        <f>D80</f>
        <v>13846.2</v>
      </c>
      <c r="E79" s="15">
        <f t="shared" ref="E79:G79" si="7">E80</f>
        <v>135053.4</v>
      </c>
      <c r="F79" s="15">
        <f t="shared" si="7"/>
        <v>420205.4</v>
      </c>
      <c r="G79" s="15">
        <f t="shared" si="7"/>
        <v>718124</v>
      </c>
    </row>
    <row r="80" spans="1:9" ht="25.5" x14ac:dyDescent="0.2">
      <c r="A80" s="5">
        <v>1301</v>
      </c>
      <c r="B80" s="3" t="s">
        <v>119</v>
      </c>
      <c r="C80" s="16">
        <v>7978.8</v>
      </c>
      <c r="D80" s="14">
        <v>13846.2</v>
      </c>
      <c r="E80" s="14">
        <v>135053.4</v>
      </c>
      <c r="F80" s="14">
        <v>420205.4</v>
      </c>
      <c r="G80" s="14">
        <v>718124</v>
      </c>
      <c r="I80" s="12"/>
    </row>
    <row r="81" spans="1:7" ht="51" x14ac:dyDescent="0.2">
      <c r="A81" s="1">
        <v>1400</v>
      </c>
      <c r="B81" s="2" t="s">
        <v>120</v>
      </c>
      <c r="C81" s="15">
        <f>SUM(C82:C84)</f>
        <v>5793195</v>
      </c>
      <c r="D81" s="15">
        <f>SUM(D82:D84)</f>
        <v>6529895.5999999996</v>
      </c>
      <c r="E81" s="15">
        <f t="shared" ref="E81:G81" si="8">SUM(E82:E84)</f>
        <v>7336454.2000000002</v>
      </c>
      <c r="F81" s="15">
        <f t="shared" si="8"/>
        <v>6402274.7999999998</v>
      </c>
      <c r="G81" s="15">
        <f t="shared" si="8"/>
        <v>5894042.5999999996</v>
      </c>
    </row>
    <row r="82" spans="1:7" ht="38.25" x14ac:dyDescent="0.2">
      <c r="A82" s="5">
        <v>1401</v>
      </c>
      <c r="B82" s="3" t="s">
        <v>121</v>
      </c>
      <c r="C82" s="16">
        <v>1625695.5</v>
      </c>
      <c r="D82" s="14">
        <v>2470864.2999999998</v>
      </c>
      <c r="E82" s="14">
        <v>3523007.6</v>
      </c>
      <c r="F82" s="14">
        <v>3549640</v>
      </c>
      <c r="G82" s="14">
        <v>3140019</v>
      </c>
    </row>
    <row r="83" spans="1:7" ht="15.75" x14ac:dyDescent="0.2">
      <c r="A83" s="5">
        <v>1402</v>
      </c>
      <c r="B83" s="3" t="s">
        <v>122</v>
      </c>
      <c r="C83" s="16">
        <v>643143.6</v>
      </c>
      <c r="D83" s="14">
        <v>605000</v>
      </c>
      <c r="E83" s="14">
        <v>206000</v>
      </c>
      <c r="F83" s="14">
        <v>106000</v>
      </c>
      <c r="G83" s="14">
        <v>106000</v>
      </c>
    </row>
    <row r="84" spans="1:7" ht="25.5" x14ac:dyDescent="0.2">
      <c r="A84" s="5">
        <v>1403</v>
      </c>
      <c r="B84" s="3" t="s">
        <v>123</v>
      </c>
      <c r="C84" s="16">
        <v>3524355.9</v>
      </c>
      <c r="D84" s="14">
        <v>3454031.3</v>
      </c>
      <c r="E84" s="14">
        <v>3607446.6</v>
      </c>
      <c r="F84" s="14">
        <v>2746634.8</v>
      </c>
      <c r="G84" s="14">
        <v>2648023.6</v>
      </c>
    </row>
    <row r="85" spans="1:7" ht="15.75" x14ac:dyDescent="0.25">
      <c r="A85" s="7"/>
      <c r="B85" s="17" t="s">
        <v>131</v>
      </c>
      <c r="C85" s="14">
        <v>0</v>
      </c>
      <c r="D85" s="14">
        <v>0</v>
      </c>
      <c r="E85" s="14">
        <v>0</v>
      </c>
      <c r="F85" s="14">
        <v>3536283.2</v>
      </c>
      <c r="G85" s="14">
        <v>7336929.5999999996</v>
      </c>
    </row>
    <row r="86" spans="1:7" ht="15.75" x14ac:dyDescent="0.2">
      <c r="A86" s="7"/>
      <c r="B86" s="18" t="s">
        <v>132</v>
      </c>
      <c r="C86" s="19">
        <f>C8+C85</f>
        <v>170268115.70000005</v>
      </c>
      <c r="D86" s="19">
        <f>D8+D85</f>
        <v>177708758.40000001</v>
      </c>
      <c r="E86" s="19">
        <f>E8+E85</f>
        <v>164090987.69999999</v>
      </c>
      <c r="F86" s="19">
        <f>F8+F85</f>
        <v>158808782.29999998</v>
      </c>
      <c r="G86" s="19">
        <f>G8+G85</f>
        <v>148749968.09999996</v>
      </c>
    </row>
  </sheetData>
  <mergeCells count="6">
    <mergeCell ref="A3:G3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НИФИ</vt:lpstr>
      <vt:lpstr>'для НИФИ'!Заголовки_для_печати</vt:lpstr>
      <vt:lpstr>'для НИФИ'!Область_печати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dc:description>POI HSSF rep:2.37.2.167</dc:description>
  <cp:lastModifiedBy>Елена Александровна Павлова</cp:lastModifiedBy>
  <cp:lastPrinted>2021-08-27T12:15:11Z</cp:lastPrinted>
  <dcterms:created xsi:type="dcterms:W3CDTF">2015-12-02T11:20:03Z</dcterms:created>
  <dcterms:modified xsi:type="dcterms:W3CDTF">2021-10-11T13:49:05Z</dcterms:modified>
</cp:coreProperties>
</file>