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720" windowHeight="12075"/>
  </bookViews>
  <sheets>
    <sheet name="расчет " sheetId="1" r:id="rId1"/>
  </sheets>
  <calcPr calcId="145621"/>
</workbook>
</file>

<file path=xl/calcChain.xml><?xml version="1.0" encoding="utf-8"?>
<calcChain xmlns="http://schemas.openxmlformats.org/spreadsheetml/2006/main">
  <c r="G16" i="1" l="1"/>
  <c r="F16" i="1"/>
  <c r="C16" i="1"/>
  <c r="M13" i="1"/>
  <c r="N16" i="1"/>
  <c r="K16" i="1"/>
  <c r="J16" i="1"/>
  <c r="I13" i="1"/>
  <c r="I12" i="1"/>
  <c r="I14" i="1"/>
  <c r="I10" i="1"/>
  <c r="E8" i="1"/>
  <c r="E13" i="1"/>
  <c r="E12" i="1"/>
  <c r="E14" i="1"/>
  <c r="E10" i="1"/>
  <c r="M12" i="1" l="1"/>
  <c r="M10" i="1"/>
</calcChain>
</file>

<file path=xl/sharedStrings.xml><?xml version="1.0" encoding="utf-8"?>
<sst xmlns="http://schemas.openxmlformats.org/spreadsheetml/2006/main" count="55" uniqueCount="24">
  <si>
    <t>Наименование муниципального образования</t>
  </si>
  <si>
    <t>Бокситогорский муниципальный район</t>
  </si>
  <si>
    <t>Лодейнопольский муниципальный район</t>
  </si>
  <si>
    <t>Итого</t>
  </si>
  <si>
    <t>Кировский муниципальный район</t>
  </si>
  <si>
    <t>Лужский муниципальный район</t>
  </si>
  <si>
    <t>Объем субсидии, руб.</t>
  </si>
  <si>
    <t>Выборгский район</t>
  </si>
  <si>
    <t>Всеволожский муниципальный район</t>
  </si>
  <si>
    <t>-</t>
  </si>
  <si>
    <t>2022 год</t>
  </si>
  <si>
    <t>2023 год</t>
  </si>
  <si>
    <t>Объем субсидии, с округл. до сотен руб.</t>
  </si>
  <si>
    <t>Киришский муниципальный район</t>
  </si>
  <si>
    <t>Предельный уровень софинансирования, %</t>
  </si>
  <si>
    <t>Тосненский район</t>
  </si>
  <si>
    <t xml:space="preserve">Расчет 
объема субсидии бюджетам муниципальных образований Ленинградской области 
на организацию работы школьных лесничеств на 2022 год и на плановый период 2023 и 2024 годов
</t>
  </si>
  <si>
    <t>2024 год</t>
  </si>
  <si>
    <t>№</t>
  </si>
  <si>
    <t>п/п</t>
  </si>
  <si>
    <t>Заявки муниципального образования, руб.</t>
  </si>
  <si>
    <t xml:space="preserve">Субсидии распределяются между муниципальными образованиями, заявкам которых присвоены наивысшие рейтинговые номера, по следующей формуле:
Сi = ЗСi x УСi,
где:
Сi - объем субсидии бюджету i-го муниципального образования (рассчитывается в тысячах рублей с округлением до целых сотен рублей);
ЗСi - плановый общий объем расходов на исполнение софинансируемых обязательств в соответствии с заявкой (заявками) i-го муниципального образования, отобранной (отобранными) для предоставления субсидии;
УСi - предельный уровень софинансирования для i-го муниципального образования.
</t>
  </si>
  <si>
    <t>таблица 1</t>
  </si>
  <si>
    <t>Приложение 48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</si>
</sst>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6" fillId="0" borderId="9" xfId="3" applyFont="1" applyFill="1" applyBorder="1"/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6" fillId="2" borderId="9" xfId="3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20" xfId="3" applyFont="1" applyFill="1" applyBorder="1"/>
    <xf numFmtId="4" fontId="3" fillId="2" borderId="25" xfId="1" applyNumberFormat="1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 vertical="center"/>
    </xf>
    <xf numFmtId="9" fontId="3" fillId="2" borderId="4" xfId="2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9" fontId="3" fillId="2" borderId="4" xfId="2" applyNumberFormat="1" applyFont="1" applyFill="1" applyBorder="1" applyAlignment="1">
      <alignment horizontal="center"/>
    </xf>
    <xf numFmtId="165" fontId="3" fillId="2" borderId="16" xfId="0" applyNumberFormat="1" applyFont="1" applyFill="1" applyBorder="1" applyAlignment="1">
      <alignment horizontal="center" vertical="center"/>
    </xf>
    <xf numFmtId="3" fontId="0" fillId="0" borderId="0" xfId="0" applyNumberFormat="1"/>
    <xf numFmtId="4" fontId="3" fillId="2" borderId="2" xfId="1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 vertical="center"/>
    </xf>
    <xf numFmtId="9" fontId="3" fillId="2" borderId="1" xfId="2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3" fontId="3" fillId="0" borderId="0" xfId="0" applyNumberFormat="1" applyFont="1" applyFill="1" applyBorder="1" applyAlignment="1">
      <alignment horizontal="center" vertical="center"/>
    </xf>
    <xf numFmtId="4" fontId="3" fillId="2" borderId="8" xfId="1" applyNumberFormat="1" applyFont="1" applyFill="1" applyBorder="1" applyAlignment="1">
      <alignment horizontal="center"/>
    </xf>
    <xf numFmtId="4" fontId="3" fillId="2" borderId="19" xfId="1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" xfId="2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2" borderId="30" xfId="3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/>
    </xf>
    <xf numFmtId="0" fontId="2" fillId="0" borderId="32" xfId="0" applyFont="1" applyBorder="1"/>
    <xf numFmtId="0" fontId="4" fillId="0" borderId="24" xfId="0" applyFont="1" applyFill="1" applyBorder="1"/>
    <xf numFmtId="4" fontId="3" fillId="0" borderId="33" xfId="0" applyNumberFormat="1" applyFont="1" applyBorder="1" applyAlignment="1">
      <alignment horizontal="center"/>
    </xf>
    <xf numFmtId="9" fontId="2" fillId="0" borderId="23" xfId="0" applyNumberFormat="1" applyFont="1" applyBorder="1"/>
    <xf numFmtId="9" fontId="2" fillId="0" borderId="22" xfId="0" applyNumberFormat="1" applyFont="1" applyBorder="1"/>
    <xf numFmtId="166" fontId="4" fillId="0" borderId="24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/>
    </xf>
    <xf numFmtId="9" fontId="2" fillId="0" borderId="23" xfId="2" applyFont="1" applyBorder="1" applyAlignment="1">
      <alignment horizontal="center"/>
    </xf>
    <xf numFmtId="9" fontId="2" fillId="0" borderId="22" xfId="2" applyFont="1" applyBorder="1" applyAlignment="1">
      <alignment horizontal="center"/>
    </xf>
    <xf numFmtId="4" fontId="4" fillId="0" borderId="24" xfId="0" applyNumberFormat="1" applyFont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/>
    </xf>
    <xf numFmtId="0" fontId="6" fillId="0" borderId="14" xfId="3" applyFont="1" applyFill="1" applyBorder="1"/>
    <xf numFmtId="4" fontId="3" fillId="2" borderId="34" xfId="1" applyNumberFormat="1" applyFont="1" applyFill="1" applyBorder="1" applyAlignment="1">
      <alignment horizontal="center"/>
    </xf>
    <xf numFmtId="9" fontId="3" fillId="2" borderId="5" xfId="2" applyNumberFormat="1" applyFont="1" applyFill="1" applyBorder="1" applyAlignment="1">
      <alignment horizontal="center"/>
    </xf>
    <xf numFmtId="165" fontId="3" fillId="2" borderId="17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4" fontId="3" fillId="2" borderId="15" xfId="1" applyNumberFormat="1" applyFont="1" applyFill="1" applyBorder="1" applyAlignment="1">
      <alignment horizontal="center"/>
    </xf>
    <xf numFmtId="9" fontId="3" fillId="2" borderId="14" xfId="2" applyNumberFormat="1" applyFont="1" applyFill="1" applyBorder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Процентный" xfId="2" builtin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M2" sqref="M2"/>
    </sheetView>
  </sheetViews>
  <sheetFormatPr defaultRowHeight="15" x14ac:dyDescent="0.25"/>
  <cols>
    <col min="1" max="1" width="5.5703125" customWidth="1"/>
    <col min="2" max="2" width="38.85546875" customWidth="1"/>
    <col min="3" max="3" width="17.28515625" customWidth="1"/>
    <col min="4" max="4" width="14.140625" customWidth="1"/>
    <col min="5" max="5" width="11.85546875" bestFit="1" customWidth="1"/>
    <col min="6" max="6" width="13.85546875" customWidth="1"/>
    <col min="7" max="7" width="17.28515625" style="8" customWidth="1"/>
    <col min="8" max="8" width="13.85546875" customWidth="1"/>
    <col min="9" max="9" width="12.85546875" customWidth="1"/>
    <col min="10" max="10" width="13.5703125" customWidth="1"/>
    <col min="11" max="11" width="17.42578125" style="8" customWidth="1"/>
    <col min="12" max="12" width="13" customWidth="1"/>
    <col min="13" max="13" width="11.85546875" customWidth="1"/>
    <col min="14" max="14" width="13.85546875" customWidth="1"/>
    <col min="15" max="15" width="13.28515625" customWidth="1"/>
  </cols>
  <sheetData>
    <row r="1" spans="1:15" x14ac:dyDescent="0.25">
      <c r="M1" s="57" t="s">
        <v>23</v>
      </c>
      <c r="N1" s="3"/>
    </row>
    <row r="2" spans="1:15" x14ac:dyDescent="0.25">
      <c r="M2" t="s">
        <v>22</v>
      </c>
    </row>
    <row r="3" spans="1:15" s="2" customFormat="1" ht="52.5" customHeight="1" x14ac:dyDescent="0.25">
      <c r="A3" s="67" t="s">
        <v>16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5" ht="16.5" thickBot="1" x14ac:dyDescent="0.3">
      <c r="A4" s="1"/>
      <c r="B4" s="1"/>
      <c r="C4" s="1"/>
      <c r="D4" s="1"/>
      <c r="E4" s="1"/>
      <c r="F4" s="1"/>
    </row>
    <row r="5" spans="1:15" ht="25.5" customHeight="1" x14ac:dyDescent="0.25">
      <c r="A5" s="32" t="s">
        <v>18</v>
      </c>
      <c r="B5" s="71" t="s">
        <v>0</v>
      </c>
      <c r="C5" s="59" t="s">
        <v>10</v>
      </c>
      <c r="D5" s="59"/>
      <c r="E5" s="59"/>
      <c r="F5" s="60"/>
      <c r="G5" s="59" t="s">
        <v>11</v>
      </c>
      <c r="H5" s="59"/>
      <c r="I5" s="59"/>
      <c r="J5" s="60"/>
      <c r="K5" s="58" t="s">
        <v>17</v>
      </c>
      <c r="L5" s="59"/>
      <c r="M5" s="59"/>
      <c r="N5" s="60"/>
    </row>
    <row r="6" spans="1:15" ht="15" customHeight="1" x14ac:dyDescent="0.25">
      <c r="A6" s="33" t="s">
        <v>19</v>
      </c>
      <c r="B6" s="72"/>
      <c r="C6" s="61" t="s">
        <v>20</v>
      </c>
      <c r="D6" s="63" t="s">
        <v>14</v>
      </c>
      <c r="E6" s="68" t="s">
        <v>6</v>
      </c>
      <c r="F6" s="65" t="s">
        <v>12</v>
      </c>
      <c r="G6" s="61" t="s">
        <v>20</v>
      </c>
      <c r="H6" s="63" t="s">
        <v>14</v>
      </c>
      <c r="I6" s="68" t="s">
        <v>6</v>
      </c>
      <c r="J6" s="65" t="s">
        <v>12</v>
      </c>
      <c r="K6" s="61" t="s">
        <v>20</v>
      </c>
      <c r="L6" s="63" t="s">
        <v>14</v>
      </c>
      <c r="M6" s="68" t="s">
        <v>6</v>
      </c>
      <c r="N6" s="65" t="s">
        <v>12</v>
      </c>
    </row>
    <row r="7" spans="1:15" ht="66" customHeight="1" thickBot="1" x14ac:dyDescent="0.3">
      <c r="A7" s="56"/>
      <c r="B7" s="73"/>
      <c r="C7" s="62"/>
      <c r="D7" s="64"/>
      <c r="E7" s="69"/>
      <c r="F7" s="66"/>
      <c r="G7" s="62"/>
      <c r="H7" s="64"/>
      <c r="I7" s="69"/>
      <c r="J7" s="66"/>
      <c r="K7" s="62"/>
      <c r="L7" s="64"/>
      <c r="M7" s="69"/>
      <c r="N7" s="66"/>
    </row>
    <row r="8" spans="1:15" ht="15.75" x14ac:dyDescent="0.25">
      <c r="A8" s="48">
        <v>1</v>
      </c>
      <c r="B8" s="49" t="s">
        <v>1</v>
      </c>
      <c r="C8" s="50">
        <v>200000</v>
      </c>
      <c r="D8" s="51">
        <v>0.89</v>
      </c>
      <c r="E8" s="52">
        <f>C8*D8</f>
        <v>178000</v>
      </c>
      <c r="F8" s="53">
        <v>178000</v>
      </c>
      <c r="G8" s="54">
        <v>0</v>
      </c>
      <c r="H8" s="51" t="s">
        <v>9</v>
      </c>
      <c r="I8" s="51" t="s">
        <v>9</v>
      </c>
      <c r="J8" s="51" t="s">
        <v>9</v>
      </c>
      <c r="K8" s="54">
        <v>0</v>
      </c>
      <c r="L8" s="51" t="s">
        <v>9</v>
      </c>
      <c r="M8" s="51" t="s">
        <v>9</v>
      </c>
      <c r="N8" s="55" t="s">
        <v>9</v>
      </c>
    </row>
    <row r="9" spans="1:15" ht="15.75" x14ac:dyDescent="0.25">
      <c r="A9" s="35">
        <v>2</v>
      </c>
      <c r="B9" s="9" t="s">
        <v>8</v>
      </c>
      <c r="C9" s="10">
        <v>0</v>
      </c>
      <c r="D9" s="15" t="s">
        <v>9</v>
      </c>
      <c r="E9" s="16" t="s">
        <v>9</v>
      </c>
      <c r="F9" s="11" t="s">
        <v>9</v>
      </c>
      <c r="G9" s="29">
        <v>0</v>
      </c>
      <c r="H9" s="12" t="s">
        <v>9</v>
      </c>
      <c r="I9" s="12" t="s">
        <v>9</v>
      </c>
      <c r="J9" s="12" t="s">
        <v>9</v>
      </c>
      <c r="K9" s="29">
        <v>222222.22</v>
      </c>
      <c r="L9" s="20">
        <v>0.9</v>
      </c>
      <c r="M9" s="31">
        <v>200000</v>
      </c>
      <c r="N9" s="19">
        <v>200000</v>
      </c>
    </row>
    <row r="10" spans="1:15" ht="15.75" x14ac:dyDescent="0.25">
      <c r="A10" s="34">
        <v>3</v>
      </c>
      <c r="B10" s="7" t="s">
        <v>7</v>
      </c>
      <c r="C10" s="18">
        <v>340909.09</v>
      </c>
      <c r="D10" s="20">
        <v>0.88</v>
      </c>
      <c r="E10" s="21">
        <f>C10*D10</f>
        <v>299999.99920000002</v>
      </c>
      <c r="F10" s="22">
        <v>300000</v>
      </c>
      <c r="G10" s="28">
        <v>337078.65</v>
      </c>
      <c r="H10" s="23">
        <v>0.89</v>
      </c>
      <c r="I10" s="24">
        <f>G10*H10</f>
        <v>299999.99850000005</v>
      </c>
      <c r="J10" s="19">
        <v>300000</v>
      </c>
      <c r="K10" s="28">
        <v>337078.66</v>
      </c>
      <c r="L10" s="23">
        <v>0.89</v>
      </c>
      <c r="M10" s="24">
        <f>K10*L10</f>
        <v>300000.0074</v>
      </c>
      <c r="N10" s="19">
        <v>300000</v>
      </c>
    </row>
    <row r="11" spans="1:15" ht="15.75" x14ac:dyDescent="0.25">
      <c r="A11" s="34">
        <v>4</v>
      </c>
      <c r="B11" s="4" t="s">
        <v>13</v>
      </c>
      <c r="C11" s="18">
        <v>0</v>
      </c>
      <c r="D11" s="20" t="s">
        <v>9</v>
      </c>
      <c r="E11" s="21" t="s">
        <v>9</v>
      </c>
      <c r="F11" s="22" t="s">
        <v>9</v>
      </c>
      <c r="G11" s="28">
        <v>0</v>
      </c>
      <c r="H11" s="20" t="s">
        <v>9</v>
      </c>
      <c r="I11" s="20" t="s">
        <v>9</v>
      </c>
      <c r="J11" s="20" t="s">
        <v>9</v>
      </c>
      <c r="K11" s="28">
        <v>208000</v>
      </c>
      <c r="L11" s="20">
        <v>0.9</v>
      </c>
      <c r="M11" s="24">
        <v>187200</v>
      </c>
      <c r="N11" s="19">
        <v>187200</v>
      </c>
    </row>
    <row r="12" spans="1:15" ht="15.75" x14ac:dyDescent="0.25">
      <c r="A12" s="34">
        <v>5</v>
      </c>
      <c r="B12" s="4" t="s">
        <v>4</v>
      </c>
      <c r="C12" s="18">
        <v>166666.67000000001</v>
      </c>
      <c r="D12" s="20">
        <v>0.9</v>
      </c>
      <c r="E12" s="21">
        <f>C12*D12</f>
        <v>150000.00300000003</v>
      </c>
      <c r="F12" s="22">
        <v>150000</v>
      </c>
      <c r="G12" s="28">
        <v>166666.67000000001</v>
      </c>
      <c r="H12" s="23">
        <v>0.9</v>
      </c>
      <c r="I12" s="24">
        <f>G12*H12</f>
        <v>150000.00300000003</v>
      </c>
      <c r="J12" s="30">
        <v>150000</v>
      </c>
      <c r="K12" s="28">
        <v>166666.67000000001</v>
      </c>
      <c r="L12" s="23">
        <v>0.9</v>
      </c>
      <c r="M12" s="24">
        <f>K12*L12</f>
        <v>150000.00300000003</v>
      </c>
      <c r="N12" s="30">
        <v>150000</v>
      </c>
      <c r="O12" s="27"/>
    </row>
    <row r="13" spans="1:15" ht="15.75" x14ac:dyDescent="0.25">
      <c r="A13" s="36">
        <v>6</v>
      </c>
      <c r="B13" s="4" t="s">
        <v>2</v>
      </c>
      <c r="C13" s="18">
        <v>222222.22</v>
      </c>
      <c r="D13" s="20">
        <v>0.9</v>
      </c>
      <c r="E13" s="21">
        <f>C13*D13</f>
        <v>199999.99799999999</v>
      </c>
      <c r="F13" s="22">
        <v>200000</v>
      </c>
      <c r="G13" s="28">
        <v>222222.22</v>
      </c>
      <c r="H13" s="23">
        <v>0.9</v>
      </c>
      <c r="I13" s="24">
        <f>G13*H13</f>
        <v>199999.99799999999</v>
      </c>
      <c r="J13" s="25">
        <v>200000</v>
      </c>
      <c r="K13" s="28">
        <v>224719.1</v>
      </c>
      <c r="L13" s="23">
        <v>0.89</v>
      </c>
      <c r="M13" s="24">
        <f>K13*L13</f>
        <v>199999.99900000001</v>
      </c>
      <c r="N13" s="25">
        <v>200000</v>
      </c>
      <c r="O13" s="26"/>
    </row>
    <row r="14" spans="1:15" ht="15.75" x14ac:dyDescent="0.25">
      <c r="A14" s="37">
        <v>7</v>
      </c>
      <c r="B14" s="4" t="s">
        <v>5</v>
      </c>
      <c r="C14" s="10">
        <v>437600</v>
      </c>
      <c r="D14" s="15">
        <v>0.91</v>
      </c>
      <c r="E14" s="16">
        <f>C14*D14</f>
        <v>398216</v>
      </c>
      <c r="F14" s="11">
        <v>398200</v>
      </c>
      <c r="G14" s="29">
        <v>618000</v>
      </c>
      <c r="H14" s="12">
        <v>0.9</v>
      </c>
      <c r="I14" s="13">
        <f>G14*H14</f>
        <v>556200</v>
      </c>
      <c r="J14" s="14">
        <v>556200</v>
      </c>
      <c r="K14" s="29">
        <v>250000</v>
      </c>
      <c r="L14" s="12">
        <v>0.9</v>
      </c>
      <c r="M14" s="13">
        <v>225000</v>
      </c>
      <c r="N14" s="14">
        <v>225000</v>
      </c>
    </row>
    <row r="15" spans="1:15" ht="16.5" thickBot="1" x14ac:dyDescent="0.3">
      <c r="A15" s="37">
        <v>8</v>
      </c>
      <c r="B15" s="9" t="s">
        <v>15</v>
      </c>
      <c r="C15" s="10">
        <v>0</v>
      </c>
      <c r="D15" s="15" t="s">
        <v>9</v>
      </c>
      <c r="E15" s="16" t="s">
        <v>9</v>
      </c>
      <c r="F15" s="11" t="s">
        <v>9</v>
      </c>
      <c r="G15" s="29">
        <v>0</v>
      </c>
      <c r="H15" s="15" t="s">
        <v>9</v>
      </c>
      <c r="I15" s="15" t="s">
        <v>9</v>
      </c>
      <c r="J15" s="15" t="s">
        <v>9</v>
      </c>
      <c r="K15" s="29">
        <v>168539.33</v>
      </c>
      <c r="L15" s="15">
        <v>0.89</v>
      </c>
      <c r="M15" s="13">
        <v>150000</v>
      </c>
      <c r="N15" s="14">
        <v>150000</v>
      </c>
    </row>
    <row r="16" spans="1:15" ht="20.25" customHeight="1" thickBot="1" x14ac:dyDescent="0.3">
      <c r="A16" s="38"/>
      <c r="B16" s="39" t="s">
        <v>3</v>
      </c>
      <c r="C16" s="40">
        <f>SUM(C8:C15)</f>
        <v>1367397.98</v>
      </c>
      <c r="D16" s="41"/>
      <c r="E16" s="42"/>
      <c r="F16" s="43">
        <f>SUM(F8:F15)</f>
        <v>1226200</v>
      </c>
      <c r="G16" s="44">
        <f>SUM(G8:G15)</f>
        <v>1343967.54</v>
      </c>
      <c r="H16" s="45"/>
      <c r="I16" s="46"/>
      <c r="J16" s="47">
        <f>SUM(J10:J14)</f>
        <v>1206200</v>
      </c>
      <c r="K16" s="44">
        <f>SUM(K8:K15)</f>
        <v>1577225.9800000002</v>
      </c>
      <c r="L16" s="45"/>
      <c r="M16" s="46"/>
      <c r="N16" s="47">
        <f>SUM(N8:N15)</f>
        <v>1412200</v>
      </c>
    </row>
    <row r="17" spans="1:7" ht="15.75" x14ac:dyDescent="0.25">
      <c r="A17" s="1"/>
      <c r="B17" s="1"/>
      <c r="C17" s="5"/>
      <c r="D17" s="5"/>
      <c r="E17" s="5"/>
      <c r="F17" s="5"/>
      <c r="G17" s="6"/>
    </row>
    <row r="18" spans="1:7" ht="201" customHeight="1" x14ac:dyDescent="0.25">
      <c r="B18" s="70" t="s">
        <v>21</v>
      </c>
      <c r="C18" s="70"/>
      <c r="D18" s="70"/>
      <c r="E18" s="70"/>
      <c r="F18" s="70"/>
    </row>
    <row r="21" spans="1:7" x14ac:dyDescent="0.25">
      <c r="E21" s="17"/>
    </row>
  </sheetData>
  <sortState ref="B9:N14">
    <sortCondition ref="B8"/>
  </sortState>
  <mergeCells count="18">
    <mergeCell ref="B18:F18"/>
    <mergeCell ref="B5:B7"/>
    <mergeCell ref="C5:F5"/>
    <mergeCell ref="D6:D7"/>
    <mergeCell ref="E6:E7"/>
    <mergeCell ref="C6:C7"/>
    <mergeCell ref="K5:N5"/>
    <mergeCell ref="K6:K7"/>
    <mergeCell ref="L6:L7"/>
    <mergeCell ref="N6:N7"/>
    <mergeCell ref="A3:N3"/>
    <mergeCell ref="F6:F7"/>
    <mergeCell ref="G5:J5"/>
    <mergeCell ref="G6:G7"/>
    <mergeCell ref="H6:H7"/>
    <mergeCell ref="J6:J7"/>
    <mergeCell ref="I6:I7"/>
    <mergeCell ref="M6:M7"/>
  </mergeCells>
  <pageMargins left="0.23622047244094488" right="0.23622047244094488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Жемчюговайте Полина Александровна</dc:creator>
  <cp:lastModifiedBy>Елена Александровна Павлова</cp:lastModifiedBy>
  <cp:lastPrinted>2021-07-05T12:10:14Z</cp:lastPrinted>
  <dcterms:created xsi:type="dcterms:W3CDTF">2017-08-21T09:26:51Z</dcterms:created>
  <dcterms:modified xsi:type="dcterms:W3CDTF">2021-08-30T14:04:12Z</dcterms:modified>
</cp:coreProperties>
</file>