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720" windowHeight="13350"/>
  </bookViews>
  <sheets>
    <sheet name="Приложение 6" sheetId="1" r:id="rId1"/>
  </sheets>
  <calcPr calcId="145621"/>
</workbook>
</file>

<file path=xl/calcChain.xml><?xml version="1.0" encoding="utf-8"?>
<calcChain xmlns="http://schemas.openxmlformats.org/spreadsheetml/2006/main">
  <c r="E78" i="1" l="1"/>
  <c r="F78" i="1"/>
  <c r="G78" i="1"/>
  <c r="H78" i="1"/>
  <c r="I78" i="1"/>
  <c r="J78" i="1"/>
  <c r="K78" i="1"/>
  <c r="L78" i="1"/>
  <c r="D78" i="1"/>
  <c r="E73" i="1"/>
  <c r="F73" i="1"/>
  <c r="G73" i="1"/>
  <c r="H73" i="1"/>
  <c r="I73" i="1"/>
  <c r="J73" i="1"/>
  <c r="K73" i="1"/>
  <c r="L73" i="1"/>
  <c r="D73" i="1"/>
  <c r="E72" i="1"/>
  <c r="F72" i="1"/>
  <c r="G72" i="1"/>
  <c r="H72" i="1"/>
  <c r="I72" i="1"/>
  <c r="J72" i="1"/>
  <c r="K72" i="1"/>
  <c r="L72" i="1"/>
  <c r="D72" i="1"/>
</calcChain>
</file>

<file path=xl/sharedStrings.xml><?xml version="1.0" encoding="utf-8"?>
<sst xmlns="http://schemas.openxmlformats.org/spreadsheetml/2006/main" count="163" uniqueCount="125">
  <si>
    <t>Общий итог</t>
  </si>
  <si>
    <t>Комитет по культуре  Итог</t>
  </si>
  <si>
    <t>Итог по программе</t>
  </si>
  <si>
    <t>В связи с перераспределением ассигнований на комитет по строительству</t>
  </si>
  <si>
    <t>Строительство Центра культурного развития по адресу: Ленинградская область, Всеволожский муниципальный район,Токсовское городское поселение г. Токсово ул. Дорожников д.38
( областное софинансирование федеральных субсидий)</t>
  </si>
  <si>
    <t>Строительство Центра культурного развития по адресу: Ленинградская область, Всеволожский муниципальный район,Токсовское городское поселение г. Токсово ул. Дорожников д.38
 (федеральные субсидии)</t>
  </si>
  <si>
    <t>ГП ЛО "Развитие культуры и туризма в Ленинградской области"</t>
  </si>
  <si>
    <t xml:space="preserve">Комитет по культуре </t>
  </si>
  <si>
    <t>Комитет по ТЭК Итог</t>
  </si>
  <si>
    <t>Уменьшение в связи с отсутствием потребности в ассигнованиях в 2020 году по итогу конкурсного отбора МО, проведенного комитетом по ТЭК в апреле 2020 г.</t>
  </si>
  <si>
    <t>Субсидии на капительное строительство (реконструкцию) объектов теплоэнергетики, включая проектно-изыскательские работы
(новые объекты капитального строительства)</t>
  </si>
  <si>
    <t xml:space="preserve">В целях финансового обеспечения заключения МК на СМР по объекту, ПИР по которму получено в 2019 году </t>
  </si>
  <si>
    <t>Субсидии на капитальное строительство электросетевых объектов, включая проектно-изыскательские работы 
(новое строительство электросетевых объектов)</t>
  </si>
  <si>
    <t>Корректировка плановых сроков создания и (или) проектирования объектов газификации.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</si>
  <si>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</si>
  <si>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</si>
  <si>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Комитет по ТЭК</t>
  </si>
  <si>
    <t>Комитет по ЖКХ Итог</t>
  </si>
  <si>
    <t>В связи с расторжением МК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</si>
  <si>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поселении, в т.ч. ПИР</t>
  </si>
  <si>
    <t>В связи с выделением средств ФБ</t>
  </si>
  <si>
    <t>Строительство и реконструкция (модернизация) объектов питьевого водоснабжения в рамках национального проекта "Чистая вода"</t>
  </si>
  <si>
    <t>Комитет по ЖКХ</t>
  </si>
  <si>
    <t>Комитет по дорожному хозяйству  Итог</t>
  </si>
  <si>
    <t>В целях  выполнения ПИР по объекту: "Реконструкция автомобильной дороги общего пользования регионального значения "Санкт-Петербург-Морье"</t>
  </si>
  <si>
    <t>Проектирование объектов дорожного хозяйства и отвод земель (реконструкция)</t>
  </si>
  <si>
    <t>В связи с уточнением планов по выполнению ПИР в 2021 г.</t>
  </si>
  <si>
    <t>Проектирование объектов дорожного хозяйства и отвод земель (строительство)</t>
  </si>
  <si>
    <t>В связи с необходимостью выполнения работ по проведению комплекса инженерно-технических услуг по объекту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</si>
  <si>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</si>
  <si>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В связи с опережающими темпами строительства объекта</t>
  </si>
  <si>
    <t>Строительство мостового перехода через реку Свирь у города Подпорожье Подпорожского района Ленинградской области</t>
  </si>
  <si>
    <t>В связи со снятием резерва на непредвиденные расходы по заключенному ГК</t>
  </si>
  <si>
    <t>Строительство мостового перехода через реку Волхов на подъезде к г. Кириши в Киришском районе Ленинградской области</t>
  </si>
  <si>
    <t>ГП ЛО "Развитие транспортной системы Ленинградской области"</t>
  </si>
  <si>
    <t>В целях приведения объемов финансирования под заключенные ГК</t>
  </si>
  <si>
    <t>Реконструкция автомобильной дороги "Подъезд к п. Неппово" в Кингисеппском районе Ленинградской области, в т.ч. проектные работы (2,5 км)</t>
  </si>
  <si>
    <t>Реконструкция автомобильной дороги "Петрово - станция Малукса" в Кировском районе Ленинградской области, в т.ч. проектные работы (16 км)</t>
  </si>
  <si>
    <t>Реконструкция автомобильной дороги "13 км автодороги "Магистральная" - ст. Апраксин" в Кировском районе Ленинградской области, в т.ч. проектные работы (4 км)</t>
  </si>
  <si>
    <t>Реконструкция автомобильной дороги "Путилово-Поляны" в Кировском районе Ленинградской области, в т.ч. проектные работы (5,4 км)</t>
  </si>
  <si>
    <t>Строительство автомобильной дороги от п. Новый Быт Кировского района до д. Козарево Волховского района Ленинградской области, в т.ч. проектные работы (13,5 км)</t>
  </si>
  <si>
    <t>ГП ЛО "Комплексное развитие сельских территорий Ленинградской области"</t>
  </si>
  <si>
    <t xml:space="preserve">Комитет по дорожному хозяйству </t>
  </si>
  <si>
    <t>Комитет по здравоохранению  Итог</t>
  </si>
  <si>
    <t>На выкуп врачебной амбулатории в пос. Вистино Кингисеппского района</t>
  </si>
  <si>
    <t xml:space="preserve">Приобретение объектов недвижимого имущества для нужд здравоохранения </t>
  </si>
  <si>
    <t>В связи с восстановлением неиспользованных лимитов 2019 года (в соответствии с графиком выплат бюджетных инвестиций)</t>
  </si>
  <si>
    <t>Строительство центра медицинской реабилитации в г. Коммунар (в рамках концессионного соглашения)</t>
  </si>
  <si>
    <t>ГП ЛО "Развитие здравоохранения в Ленинградской области"</t>
  </si>
  <si>
    <t xml:space="preserve">Комитет по здравоохранению </t>
  </si>
  <si>
    <t>Комитет по строительству  Итог</t>
  </si>
  <si>
    <t>В связи с заключенным соглашением с Фондом ЖКХ от 5 марта 2020 года № 1/1/55/ПС</t>
  </si>
  <si>
    <t>Мероприятия по обеспечению устойчивого сокращения непригодного для проживания жилищного фонда на территории Ленинградской области
(средства Фонда содействия реформирования ЖКХ)</t>
  </si>
  <si>
    <t>В связи с приведением бюджета в соответствие с региональной адресной программой "Переселение граждан из аварийного жилищного фонда на территории Ленинградской области в 2019-2025 годах", утвержденной постановлением Правительства Ленинградской области от 01.04.2019 № 134 (с изменениями от 27.02.2020 № 84).</t>
  </si>
  <si>
    <t>Мероприятия по обеспечению устойчивого сокращения непригодного для проживания жилищного фонда на территории Ленинградской области</t>
  </si>
  <si>
    <t>В связи с приведением бюджета в соответствие с постановлением Правительства Ленинградской области от 18.03.2020 № 129 
(распределение субсидий)</t>
  </si>
  <si>
    <t>Субсидии на строительство (расселение) жилых помещений для переселения граждан из аварийного жилищного фонда на территории Ленинградской области</t>
  </si>
  <si>
    <t>В связи с приведением бюджета в соответствие с постановлением Правительства Ленинградской области от 28.02.2020 года № 86 (распределение субсидий)</t>
  </si>
  <si>
    <t>Субсидии бюджетам МО на оказание поддержки гражданам, пострадавшим в результате пожара муниципального жилищного фонда</t>
  </si>
  <si>
    <t>ГП ЛО "Формирование городской среды и обеспечение качественным жильем граждан на территории Ленинградской области"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</si>
  <si>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</si>
  <si>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В целях выполнения условий МК и ввода объекта в эксплуатацию в запланированные сроки</t>
  </si>
  <si>
    <t>школа на 300 мест с дошкольным отделением на 100 мест п. Осельки. Ленинградская обл. Всеволожский р-н</t>
  </si>
  <si>
    <t>В целях закрытие теплового контура в 2020 году для обеспечения объекта в январе 2021 года теплоснабжением и начала отделочных работ</t>
  </si>
  <si>
    <t>Строительство нового корпуса (блок начальных классов) МОУ "Сосновский центр образования", по адресу Ленинградская область, Приозерский район, пос. Сосново, ул. Связи, дом 13а</t>
  </si>
  <si>
    <t>В связи с приостановкой работ и корректировкой ПСД</t>
  </si>
  <si>
    <t>Реконструкция здания общеобразовательной школы №68 в г. Лодейное Поле</t>
  </si>
  <si>
    <t xml:space="preserve">В связи с расторжением контракта в целях  завершения работ в 2020 г. </t>
  </si>
  <si>
    <t>Организация строительства муниципального образовательного учреждения "Средняя общеобразовательная школа" на 600 мест, г. Шлиссельбург</t>
  </si>
  <si>
    <t>ГП ЛО "Современное образование Ленинградской области"</t>
  </si>
  <si>
    <t>Перераспределение ассигнований с 21 на 20 гг. в связи с опережающими темпами строительства объекта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</si>
  <si>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</si>
  <si>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Перераспределение ассигнований с 21 на 20 гг. в связи с необходимостью оплаты технологического присоединения</t>
  </si>
  <si>
    <t>Реконструкция стадиона "Спартак" по адресу: г. Гатчина, пр. 25 Октября, д.10</t>
  </si>
  <si>
    <t>В связи с корректировкой ПСД</t>
  </si>
  <si>
    <t>Строительство плавательного бассейна в г.Ивангород</t>
  </si>
  <si>
    <t>ГП ЛО "Развитие физической культуры и спорта в Ленинградской области"</t>
  </si>
  <si>
    <t>В целяз финансового обеспечения создания объекта 
(вновь начинаемых объект инвестиций)</t>
  </si>
  <si>
    <t>Строительство автостанции в г. Подпорожье, ул.Октябрят, д.10</t>
  </si>
  <si>
    <t>В связи с перераспределением ассигнований с комитета по культере Ленинградской области</t>
  </si>
  <si>
    <t>Реконструкция детской школы искусств по адресу: г. Лодейное поле, пр. Ленина д.35</t>
  </si>
  <si>
    <t>Строительство врачебной амбулатории в гор. пос. Дубровка Всеволожского района</t>
  </si>
  <si>
    <t>Строительство амбулаторно-поликлинического комплекса, пос. Тельмана, Тосненский район</t>
  </si>
  <si>
    <t>В связи со снятием экономии</t>
  </si>
  <si>
    <t>Строительство здания морга в г.Кингисепп</t>
  </si>
  <si>
    <t>Строительство врачебной амбулатории в пос. Толмачево Лужского района</t>
  </si>
  <si>
    <t>Корректировка плановых сроков создания объекта в связи с отсутствием точки подключения к тепловым сетям и невозможности проведения отделочных работ с 09.20 по 05.21.</t>
  </si>
  <si>
    <t>Строительство поликлиники на 600 посещений в смену в дер. Кудрово Всеволожского района Ленинградской области</t>
  </si>
  <si>
    <t>В связи с необходимостью дополнительного дооснащения оборудованием в 2020 году</t>
  </si>
  <si>
    <t>Строительство областной детской больницы с поликлиникой в г. Сертолово Всеволожского района</t>
  </si>
  <si>
    <t>В целях завершения строительства объекта в 2020 году</t>
  </si>
  <si>
    <t>Строительство дома культуры на 150 мест в пос. Курск Волосовского муниципального района</t>
  </si>
  <si>
    <t>В связи с корректировкой ПСД (перенос средств с 20 на 21 гг.)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</si>
  <si>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</si>
  <si>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 xml:space="preserve">В связи с недосточным объемом ассигнований по заявке комитета АПК 2019 года в Минсельхоз РФ и  увеличением сметной стоимости. </t>
  </si>
  <si>
    <t>Плавательный бассейн по адресу: 188505, Ленинградская область, Ломоносовский район, пос. Аннино</t>
  </si>
  <si>
    <t>Строительство врачебной амбулатории, пос.Щеглово, в том числе проектные работы, Всеволожский муниципальный район</t>
  </si>
  <si>
    <t>Строительство фельдшерско-акушерского пункта, в том числе проектные работы, дер.Усадище, Волховский муниципальный район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</si>
  <si>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</si>
  <si>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 xml:space="preserve">В связи с недосточным объемом ассигнований по заявке комитета АПК 2019 года в Минсельхоз РФ </t>
  </si>
  <si>
    <t>Строительство муниципального дошкольного образовательного учереждения на 220 мест в д. Малое Карлино Виллозского сельского поселения Ломоносовского муниципального района Ленинградской области</t>
  </si>
  <si>
    <t>В связи с необходимостью закупки оборудования в соответствии с корректировкой ПСД</t>
  </si>
  <si>
    <t>Отапливаемый гаражно-складской комплекс для стоянки, обслуживания автомобильной техники в г. Тосно</t>
  </si>
  <si>
    <t>Склад имущества гражданской обороны с помещениями для работников и химико­радиометрической лабораторией (на 10 854 единицы хранения) в г. Тосно Ленинградской области</t>
  </si>
  <si>
    <t>Здание поисково-спасательной станции (ПСС) для размещения поисково-спасательного отряда (5 машино-выездов) в г. Тосно Ленинградской области</t>
  </si>
  <si>
    <t>ГП ЛО "Безопасность Ленинградской области"</t>
  </si>
  <si>
    <t xml:space="preserve">Комитет по строительству </t>
  </si>
  <si>
    <t xml:space="preserve"> Примечание</t>
  </si>
  <si>
    <t xml:space="preserve"> План 2022
(после поправок)</t>
  </si>
  <si>
    <t xml:space="preserve"> Плюс/Минус 
2022</t>
  </si>
  <si>
    <t>План 2022</t>
  </si>
  <si>
    <t xml:space="preserve"> План 2021
(после поправок)</t>
  </si>
  <si>
    <t xml:space="preserve"> Плюс/Минус 
2021</t>
  </si>
  <si>
    <t>План 2021</t>
  </si>
  <si>
    <t xml:space="preserve"> План 2020
(после поправок)</t>
  </si>
  <si>
    <t xml:space="preserve"> Плюс/Минус 
2020</t>
  </si>
  <si>
    <t>План 2020</t>
  </si>
  <si>
    <t xml:space="preserve">Наименование объекта </t>
  </si>
  <si>
    <t>Наименование государственной программы</t>
  </si>
  <si>
    <t>ГРБС</t>
  </si>
  <si>
    <t>Комитет по физкультуре и спорту</t>
  </si>
  <si>
    <t>Строительство и эксплуатация плавательного бассейна в г. Сертолово в рамках концессионного соглашения.</t>
  </si>
  <si>
    <t>Комитет по физкультуре и спорту Итог</t>
  </si>
  <si>
    <t>В целях своевременной оплаты работ по заключенному концессионному соглашению и продолжению работ в 2020 году</t>
  </si>
  <si>
    <t>Приложение 6 к Пояснительной записке. 
Адресная инвестиционная программа Ленинградской области на 2020 год и на плановый период 2021 и 2022 по главным распорядителям бюджетных средств (ГРБС),
государственным программам Ленинградской области и объектам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</si>
</sst>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7">
    <xf numFmtId="0" fontId="0" fillId="0" borderId="0"/>
    <xf numFmtId="165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top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</cellXfs>
  <cellStyles count="397">
    <cellStyle name="Денежный 2" xfId="1"/>
    <cellStyle name="Обычный" xfId="0" builtinId="0"/>
    <cellStyle name="Обычный 10" xfId="2"/>
    <cellStyle name="Обычный 10 2" xfId="3"/>
    <cellStyle name="Обычный 10 2 2" xfId="4"/>
    <cellStyle name="Обычный 10 2 2 2" xfId="5"/>
    <cellStyle name="Обычный 10 2 2 2 2" xfId="388"/>
    <cellStyle name="Обычный 10 2 2 3" xfId="120"/>
    <cellStyle name="Обычный 10 2 2 3 2" xfId="343"/>
    <cellStyle name="Обычный 10 2 2 4" xfId="210"/>
    <cellStyle name="Обычный 10 2 3" xfId="6"/>
    <cellStyle name="Обычный 10 2 3 2" xfId="121"/>
    <cellStyle name="Обычный 10 2 3 2 2" xfId="317"/>
    <cellStyle name="Обычный 10 2 3 3" xfId="211"/>
    <cellStyle name="Обычный 10 2 4" xfId="7"/>
    <cellStyle name="Обычный 10 2 4 2" xfId="122"/>
    <cellStyle name="Обычный 10 2 4 2 2" xfId="370"/>
    <cellStyle name="Обычный 10 2 4 3" xfId="212"/>
    <cellStyle name="Обычный 10 2 5" xfId="119"/>
    <cellStyle name="Обычный 10 2 5 2" xfId="307"/>
    <cellStyle name="Обычный 10 2 6" xfId="209"/>
    <cellStyle name="Обычный 10 3" xfId="8"/>
    <cellStyle name="Обычный 10 3 2" xfId="9"/>
    <cellStyle name="Обычный 10 3 2 2" xfId="124"/>
    <cellStyle name="Обычный 10 3 2 2 2" xfId="369"/>
    <cellStyle name="Обычный 10 3 2 3" xfId="214"/>
    <cellStyle name="Обычный 10 3 3" xfId="123"/>
    <cellStyle name="Обычный 10 3 3 2" xfId="342"/>
    <cellStyle name="Обычный 10 3 4" xfId="213"/>
    <cellStyle name="Обычный 10 4" xfId="10"/>
    <cellStyle name="Обычный 10 4 2" xfId="11"/>
    <cellStyle name="Обычный 10 4 2 2" xfId="126"/>
    <cellStyle name="Обычный 10 4 2 2 2" xfId="379"/>
    <cellStyle name="Обычный 10 4 2 3" xfId="216"/>
    <cellStyle name="Обычный 10 4 3" xfId="125"/>
    <cellStyle name="Обычный 10 4 3 2" xfId="316"/>
    <cellStyle name="Обычный 10 4 4" xfId="215"/>
    <cellStyle name="Обычный 10 5" xfId="12"/>
    <cellStyle name="Обычный 10 5 2" xfId="127"/>
    <cellStyle name="Обычный 10 5 2 2" xfId="352"/>
    <cellStyle name="Обычный 10 5 3" xfId="217"/>
    <cellStyle name="Обычный 10 6" xfId="118"/>
    <cellStyle name="Обычный 10 6 2" xfId="306"/>
    <cellStyle name="Обычный 10 7" xfId="208"/>
    <cellStyle name="Обычный 2" xfId="13"/>
    <cellStyle name="Обычный 2 2" xfId="14"/>
    <cellStyle name="Обычный 2 2 2" xfId="15"/>
    <cellStyle name="Обычный 2 2 2 2" xfId="16"/>
    <cellStyle name="Обычный 2 3" xfId="17"/>
    <cellStyle name="Обычный 2 3 2" xfId="18"/>
    <cellStyle name="Обычный 2 3 2 2" xfId="19"/>
    <cellStyle name="Обычный 2 3 2 2 2" xfId="389"/>
    <cellStyle name="Обычный 2 3 2 3" xfId="130"/>
    <cellStyle name="Обычный 2 3 2 3 2" xfId="344"/>
    <cellStyle name="Обычный 2 3 2 4" xfId="220"/>
    <cellStyle name="Обычный 2 3 3" xfId="20"/>
    <cellStyle name="Обычный 2 3 3 2" xfId="131"/>
    <cellStyle name="Обычный 2 3 3 2 2" xfId="319"/>
    <cellStyle name="Обычный 2 3 3 3" xfId="221"/>
    <cellStyle name="Обычный 2 3 4" xfId="21"/>
    <cellStyle name="Обычный 2 3 4 2" xfId="132"/>
    <cellStyle name="Обычный 2 3 4 2 2" xfId="371"/>
    <cellStyle name="Обычный 2 3 4 3" xfId="222"/>
    <cellStyle name="Обычный 2 3 5" xfId="129"/>
    <cellStyle name="Обычный 2 3 5 2" xfId="308"/>
    <cellStyle name="Обычный 2 3 6" xfId="219"/>
    <cellStyle name="Обычный 2 4" xfId="22"/>
    <cellStyle name="Обычный 2 4 2" xfId="23"/>
    <cellStyle name="Обычный 2 4 2 2" xfId="134"/>
    <cellStyle name="Обычный 2 4 2 2 2" xfId="361"/>
    <cellStyle name="Обычный 2 4 2 3" xfId="224"/>
    <cellStyle name="Обычный 2 4 3" xfId="133"/>
    <cellStyle name="Обычный 2 4 3 2" xfId="334"/>
    <cellStyle name="Обычный 2 4 4" xfId="223"/>
    <cellStyle name="Обычный 2 5" xfId="24"/>
    <cellStyle name="Обычный 2 5 2" xfId="25"/>
    <cellStyle name="Обычный 2 5 2 2" xfId="136"/>
    <cellStyle name="Обычный 2 5 2 2 2" xfId="380"/>
    <cellStyle name="Обычный 2 5 2 3" xfId="226"/>
    <cellStyle name="Обычный 2 5 3" xfId="135"/>
    <cellStyle name="Обычный 2 5 3 2" xfId="318"/>
    <cellStyle name="Обычный 2 5 4" xfId="225"/>
    <cellStyle name="Обычный 2 6" xfId="26"/>
    <cellStyle name="Обычный 2 6 2" xfId="137"/>
    <cellStyle name="Обычный 2 6 2 2" xfId="353"/>
    <cellStyle name="Обычный 2 6 3" xfId="227"/>
    <cellStyle name="Обычный 2 7" xfId="128"/>
    <cellStyle name="Обычный 2 7 2" xfId="298"/>
    <cellStyle name="Обычный 2 8" xfId="218"/>
    <cellStyle name="Обычный 2_АИП 2015 год" xfId="27"/>
    <cellStyle name="Обычный 3" xfId="28"/>
    <cellStyle name="Обычный 3 2" xfId="29"/>
    <cellStyle name="Обычный 3 3" xfId="30"/>
    <cellStyle name="Обычный 4" xfId="31"/>
    <cellStyle name="Обычный 4 2" xfId="32"/>
    <cellStyle name="Обычный 4 2 2" xfId="33"/>
    <cellStyle name="Обычный 4 2 2 2" xfId="34"/>
    <cellStyle name="Обычный 4 2 2 2 2" xfId="390"/>
    <cellStyle name="Обычный 4 2 2 3" xfId="140"/>
    <cellStyle name="Обычный 4 2 2 3 2" xfId="345"/>
    <cellStyle name="Обычный 4 2 2 4" xfId="230"/>
    <cellStyle name="Обычный 4 2 3" xfId="35"/>
    <cellStyle name="Обычный 4 2 3 2" xfId="141"/>
    <cellStyle name="Обычный 4 2 3 2 2" xfId="321"/>
    <cellStyle name="Обычный 4 2 3 3" xfId="231"/>
    <cellStyle name="Обычный 4 2 4" xfId="36"/>
    <cellStyle name="Обычный 4 2 4 2" xfId="142"/>
    <cellStyle name="Обычный 4 2 4 2 2" xfId="372"/>
    <cellStyle name="Обычный 4 2 4 3" xfId="232"/>
    <cellStyle name="Обычный 4 2 5" xfId="139"/>
    <cellStyle name="Обычный 4 2 5 2" xfId="309"/>
    <cellStyle name="Обычный 4 2 6" xfId="229"/>
    <cellStyle name="Обычный 4 3" xfId="37"/>
    <cellStyle name="Обычный 4 3 2" xfId="38"/>
    <cellStyle name="Обычный 4 3 2 2" xfId="143"/>
    <cellStyle name="Обычный 4 3 2 2 2" xfId="362"/>
    <cellStyle name="Обычный 4 3 2 3" xfId="233"/>
    <cellStyle name="Обычный 4 4" xfId="39"/>
    <cellStyle name="Обычный 4 4 2" xfId="40"/>
    <cellStyle name="Обычный 4 4 2 2" xfId="145"/>
    <cellStyle name="Обычный 4 4 2 2 2" xfId="381"/>
    <cellStyle name="Обычный 4 4 2 3" xfId="235"/>
    <cellStyle name="Обычный 4 4 3" xfId="144"/>
    <cellStyle name="Обычный 4 4 3 2" xfId="335"/>
    <cellStyle name="Обычный 4 4 4" xfId="234"/>
    <cellStyle name="Обычный 4 5" xfId="41"/>
    <cellStyle name="Обычный 4 5 2" xfId="146"/>
    <cellStyle name="Обычный 4 5 2 2" xfId="320"/>
    <cellStyle name="Обычный 4 5 3" xfId="236"/>
    <cellStyle name="Обычный 4 6" xfId="42"/>
    <cellStyle name="Обычный 4 6 2" xfId="147"/>
    <cellStyle name="Обычный 4 6 2 2" xfId="354"/>
    <cellStyle name="Обычный 4 6 3" xfId="237"/>
    <cellStyle name="Обычный 4 7" xfId="138"/>
    <cellStyle name="Обычный 4 7 2" xfId="299"/>
    <cellStyle name="Обычный 4 8" xfId="228"/>
    <cellStyle name="Обычный 5" xfId="43"/>
    <cellStyle name="Обычный 5 2" xfId="44"/>
    <cellStyle name="Обычный 5 2 2" xfId="45"/>
    <cellStyle name="Обычный 5 2 2 2" xfId="46"/>
    <cellStyle name="Обычный 5 2 2 2 2" xfId="391"/>
    <cellStyle name="Обычный 5 2 2 3" xfId="150"/>
    <cellStyle name="Обычный 5 2 2 3 2" xfId="346"/>
    <cellStyle name="Обычный 5 2 2 4" xfId="240"/>
    <cellStyle name="Обычный 5 2 3" xfId="47"/>
    <cellStyle name="Обычный 5 2 3 2" xfId="151"/>
    <cellStyle name="Обычный 5 2 3 2 2" xfId="323"/>
    <cellStyle name="Обычный 5 2 3 3" xfId="241"/>
    <cellStyle name="Обычный 5 2 4" xfId="48"/>
    <cellStyle name="Обычный 5 2 4 2" xfId="152"/>
    <cellStyle name="Обычный 5 2 4 2 2" xfId="373"/>
    <cellStyle name="Обычный 5 2 4 3" xfId="242"/>
    <cellStyle name="Обычный 5 2 5" xfId="149"/>
    <cellStyle name="Обычный 5 2 5 2" xfId="310"/>
    <cellStyle name="Обычный 5 2 6" xfId="239"/>
    <cellStyle name="Обычный 5 3" xfId="49"/>
    <cellStyle name="Обычный 5 3 2" xfId="50"/>
    <cellStyle name="Обычный 5 3 2 2" xfId="153"/>
    <cellStyle name="Обычный 5 3 2 2 2" xfId="364"/>
    <cellStyle name="Обычный 5 3 2 3" xfId="243"/>
    <cellStyle name="Обычный 5 4" xfId="51"/>
    <cellStyle name="Обычный 5 4 2" xfId="52"/>
    <cellStyle name="Обычный 5 4 2 2" xfId="155"/>
    <cellStyle name="Обычный 5 4 2 2 2" xfId="382"/>
    <cellStyle name="Обычный 5 4 2 3" xfId="245"/>
    <cellStyle name="Обычный 5 4 3" xfId="154"/>
    <cellStyle name="Обычный 5 4 3 2" xfId="337"/>
    <cellStyle name="Обычный 5 4 4" xfId="244"/>
    <cellStyle name="Обычный 5 5" xfId="53"/>
    <cellStyle name="Обычный 5 5 2" xfId="156"/>
    <cellStyle name="Обычный 5 5 2 2" xfId="322"/>
    <cellStyle name="Обычный 5 5 3" xfId="246"/>
    <cellStyle name="Обычный 5 6" xfId="54"/>
    <cellStyle name="Обычный 5 6 2" xfId="157"/>
    <cellStyle name="Обычный 5 6 2 2" xfId="355"/>
    <cellStyle name="Обычный 5 6 3" xfId="247"/>
    <cellStyle name="Обычный 5 7" xfId="148"/>
    <cellStyle name="Обычный 5 7 2" xfId="301"/>
    <cellStyle name="Обычный 5 8" xfId="238"/>
    <cellStyle name="Обычный 6" xfId="55"/>
    <cellStyle name="Обычный 6 2" xfId="56"/>
    <cellStyle name="Обычный 6 2 2" xfId="57"/>
    <cellStyle name="Обычный 6 2 2 2" xfId="58"/>
    <cellStyle name="Обычный 6 2 2 2 2" xfId="392"/>
    <cellStyle name="Обычный 6 2 2 3" xfId="160"/>
    <cellStyle name="Обычный 6 2 2 3 2" xfId="347"/>
    <cellStyle name="Обычный 6 2 2 4" xfId="250"/>
    <cellStyle name="Обычный 6 2 3" xfId="59"/>
    <cellStyle name="Обычный 6 2 3 2" xfId="161"/>
    <cellStyle name="Обычный 6 2 3 2 2" xfId="325"/>
    <cellStyle name="Обычный 6 2 3 3" xfId="251"/>
    <cellStyle name="Обычный 6 2 4" xfId="60"/>
    <cellStyle name="Обычный 6 2 4 2" xfId="162"/>
    <cellStyle name="Обычный 6 2 4 2 2" xfId="374"/>
    <cellStyle name="Обычный 6 2 4 3" xfId="252"/>
    <cellStyle name="Обычный 6 2 5" xfId="159"/>
    <cellStyle name="Обычный 6 2 5 2" xfId="311"/>
    <cellStyle name="Обычный 6 2 6" xfId="249"/>
    <cellStyle name="Обычный 6 3" xfId="61"/>
    <cellStyle name="Обычный 6 3 2" xfId="62"/>
    <cellStyle name="Обычный 6 3 2 2" xfId="164"/>
    <cellStyle name="Обычный 6 3 2 2 2" xfId="365"/>
    <cellStyle name="Обычный 6 3 2 3" xfId="254"/>
    <cellStyle name="Обычный 6 3 3" xfId="163"/>
    <cellStyle name="Обычный 6 3 3 2" xfId="338"/>
    <cellStyle name="Обычный 6 3 4" xfId="253"/>
    <cellStyle name="Обычный 6 4" xfId="63"/>
    <cellStyle name="Обычный 6 4 2" xfId="64"/>
    <cellStyle name="Обычный 6 4 2 2" xfId="166"/>
    <cellStyle name="Обычный 6 4 2 2 2" xfId="383"/>
    <cellStyle name="Обычный 6 4 2 3" xfId="256"/>
    <cellStyle name="Обычный 6 4 3" xfId="165"/>
    <cellStyle name="Обычный 6 4 3 2" xfId="324"/>
    <cellStyle name="Обычный 6 4 4" xfId="255"/>
    <cellStyle name="Обычный 6 5" xfId="65"/>
    <cellStyle name="Обычный 6 5 2" xfId="167"/>
    <cellStyle name="Обычный 6 5 2 2" xfId="356"/>
    <cellStyle name="Обычный 6 5 3" xfId="257"/>
    <cellStyle name="Обычный 6 6" xfId="158"/>
    <cellStyle name="Обычный 6 6 2" xfId="302"/>
    <cellStyle name="Обычный 6 7" xfId="248"/>
    <cellStyle name="Обычный 7" xfId="66"/>
    <cellStyle name="Обычный 7 2" xfId="67"/>
    <cellStyle name="Обычный 7 2 2" xfId="68"/>
    <cellStyle name="Обычный 7 2 2 2" xfId="69"/>
    <cellStyle name="Обычный 7 2 2 2 2" xfId="393"/>
    <cellStyle name="Обычный 7 2 2 3" xfId="170"/>
    <cellStyle name="Обычный 7 2 2 3 2" xfId="348"/>
    <cellStyle name="Обычный 7 2 2 4" xfId="260"/>
    <cellStyle name="Обычный 7 2 3" xfId="70"/>
    <cellStyle name="Обычный 7 2 3 2" xfId="171"/>
    <cellStyle name="Обычный 7 2 3 2 2" xfId="327"/>
    <cellStyle name="Обычный 7 2 3 3" xfId="261"/>
    <cellStyle name="Обычный 7 2 4" xfId="71"/>
    <cellStyle name="Обычный 7 2 4 2" xfId="172"/>
    <cellStyle name="Обычный 7 2 4 2 2" xfId="375"/>
    <cellStyle name="Обычный 7 2 4 3" xfId="262"/>
    <cellStyle name="Обычный 7 2 5" xfId="169"/>
    <cellStyle name="Обычный 7 2 5 2" xfId="312"/>
    <cellStyle name="Обычный 7 2 6" xfId="259"/>
    <cellStyle name="Обычный 7 3" xfId="72"/>
    <cellStyle name="Обычный 7 3 2" xfId="73"/>
    <cellStyle name="Обычный 7 3 2 2" xfId="174"/>
    <cellStyle name="Обычный 7 3 2 2 2" xfId="366"/>
    <cellStyle name="Обычный 7 3 2 3" xfId="264"/>
    <cellStyle name="Обычный 7 3 3" xfId="173"/>
    <cellStyle name="Обычный 7 3 3 2" xfId="339"/>
    <cellStyle name="Обычный 7 3 4" xfId="263"/>
    <cellStyle name="Обычный 7 4" xfId="74"/>
    <cellStyle name="Обычный 7 4 2" xfId="75"/>
    <cellStyle name="Обычный 7 4 2 2" xfId="176"/>
    <cellStyle name="Обычный 7 4 2 2 2" xfId="384"/>
    <cellStyle name="Обычный 7 4 2 3" xfId="266"/>
    <cellStyle name="Обычный 7 4 3" xfId="175"/>
    <cellStyle name="Обычный 7 4 3 2" xfId="326"/>
    <cellStyle name="Обычный 7 4 4" xfId="265"/>
    <cellStyle name="Обычный 7 5" xfId="76"/>
    <cellStyle name="Обычный 7 5 2" xfId="177"/>
    <cellStyle name="Обычный 7 5 2 2" xfId="357"/>
    <cellStyle name="Обычный 7 5 3" xfId="267"/>
    <cellStyle name="Обычный 7 6" xfId="168"/>
    <cellStyle name="Обычный 7 6 2" xfId="303"/>
    <cellStyle name="Обычный 7 7" xfId="258"/>
    <cellStyle name="Обычный 8" xfId="77"/>
    <cellStyle name="Обычный 8 2" xfId="78"/>
    <cellStyle name="Обычный 8 2 2" xfId="79"/>
    <cellStyle name="Обычный 8 2 2 2" xfId="80"/>
    <cellStyle name="Обычный 8 2 2 2 2" xfId="394"/>
    <cellStyle name="Обычный 8 2 2 3" xfId="180"/>
    <cellStyle name="Обычный 8 2 2 3 2" xfId="349"/>
    <cellStyle name="Обычный 8 2 2 4" xfId="270"/>
    <cellStyle name="Обычный 8 2 3" xfId="81"/>
    <cellStyle name="Обычный 8 2 3 2" xfId="181"/>
    <cellStyle name="Обычный 8 2 3 2 2" xfId="329"/>
    <cellStyle name="Обычный 8 2 3 3" xfId="271"/>
    <cellStyle name="Обычный 8 2 4" xfId="82"/>
    <cellStyle name="Обычный 8 2 4 2" xfId="182"/>
    <cellStyle name="Обычный 8 2 4 2 2" xfId="376"/>
    <cellStyle name="Обычный 8 2 4 3" xfId="272"/>
    <cellStyle name="Обычный 8 2 5" xfId="179"/>
    <cellStyle name="Обычный 8 2 5 2" xfId="313"/>
    <cellStyle name="Обычный 8 2 6" xfId="269"/>
    <cellStyle name="Обычный 8 3" xfId="83"/>
    <cellStyle name="Обычный 8 3 2" xfId="84"/>
    <cellStyle name="Обычный 8 3 2 2" xfId="184"/>
    <cellStyle name="Обычный 8 3 2 2 2" xfId="367"/>
    <cellStyle name="Обычный 8 3 2 3" xfId="274"/>
    <cellStyle name="Обычный 8 3 3" xfId="183"/>
    <cellStyle name="Обычный 8 3 3 2" xfId="340"/>
    <cellStyle name="Обычный 8 3 4" xfId="273"/>
    <cellStyle name="Обычный 8 4" xfId="85"/>
    <cellStyle name="Обычный 8 4 2" xfId="86"/>
    <cellStyle name="Обычный 8 4 2 2" xfId="186"/>
    <cellStyle name="Обычный 8 4 2 2 2" xfId="385"/>
    <cellStyle name="Обычный 8 4 2 3" xfId="276"/>
    <cellStyle name="Обычный 8 4 3" xfId="185"/>
    <cellStyle name="Обычный 8 4 3 2" xfId="328"/>
    <cellStyle name="Обычный 8 4 4" xfId="275"/>
    <cellStyle name="Обычный 8 5" xfId="87"/>
    <cellStyle name="Обычный 8 5 2" xfId="187"/>
    <cellStyle name="Обычный 8 5 2 2" xfId="358"/>
    <cellStyle name="Обычный 8 5 3" xfId="277"/>
    <cellStyle name="Обычный 8 6" xfId="178"/>
    <cellStyle name="Обычный 8 6 2" xfId="304"/>
    <cellStyle name="Обычный 8 7" xfId="268"/>
    <cellStyle name="Обычный 9" xfId="88"/>
    <cellStyle name="Обычный 9 2" xfId="89"/>
    <cellStyle name="Обычный 9 2 2" xfId="90"/>
    <cellStyle name="Обычный 9 2 2 2" xfId="91"/>
    <cellStyle name="Обычный 9 2 2 2 2" xfId="395"/>
    <cellStyle name="Обычный 9 2 2 3" xfId="190"/>
    <cellStyle name="Обычный 9 2 2 3 2" xfId="350"/>
    <cellStyle name="Обычный 9 2 2 4" xfId="280"/>
    <cellStyle name="Обычный 9 2 3" xfId="92"/>
    <cellStyle name="Обычный 9 2 3 2" xfId="191"/>
    <cellStyle name="Обычный 9 2 3 2 2" xfId="331"/>
    <cellStyle name="Обычный 9 2 3 3" xfId="281"/>
    <cellStyle name="Обычный 9 2 4" xfId="93"/>
    <cellStyle name="Обычный 9 2 4 2" xfId="192"/>
    <cellStyle name="Обычный 9 2 4 2 2" xfId="377"/>
    <cellStyle name="Обычный 9 2 4 3" xfId="282"/>
    <cellStyle name="Обычный 9 2 5" xfId="189"/>
    <cellStyle name="Обычный 9 2 5 2" xfId="314"/>
    <cellStyle name="Обычный 9 2 6" xfId="279"/>
    <cellStyle name="Обычный 9 3" xfId="94"/>
    <cellStyle name="Обычный 9 3 2" xfId="95"/>
    <cellStyle name="Обычный 9 3 2 2" xfId="194"/>
    <cellStyle name="Обычный 9 3 2 2 2" xfId="368"/>
    <cellStyle name="Обычный 9 3 2 3" xfId="284"/>
    <cellStyle name="Обычный 9 3 3" xfId="193"/>
    <cellStyle name="Обычный 9 3 3 2" xfId="341"/>
    <cellStyle name="Обычный 9 3 4" xfId="283"/>
    <cellStyle name="Обычный 9 4" xfId="96"/>
    <cellStyle name="Обычный 9 4 2" xfId="97"/>
    <cellStyle name="Обычный 9 4 2 2" xfId="196"/>
    <cellStyle name="Обычный 9 4 2 2 2" xfId="386"/>
    <cellStyle name="Обычный 9 4 2 3" xfId="286"/>
    <cellStyle name="Обычный 9 4 3" xfId="195"/>
    <cellStyle name="Обычный 9 4 3 2" xfId="330"/>
    <cellStyle name="Обычный 9 4 4" xfId="285"/>
    <cellStyle name="Обычный 9 5" xfId="98"/>
    <cellStyle name="Обычный 9 5 2" xfId="197"/>
    <cellStyle name="Обычный 9 5 2 2" xfId="359"/>
    <cellStyle name="Обычный 9 5 3" xfId="287"/>
    <cellStyle name="Обычный 9 6" xfId="188"/>
    <cellStyle name="Обычный 9 6 2" xfId="305"/>
    <cellStyle name="Обычный 9 7" xfId="278"/>
    <cellStyle name="Финансовый 2" xfId="99"/>
    <cellStyle name="Финансовый 2 10" xfId="100"/>
    <cellStyle name="Финансовый 2 11" xfId="101"/>
    <cellStyle name="Финансовый 2 2" xfId="102"/>
    <cellStyle name="Финансовый 2 8" xfId="103"/>
    <cellStyle name="Финансовый 2 9" xfId="104"/>
    <cellStyle name="Финансовый 3" xfId="105"/>
    <cellStyle name="Финансовый 3 2" xfId="106"/>
    <cellStyle name="Финансовый 3 2 2" xfId="107"/>
    <cellStyle name="Финансовый 3 2 2 2" xfId="108"/>
    <cellStyle name="Финансовый 3 2 2 2 2" xfId="396"/>
    <cellStyle name="Финансовый 3 2 2 3" xfId="200"/>
    <cellStyle name="Финансовый 3 2 2 3 2" xfId="351"/>
    <cellStyle name="Финансовый 3 2 2 4" xfId="290"/>
    <cellStyle name="Финансовый 3 2 3" xfId="109"/>
    <cellStyle name="Финансовый 3 2 3 2" xfId="201"/>
    <cellStyle name="Финансовый 3 2 3 2 2" xfId="333"/>
    <cellStyle name="Финансовый 3 2 3 3" xfId="291"/>
    <cellStyle name="Финансовый 3 2 4" xfId="110"/>
    <cellStyle name="Финансовый 3 2 4 2" xfId="202"/>
    <cellStyle name="Финансовый 3 2 4 2 2" xfId="378"/>
    <cellStyle name="Финансовый 3 2 4 3" xfId="292"/>
    <cellStyle name="Финансовый 3 2 5" xfId="199"/>
    <cellStyle name="Финансовый 3 2 5 2" xfId="315"/>
    <cellStyle name="Финансовый 3 2 6" xfId="289"/>
    <cellStyle name="Финансовый 3 3" xfId="111"/>
    <cellStyle name="Финансовый 3 3 2" xfId="112"/>
    <cellStyle name="Финансовый 3 3 2 2" xfId="203"/>
    <cellStyle name="Финансовый 3 3 2 2 2" xfId="363"/>
    <cellStyle name="Финансовый 3 3 2 3" xfId="293"/>
    <cellStyle name="Финансовый 3 4" xfId="113"/>
    <cellStyle name="Финансовый 3 4 2" xfId="114"/>
    <cellStyle name="Финансовый 3 4 2 2" xfId="205"/>
    <cellStyle name="Финансовый 3 4 2 2 2" xfId="387"/>
    <cellStyle name="Финансовый 3 4 2 3" xfId="295"/>
    <cellStyle name="Финансовый 3 4 3" xfId="204"/>
    <cellStyle name="Финансовый 3 4 3 2" xfId="336"/>
    <cellStyle name="Финансовый 3 4 4" xfId="294"/>
    <cellStyle name="Финансовый 3 5" xfId="115"/>
    <cellStyle name="Финансовый 3 5 2" xfId="206"/>
    <cellStyle name="Финансовый 3 5 2 2" xfId="332"/>
    <cellStyle name="Финансовый 3 5 3" xfId="296"/>
    <cellStyle name="Финансовый 3 6" xfId="116"/>
    <cellStyle name="Финансовый 3 6 2" xfId="207"/>
    <cellStyle name="Финансовый 3 6 2 2" xfId="360"/>
    <cellStyle name="Финансовый 3 6 3" xfId="297"/>
    <cellStyle name="Финансовый 3 7" xfId="198"/>
    <cellStyle name="Финансовый 3 7 2" xfId="300"/>
    <cellStyle name="Финансовый 3 8" xfId="288"/>
    <cellStyle name="Финансовый 4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zoomScale="80" zoomScaleNormal="80" workbookViewId="0">
      <selection activeCell="F4" sqref="F4"/>
    </sheetView>
  </sheetViews>
  <sheetFormatPr defaultRowHeight="12.75" x14ac:dyDescent="0.2"/>
  <cols>
    <col min="1" max="1" width="18.42578125" style="1" customWidth="1"/>
    <col min="2" max="2" width="17.85546875" style="1" customWidth="1"/>
    <col min="3" max="3" width="35.28515625" customWidth="1"/>
    <col min="4" max="12" width="12.85546875" customWidth="1"/>
    <col min="13" max="13" width="31.140625" customWidth="1"/>
  </cols>
  <sheetData>
    <row r="1" spans="1:13" ht="63" customHeight="1" x14ac:dyDescent="0.2">
      <c r="A1" s="41" t="s">
        <v>124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x14ac:dyDescent="0.2">
      <c r="A2" s="29"/>
      <c r="B2" s="29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48.75" customHeight="1" x14ac:dyDescent="0.2">
      <c r="A3" s="26" t="s">
        <v>119</v>
      </c>
      <c r="B3" s="26" t="s">
        <v>118</v>
      </c>
      <c r="C3" s="26" t="s">
        <v>117</v>
      </c>
      <c r="D3" s="26" t="s">
        <v>116</v>
      </c>
      <c r="E3" s="26" t="s">
        <v>115</v>
      </c>
      <c r="F3" s="26" t="s">
        <v>114</v>
      </c>
      <c r="G3" s="26" t="s">
        <v>113</v>
      </c>
      <c r="H3" s="26" t="s">
        <v>112</v>
      </c>
      <c r="I3" s="26" t="s">
        <v>111</v>
      </c>
      <c r="J3" s="26" t="s">
        <v>110</v>
      </c>
      <c r="K3" s="30" t="s">
        <v>109</v>
      </c>
      <c r="L3" s="26" t="s">
        <v>108</v>
      </c>
      <c r="M3" s="26" t="s">
        <v>107</v>
      </c>
    </row>
    <row r="4" spans="1:13" ht="63.75" x14ac:dyDescent="0.2">
      <c r="A4" s="40" t="s">
        <v>106</v>
      </c>
      <c r="B4" s="40" t="s">
        <v>105</v>
      </c>
      <c r="C4" s="25" t="s">
        <v>104</v>
      </c>
      <c r="D4" s="19">
        <v>45388.7</v>
      </c>
      <c r="E4" s="19">
        <v>750</v>
      </c>
      <c r="F4" s="19">
        <v>46138.7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3" t="s">
        <v>101</v>
      </c>
    </row>
    <row r="5" spans="1:13" ht="63.75" x14ac:dyDescent="0.2">
      <c r="A5" s="40"/>
      <c r="B5" s="40"/>
      <c r="C5" s="25" t="s">
        <v>103</v>
      </c>
      <c r="D5" s="19">
        <v>37234</v>
      </c>
      <c r="E5" s="19">
        <v>4350</v>
      </c>
      <c r="F5" s="19">
        <v>41584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3" t="s">
        <v>101</v>
      </c>
    </row>
    <row r="6" spans="1:13" ht="53.25" customHeight="1" x14ac:dyDescent="0.2">
      <c r="A6" s="40"/>
      <c r="B6" s="40"/>
      <c r="C6" s="25" t="s">
        <v>102</v>
      </c>
      <c r="D6" s="19">
        <v>50422.3</v>
      </c>
      <c r="E6" s="19">
        <v>300</v>
      </c>
      <c r="F6" s="19">
        <v>50722.3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3" t="s">
        <v>101</v>
      </c>
    </row>
    <row r="7" spans="1:13" x14ac:dyDescent="0.2">
      <c r="A7" s="40"/>
      <c r="B7" s="38" t="s">
        <v>2</v>
      </c>
      <c r="C7" s="38"/>
      <c r="D7" s="13">
        <v>133045</v>
      </c>
      <c r="E7" s="13">
        <v>5400</v>
      </c>
      <c r="F7" s="13">
        <v>138445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3"/>
    </row>
    <row r="8" spans="1:13" ht="96.75" customHeight="1" x14ac:dyDescent="0.2">
      <c r="A8" s="40"/>
      <c r="B8" s="40" t="s">
        <v>41</v>
      </c>
      <c r="C8" s="9" t="s">
        <v>100</v>
      </c>
      <c r="D8" s="12">
        <v>51133.219999999994</v>
      </c>
      <c r="E8" s="11">
        <v>0</v>
      </c>
      <c r="F8" s="11">
        <v>51133.219999999994</v>
      </c>
      <c r="G8" s="11">
        <v>76699.839999999997</v>
      </c>
      <c r="H8" s="11">
        <v>29187</v>
      </c>
      <c r="I8" s="11">
        <v>105886.84</v>
      </c>
      <c r="J8" s="11">
        <v>0</v>
      </c>
      <c r="K8" s="11">
        <v>0</v>
      </c>
      <c r="L8" s="10">
        <v>0</v>
      </c>
      <c r="M8" s="5" t="s">
        <v>99</v>
      </c>
    </row>
    <row r="9" spans="1:13" ht="64.5" customHeight="1" x14ac:dyDescent="0.2">
      <c r="A9" s="40"/>
      <c r="B9" s="40"/>
      <c r="C9" s="9" t="s">
        <v>98</v>
      </c>
      <c r="D9" s="20">
        <v>20000</v>
      </c>
      <c r="E9" s="19">
        <v>-10000</v>
      </c>
      <c r="F9" s="19">
        <v>10000</v>
      </c>
      <c r="G9" s="19">
        <v>34385</v>
      </c>
      <c r="H9" s="19">
        <v>18684</v>
      </c>
      <c r="I9" s="19">
        <v>53069</v>
      </c>
      <c r="J9" s="19">
        <v>0</v>
      </c>
      <c r="K9" s="19">
        <v>0</v>
      </c>
      <c r="L9" s="18">
        <v>0</v>
      </c>
      <c r="M9" s="5" t="s">
        <v>74</v>
      </c>
    </row>
    <row r="10" spans="1:13" ht="51" x14ac:dyDescent="0.2">
      <c r="A10" s="40"/>
      <c r="B10" s="40"/>
      <c r="C10" s="9" t="s">
        <v>97</v>
      </c>
      <c r="D10" s="20">
        <v>3520</v>
      </c>
      <c r="E10" s="19">
        <v>-1027</v>
      </c>
      <c r="F10" s="19">
        <v>2493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8">
        <v>0</v>
      </c>
      <c r="M10" s="5" t="s">
        <v>83</v>
      </c>
    </row>
    <row r="11" spans="1:13" ht="51" x14ac:dyDescent="0.2">
      <c r="A11" s="40"/>
      <c r="B11" s="40"/>
      <c r="C11" s="9" t="s">
        <v>96</v>
      </c>
      <c r="D11" s="20">
        <v>4897</v>
      </c>
      <c r="E11" s="19">
        <v>-1614</v>
      </c>
      <c r="F11" s="19">
        <v>3283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8">
        <v>0</v>
      </c>
      <c r="M11" s="5" t="s">
        <v>83</v>
      </c>
    </row>
    <row r="12" spans="1:13" ht="90" customHeight="1" x14ac:dyDescent="0.2">
      <c r="A12" s="40"/>
      <c r="B12" s="40"/>
      <c r="C12" s="9" t="s">
        <v>95</v>
      </c>
      <c r="D12" s="20">
        <v>29556.129999999997</v>
      </c>
      <c r="E12" s="19">
        <v>0</v>
      </c>
      <c r="F12" s="19">
        <v>29556.129999999997</v>
      </c>
      <c r="G12" s="19">
        <v>44334.2</v>
      </c>
      <c r="H12" s="19">
        <v>0</v>
      </c>
      <c r="I12" s="19">
        <v>44334.2</v>
      </c>
      <c r="J12" s="19">
        <v>0</v>
      </c>
      <c r="K12" s="19">
        <v>32397.1</v>
      </c>
      <c r="L12" s="18">
        <v>32397.1</v>
      </c>
      <c r="M12" s="5" t="s">
        <v>94</v>
      </c>
    </row>
    <row r="13" spans="1:13" ht="104.25" customHeight="1" x14ac:dyDescent="0.2">
      <c r="A13" s="40"/>
      <c r="B13" s="40"/>
      <c r="C13" s="9" t="s">
        <v>93</v>
      </c>
      <c r="D13" s="20">
        <v>135000</v>
      </c>
      <c r="E13" s="19">
        <v>-90000</v>
      </c>
      <c r="F13" s="19">
        <v>45000</v>
      </c>
      <c r="G13" s="19">
        <v>163003</v>
      </c>
      <c r="H13" s="19">
        <v>90000</v>
      </c>
      <c r="I13" s="19">
        <v>253003</v>
      </c>
      <c r="J13" s="19">
        <v>0</v>
      </c>
      <c r="K13" s="19">
        <v>0</v>
      </c>
      <c r="L13" s="18">
        <v>0</v>
      </c>
      <c r="M13" s="5" t="s">
        <v>92</v>
      </c>
    </row>
    <row r="14" spans="1:13" ht="38.25" x14ac:dyDescent="0.2">
      <c r="A14" s="40"/>
      <c r="B14" s="40"/>
      <c r="C14" s="9" t="s">
        <v>91</v>
      </c>
      <c r="D14" s="8">
        <v>61203</v>
      </c>
      <c r="E14" s="7">
        <v>11295</v>
      </c>
      <c r="F14" s="7">
        <v>72498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6">
        <v>0</v>
      </c>
      <c r="M14" s="5" t="s">
        <v>90</v>
      </c>
    </row>
    <row r="15" spans="1:13" x14ac:dyDescent="0.2">
      <c r="A15" s="40"/>
      <c r="B15" s="38" t="s">
        <v>2</v>
      </c>
      <c r="C15" s="38"/>
      <c r="D15" s="21">
        <v>305309.34999999998</v>
      </c>
      <c r="E15" s="21">
        <v>-91346</v>
      </c>
      <c r="F15" s="21">
        <v>213963.35</v>
      </c>
      <c r="G15" s="21">
        <v>318422.03999999998</v>
      </c>
      <c r="H15" s="21">
        <v>137871</v>
      </c>
      <c r="I15" s="21">
        <v>456293.04</v>
      </c>
      <c r="J15" s="21">
        <v>0</v>
      </c>
      <c r="K15" s="21">
        <v>32397.1</v>
      </c>
      <c r="L15" s="21">
        <v>32397.1</v>
      </c>
      <c r="M15" s="3"/>
    </row>
    <row r="16" spans="1:13" ht="54" customHeight="1" x14ac:dyDescent="0.2">
      <c r="A16" s="40"/>
      <c r="B16" s="40" t="s">
        <v>48</v>
      </c>
      <c r="C16" s="9" t="s">
        <v>89</v>
      </c>
      <c r="D16" s="12">
        <v>389629</v>
      </c>
      <c r="E16" s="11">
        <v>15410</v>
      </c>
      <c r="F16" s="11">
        <v>405039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0">
        <v>0</v>
      </c>
      <c r="M16" s="5" t="s">
        <v>88</v>
      </c>
    </row>
    <row r="17" spans="1:13" ht="79.5" customHeight="1" x14ac:dyDescent="0.2">
      <c r="A17" s="40"/>
      <c r="B17" s="40"/>
      <c r="C17" s="9" t="s">
        <v>87</v>
      </c>
      <c r="D17" s="20">
        <v>370000</v>
      </c>
      <c r="E17" s="19">
        <v>-32000</v>
      </c>
      <c r="F17" s="19">
        <v>338000</v>
      </c>
      <c r="G17" s="19">
        <v>400000</v>
      </c>
      <c r="H17" s="19">
        <v>32000</v>
      </c>
      <c r="I17" s="19">
        <v>432000</v>
      </c>
      <c r="J17" s="19">
        <v>208234</v>
      </c>
      <c r="K17" s="19">
        <v>0</v>
      </c>
      <c r="L17" s="18">
        <v>208234</v>
      </c>
      <c r="M17" s="5" t="s">
        <v>86</v>
      </c>
    </row>
    <row r="18" spans="1:13" ht="82.5" customHeight="1" x14ac:dyDescent="0.2">
      <c r="A18" s="40"/>
      <c r="B18" s="40"/>
      <c r="C18" s="9" t="s">
        <v>85</v>
      </c>
      <c r="D18" s="20">
        <v>35015</v>
      </c>
      <c r="E18" s="19">
        <v>-500</v>
      </c>
      <c r="F18" s="19">
        <v>34515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8">
        <v>0</v>
      </c>
      <c r="M18" s="5" t="s">
        <v>83</v>
      </c>
    </row>
    <row r="19" spans="1:13" ht="25.5" x14ac:dyDescent="0.2">
      <c r="A19" s="40"/>
      <c r="B19" s="40"/>
      <c r="C19" s="9" t="s">
        <v>84</v>
      </c>
      <c r="D19" s="20">
        <v>10000</v>
      </c>
      <c r="E19" s="19">
        <v>0</v>
      </c>
      <c r="F19" s="19">
        <v>10000</v>
      </c>
      <c r="G19" s="19">
        <v>160000</v>
      </c>
      <c r="H19" s="19">
        <v>0</v>
      </c>
      <c r="I19" s="19">
        <v>160000</v>
      </c>
      <c r="J19" s="19">
        <v>147708</v>
      </c>
      <c r="K19" s="19">
        <v>-29987</v>
      </c>
      <c r="L19" s="18">
        <v>117721</v>
      </c>
      <c r="M19" s="5" t="s">
        <v>83</v>
      </c>
    </row>
    <row r="20" spans="1:13" ht="38.25" x14ac:dyDescent="0.2">
      <c r="A20" s="40"/>
      <c r="B20" s="40"/>
      <c r="C20" s="9" t="s">
        <v>82</v>
      </c>
      <c r="D20" s="20">
        <v>13150</v>
      </c>
      <c r="E20" s="19">
        <v>30000</v>
      </c>
      <c r="F20" s="19">
        <v>43150</v>
      </c>
      <c r="G20" s="19">
        <v>150000</v>
      </c>
      <c r="H20" s="19">
        <v>0</v>
      </c>
      <c r="I20" s="19">
        <v>150000</v>
      </c>
      <c r="J20" s="19">
        <v>95310</v>
      </c>
      <c r="K20" s="19">
        <v>-30000</v>
      </c>
      <c r="L20" s="18">
        <v>65310</v>
      </c>
      <c r="M20" s="5" t="s">
        <v>30</v>
      </c>
    </row>
    <row r="21" spans="1:13" ht="38.25" x14ac:dyDescent="0.2">
      <c r="A21" s="40"/>
      <c r="B21" s="40"/>
      <c r="C21" s="9" t="s">
        <v>81</v>
      </c>
      <c r="D21" s="8">
        <v>20000</v>
      </c>
      <c r="E21" s="7">
        <v>20000</v>
      </c>
      <c r="F21" s="7">
        <v>40000</v>
      </c>
      <c r="G21" s="7">
        <v>160000</v>
      </c>
      <c r="H21" s="7">
        <v>0</v>
      </c>
      <c r="I21" s="7">
        <v>160000</v>
      </c>
      <c r="J21" s="7">
        <v>181276</v>
      </c>
      <c r="K21" s="7">
        <v>-20000</v>
      </c>
      <c r="L21" s="6">
        <v>161276</v>
      </c>
      <c r="M21" s="5" t="s">
        <v>30</v>
      </c>
    </row>
    <row r="22" spans="1:13" x14ac:dyDescent="0.2">
      <c r="A22" s="40"/>
      <c r="B22" s="38" t="s">
        <v>2</v>
      </c>
      <c r="C22" s="38"/>
      <c r="D22" s="21">
        <v>837794</v>
      </c>
      <c r="E22" s="21">
        <v>32910</v>
      </c>
      <c r="F22" s="21">
        <v>870704</v>
      </c>
      <c r="G22" s="21">
        <v>870000</v>
      </c>
      <c r="H22" s="21">
        <v>32000</v>
      </c>
      <c r="I22" s="21">
        <v>902000</v>
      </c>
      <c r="J22" s="21">
        <v>632528</v>
      </c>
      <c r="K22" s="21">
        <v>-79987</v>
      </c>
      <c r="L22" s="21">
        <v>552541</v>
      </c>
      <c r="M22" s="3"/>
    </row>
    <row r="23" spans="1:13" ht="38.25" x14ac:dyDescent="0.2">
      <c r="A23" s="40"/>
      <c r="B23" s="40" t="s">
        <v>6</v>
      </c>
      <c r="C23" s="9" t="s">
        <v>80</v>
      </c>
      <c r="D23" s="12">
        <v>0</v>
      </c>
      <c r="E23" s="11">
        <v>0</v>
      </c>
      <c r="F23" s="11">
        <v>0</v>
      </c>
      <c r="G23" s="11">
        <v>0</v>
      </c>
      <c r="H23" s="11">
        <v>100000</v>
      </c>
      <c r="I23" s="11">
        <v>100000</v>
      </c>
      <c r="J23" s="11">
        <v>0</v>
      </c>
      <c r="K23" s="11">
        <v>150000</v>
      </c>
      <c r="L23" s="10">
        <v>150000</v>
      </c>
      <c r="M23" s="5" t="s">
        <v>20</v>
      </c>
    </row>
    <row r="24" spans="1:13" ht="76.5" x14ac:dyDescent="0.2">
      <c r="A24" s="40"/>
      <c r="B24" s="40"/>
      <c r="C24" s="9" t="s">
        <v>5</v>
      </c>
      <c r="D24" s="20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46600</v>
      </c>
      <c r="L24" s="18">
        <v>46600</v>
      </c>
      <c r="M24" s="5" t="s">
        <v>79</v>
      </c>
    </row>
    <row r="25" spans="1:13" ht="99.75" customHeight="1" x14ac:dyDescent="0.2">
      <c r="A25" s="40"/>
      <c r="B25" s="40"/>
      <c r="C25" s="9" t="s">
        <v>4</v>
      </c>
      <c r="D25" s="8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22952.240000000002</v>
      </c>
      <c r="L25" s="6">
        <v>22952.240000000002</v>
      </c>
      <c r="M25" s="5" t="s">
        <v>79</v>
      </c>
    </row>
    <row r="26" spans="1:13" x14ac:dyDescent="0.2">
      <c r="A26" s="40"/>
      <c r="B26" s="38" t="s">
        <v>2</v>
      </c>
      <c r="C26" s="38"/>
      <c r="D26" s="21">
        <v>0</v>
      </c>
      <c r="E26" s="21">
        <v>0</v>
      </c>
      <c r="F26" s="21">
        <v>0</v>
      </c>
      <c r="G26" s="21">
        <v>0</v>
      </c>
      <c r="H26" s="21">
        <v>100000</v>
      </c>
      <c r="I26" s="21">
        <v>100000</v>
      </c>
      <c r="J26" s="21">
        <v>0</v>
      </c>
      <c r="K26" s="21">
        <v>219552.24</v>
      </c>
      <c r="L26" s="21">
        <v>219552.24</v>
      </c>
      <c r="M26" s="3"/>
    </row>
    <row r="27" spans="1:13" ht="63.75" x14ac:dyDescent="0.2">
      <c r="A27" s="40"/>
      <c r="B27" s="24" t="s">
        <v>34</v>
      </c>
      <c r="C27" s="9" t="s">
        <v>78</v>
      </c>
      <c r="D27" s="23">
        <v>0</v>
      </c>
      <c r="E27" s="22">
        <v>352</v>
      </c>
      <c r="F27" s="22">
        <v>352</v>
      </c>
      <c r="G27" s="22">
        <v>0</v>
      </c>
      <c r="H27" s="22">
        <v>88018</v>
      </c>
      <c r="I27" s="22">
        <v>88018</v>
      </c>
      <c r="J27" s="22">
        <v>0</v>
      </c>
      <c r="K27" s="22">
        <v>0</v>
      </c>
      <c r="L27" s="5">
        <v>0</v>
      </c>
      <c r="M27" s="5" t="s">
        <v>77</v>
      </c>
    </row>
    <row r="28" spans="1:13" x14ac:dyDescent="0.2">
      <c r="A28" s="40"/>
      <c r="B28" s="38" t="s">
        <v>2</v>
      </c>
      <c r="C28" s="38"/>
      <c r="D28" s="21">
        <v>0</v>
      </c>
      <c r="E28" s="21">
        <v>352</v>
      </c>
      <c r="F28" s="21">
        <v>352</v>
      </c>
      <c r="G28" s="21">
        <v>0</v>
      </c>
      <c r="H28" s="21">
        <v>88018</v>
      </c>
      <c r="I28" s="21">
        <v>88018</v>
      </c>
      <c r="J28" s="21">
        <v>0</v>
      </c>
      <c r="K28" s="21">
        <v>0</v>
      </c>
      <c r="L28" s="21">
        <v>0</v>
      </c>
      <c r="M28" s="3"/>
    </row>
    <row r="29" spans="1:13" ht="45" customHeight="1" x14ac:dyDescent="0.2">
      <c r="A29" s="40"/>
      <c r="B29" s="40" t="s">
        <v>76</v>
      </c>
      <c r="C29" s="9" t="s">
        <v>75</v>
      </c>
      <c r="D29" s="12">
        <v>28086</v>
      </c>
      <c r="E29" s="11">
        <v>7075.3</v>
      </c>
      <c r="F29" s="11">
        <v>35161.300000000003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0">
        <v>0</v>
      </c>
      <c r="M29" s="5" t="s">
        <v>74</v>
      </c>
    </row>
    <row r="30" spans="1:13" ht="61.5" customHeight="1" x14ac:dyDescent="0.2">
      <c r="A30" s="40"/>
      <c r="B30" s="40"/>
      <c r="C30" s="9" t="s">
        <v>73</v>
      </c>
      <c r="D30" s="20">
        <v>11518.8</v>
      </c>
      <c r="E30" s="19">
        <v>9411.2000000000007</v>
      </c>
      <c r="F30" s="19">
        <v>20930</v>
      </c>
      <c r="G30" s="19">
        <v>165589.1</v>
      </c>
      <c r="H30" s="19">
        <v>-9411.2000000000007</v>
      </c>
      <c r="I30" s="19">
        <v>156177.9</v>
      </c>
      <c r="J30" s="19">
        <v>31554.3</v>
      </c>
      <c r="K30" s="19">
        <v>0</v>
      </c>
      <c r="L30" s="18">
        <v>31554.3</v>
      </c>
      <c r="M30" s="5" t="s">
        <v>72</v>
      </c>
    </row>
    <row r="31" spans="1:13" ht="65.25" customHeight="1" x14ac:dyDescent="0.2">
      <c r="A31" s="40"/>
      <c r="B31" s="40"/>
      <c r="C31" s="9" t="s">
        <v>71</v>
      </c>
      <c r="D31" s="8">
        <v>3985.98</v>
      </c>
      <c r="E31" s="7">
        <v>10000</v>
      </c>
      <c r="F31" s="7">
        <v>13985.98</v>
      </c>
      <c r="G31" s="7">
        <v>47828.969999999994</v>
      </c>
      <c r="H31" s="7">
        <v>-10000</v>
      </c>
      <c r="I31" s="7">
        <v>37828.969999999994</v>
      </c>
      <c r="J31" s="7">
        <v>8011.0199999999995</v>
      </c>
      <c r="K31" s="7">
        <v>0</v>
      </c>
      <c r="L31" s="6">
        <v>8011.0199999999995</v>
      </c>
      <c r="M31" s="5" t="s">
        <v>70</v>
      </c>
    </row>
    <row r="32" spans="1:13" x14ac:dyDescent="0.2">
      <c r="A32" s="40"/>
      <c r="B32" s="38" t="s">
        <v>2</v>
      </c>
      <c r="C32" s="38"/>
      <c r="D32" s="21">
        <v>43590.780000000006</v>
      </c>
      <c r="E32" s="21">
        <v>26486.5</v>
      </c>
      <c r="F32" s="21">
        <v>70077.279999999999</v>
      </c>
      <c r="G32" s="21">
        <v>213418.07</v>
      </c>
      <c r="H32" s="21">
        <v>-19411.2</v>
      </c>
      <c r="I32" s="21">
        <v>194006.87</v>
      </c>
      <c r="J32" s="21">
        <v>39565.32</v>
      </c>
      <c r="K32" s="21">
        <v>0</v>
      </c>
      <c r="L32" s="21">
        <v>39565.32</v>
      </c>
      <c r="M32" s="3"/>
    </row>
    <row r="33" spans="1:13" ht="63.75" x14ac:dyDescent="0.2">
      <c r="A33" s="40"/>
      <c r="B33" s="40" t="s">
        <v>69</v>
      </c>
      <c r="C33" s="9" t="s">
        <v>68</v>
      </c>
      <c r="D33" s="12">
        <v>207629</v>
      </c>
      <c r="E33" s="11">
        <v>37306</v>
      </c>
      <c r="F33" s="11">
        <v>244935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0">
        <v>0</v>
      </c>
      <c r="M33" s="5" t="s">
        <v>67</v>
      </c>
    </row>
    <row r="34" spans="1:13" ht="38.25" x14ac:dyDescent="0.2">
      <c r="A34" s="40"/>
      <c r="B34" s="40"/>
      <c r="C34" s="9" t="s">
        <v>66</v>
      </c>
      <c r="D34" s="20">
        <v>80000</v>
      </c>
      <c r="E34" s="19">
        <v>-39987</v>
      </c>
      <c r="F34" s="19">
        <v>40013</v>
      </c>
      <c r="G34" s="19">
        <v>108015</v>
      </c>
      <c r="H34" s="19">
        <v>0</v>
      </c>
      <c r="I34" s="19">
        <v>108015</v>
      </c>
      <c r="J34" s="19">
        <v>0</v>
      </c>
      <c r="K34" s="19">
        <v>39987</v>
      </c>
      <c r="L34" s="18">
        <v>39987</v>
      </c>
      <c r="M34" s="5" t="s">
        <v>65</v>
      </c>
    </row>
    <row r="35" spans="1:13" ht="79.5" customHeight="1" x14ac:dyDescent="0.2">
      <c r="A35" s="40"/>
      <c r="B35" s="40"/>
      <c r="C35" s="9" t="s">
        <v>64</v>
      </c>
      <c r="D35" s="20">
        <v>208000</v>
      </c>
      <c r="E35" s="19">
        <v>13304</v>
      </c>
      <c r="F35" s="19">
        <v>221304</v>
      </c>
      <c r="G35" s="19">
        <v>203855</v>
      </c>
      <c r="H35" s="19">
        <v>-13304</v>
      </c>
      <c r="I35" s="19">
        <v>190551</v>
      </c>
      <c r="J35" s="19">
        <v>0</v>
      </c>
      <c r="K35" s="19">
        <v>0</v>
      </c>
      <c r="L35" s="18">
        <v>0</v>
      </c>
      <c r="M35" s="5" t="s">
        <v>63</v>
      </c>
    </row>
    <row r="36" spans="1:13" ht="52.5" customHeight="1" x14ac:dyDescent="0.2">
      <c r="A36" s="40"/>
      <c r="B36" s="40"/>
      <c r="C36" s="9" t="s">
        <v>62</v>
      </c>
      <c r="D36" s="20">
        <v>180000</v>
      </c>
      <c r="E36" s="19">
        <v>0</v>
      </c>
      <c r="F36" s="19">
        <v>180000</v>
      </c>
      <c r="G36" s="19">
        <v>250000</v>
      </c>
      <c r="H36" s="19">
        <v>112784</v>
      </c>
      <c r="I36" s="19">
        <v>362784</v>
      </c>
      <c r="J36" s="19">
        <v>112784</v>
      </c>
      <c r="K36" s="19">
        <v>-112784</v>
      </c>
      <c r="L36" s="18">
        <v>0</v>
      </c>
      <c r="M36" s="5" t="s">
        <v>61</v>
      </c>
    </row>
    <row r="37" spans="1:13" ht="59.25" customHeight="1" x14ac:dyDescent="0.2">
      <c r="A37" s="40"/>
      <c r="B37" s="40"/>
      <c r="C37" s="9" t="s">
        <v>60</v>
      </c>
      <c r="D37" s="8">
        <v>20000</v>
      </c>
      <c r="E37" s="7">
        <v>35312</v>
      </c>
      <c r="F37" s="7">
        <v>55312</v>
      </c>
      <c r="G37" s="7">
        <v>160000</v>
      </c>
      <c r="H37" s="7">
        <v>0</v>
      </c>
      <c r="I37" s="7">
        <v>160000</v>
      </c>
      <c r="J37" s="7">
        <v>194466</v>
      </c>
      <c r="K37" s="7">
        <v>-32330</v>
      </c>
      <c r="L37" s="6">
        <v>162136</v>
      </c>
      <c r="M37" s="5" t="s">
        <v>30</v>
      </c>
    </row>
    <row r="38" spans="1:13" x14ac:dyDescent="0.2">
      <c r="A38" s="40"/>
      <c r="B38" s="38" t="s">
        <v>2</v>
      </c>
      <c r="C38" s="38"/>
      <c r="D38" s="21">
        <v>695629</v>
      </c>
      <c r="E38" s="21">
        <v>45935</v>
      </c>
      <c r="F38" s="21">
        <v>741564</v>
      </c>
      <c r="G38" s="21">
        <v>721870</v>
      </c>
      <c r="H38" s="21">
        <v>99480</v>
      </c>
      <c r="I38" s="21">
        <v>821350</v>
      </c>
      <c r="J38" s="21">
        <v>307250</v>
      </c>
      <c r="K38" s="21">
        <v>-105127</v>
      </c>
      <c r="L38" s="21">
        <v>202123</v>
      </c>
      <c r="M38" s="3"/>
    </row>
    <row r="39" spans="1:13" ht="73.5" customHeight="1" x14ac:dyDescent="0.2">
      <c r="A39" s="40"/>
      <c r="B39" s="40" t="s">
        <v>59</v>
      </c>
      <c r="C39" s="9" t="s">
        <v>58</v>
      </c>
      <c r="D39" s="12">
        <v>25000</v>
      </c>
      <c r="E39" s="11">
        <v>-1044.8699999999999</v>
      </c>
      <c r="F39" s="11">
        <v>23955.13</v>
      </c>
      <c r="G39" s="11">
        <v>25000</v>
      </c>
      <c r="H39" s="11">
        <v>-1738.27</v>
      </c>
      <c r="I39" s="11">
        <v>23261.73</v>
      </c>
      <c r="J39" s="11">
        <v>25000</v>
      </c>
      <c r="K39" s="11">
        <v>-7344.34</v>
      </c>
      <c r="L39" s="10">
        <v>17655.66</v>
      </c>
      <c r="M39" s="5" t="s">
        <v>57</v>
      </c>
    </row>
    <row r="40" spans="1:13" ht="72" customHeight="1" x14ac:dyDescent="0.2">
      <c r="A40" s="40"/>
      <c r="B40" s="40"/>
      <c r="C40" s="9" t="s">
        <v>56</v>
      </c>
      <c r="D40" s="20">
        <v>200000</v>
      </c>
      <c r="E40" s="19">
        <v>-1005.89</v>
      </c>
      <c r="F40" s="19">
        <v>198994.11</v>
      </c>
      <c r="G40" s="19">
        <v>250000</v>
      </c>
      <c r="H40" s="19">
        <v>0</v>
      </c>
      <c r="I40" s="19">
        <v>250000</v>
      </c>
      <c r="J40" s="19">
        <v>300000</v>
      </c>
      <c r="K40" s="19">
        <v>0</v>
      </c>
      <c r="L40" s="18">
        <v>300000</v>
      </c>
      <c r="M40" s="5" t="s">
        <v>55</v>
      </c>
    </row>
    <row r="41" spans="1:13" ht="158.25" customHeight="1" x14ac:dyDescent="0.2">
      <c r="A41" s="40"/>
      <c r="B41" s="40"/>
      <c r="C41" s="9" t="s">
        <v>54</v>
      </c>
      <c r="D41" s="20">
        <v>942532.65</v>
      </c>
      <c r="E41" s="19">
        <v>158219.14000000001</v>
      </c>
      <c r="F41" s="19">
        <v>1100751.79</v>
      </c>
      <c r="G41" s="19">
        <v>1000000</v>
      </c>
      <c r="H41" s="19">
        <v>259974.1</v>
      </c>
      <c r="I41" s="19">
        <v>1259974.1000000001</v>
      </c>
      <c r="J41" s="19">
        <v>907492.3</v>
      </c>
      <c r="K41" s="19">
        <v>246363.07</v>
      </c>
      <c r="L41" s="18">
        <v>1153855.3700000001</v>
      </c>
      <c r="M41" s="5" t="s">
        <v>53</v>
      </c>
    </row>
    <row r="42" spans="1:13" ht="76.5" x14ac:dyDescent="0.2">
      <c r="A42" s="40"/>
      <c r="B42" s="40"/>
      <c r="C42" s="9" t="s">
        <v>52</v>
      </c>
      <c r="D42" s="8">
        <v>1028194.87</v>
      </c>
      <c r="E42" s="7">
        <v>-15.83</v>
      </c>
      <c r="F42" s="7">
        <v>1028179.04</v>
      </c>
      <c r="G42" s="7">
        <v>724121.5</v>
      </c>
      <c r="H42" s="7">
        <v>0</v>
      </c>
      <c r="I42" s="7">
        <v>724121.5</v>
      </c>
      <c r="J42" s="7">
        <v>0</v>
      </c>
      <c r="K42" s="7">
        <v>0</v>
      </c>
      <c r="L42" s="6">
        <v>0</v>
      </c>
      <c r="M42" s="5" t="s">
        <v>51</v>
      </c>
    </row>
    <row r="43" spans="1:13" x14ac:dyDescent="0.2">
      <c r="A43" s="40"/>
      <c r="B43" s="38" t="s">
        <v>2</v>
      </c>
      <c r="C43" s="38"/>
      <c r="D43" s="4">
        <v>2195727.52</v>
      </c>
      <c r="E43" s="4">
        <v>156152.55000000002</v>
      </c>
      <c r="F43" s="4">
        <v>2351880.0700000003</v>
      </c>
      <c r="G43" s="4">
        <v>1999121.5</v>
      </c>
      <c r="H43" s="4">
        <v>258235.83000000002</v>
      </c>
      <c r="I43" s="4">
        <v>2257357.33</v>
      </c>
      <c r="J43" s="4">
        <v>1232492.3</v>
      </c>
      <c r="K43" s="4">
        <v>239018.73</v>
      </c>
      <c r="L43" s="4">
        <v>1471511.03</v>
      </c>
      <c r="M43" s="3"/>
    </row>
    <row r="44" spans="1:13" x14ac:dyDescent="0.2">
      <c r="A44" s="38" t="s">
        <v>50</v>
      </c>
      <c r="B44" s="38"/>
      <c r="C44" s="38"/>
      <c r="D44" s="13">
        <v>4211095.6499999994</v>
      </c>
      <c r="E44" s="13">
        <v>175890.05000000002</v>
      </c>
      <c r="F44" s="13">
        <v>4386985.7</v>
      </c>
      <c r="G44" s="13">
        <v>4122831.6100000003</v>
      </c>
      <c r="H44" s="13">
        <v>696193.63</v>
      </c>
      <c r="I44" s="13">
        <v>4819025.24</v>
      </c>
      <c r="J44" s="13">
        <v>2211835.62</v>
      </c>
      <c r="K44" s="13">
        <v>305854.07</v>
      </c>
      <c r="L44" s="13">
        <v>2517689.6900000004</v>
      </c>
      <c r="M44" s="3"/>
    </row>
    <row r="45" spans="1:13" ht="61.5" customHeight="1" x14ac:dyDescent="0.2">
      <c r="A45" s="40" t="s">
        <v>49</v>
      </c>
      <c r="B45" s="40" t="s">
        <v>48</v>
      </c>
      <c r="C45" s="9" t="s">
        <v>47</v>
      </c>
      <c r="D45" s="12">
        <v>1192271.56</v>
      </c>
      <c r="E45" s="11">
        <v>0</v>
      </c>
      <c r="F45" s="11">
        <v>1192271.56</v>
      </c>
      <c r="G45" s="11">
        <v>612519.57999999996</v>
      </c>
      <c r="H45" s="11">
        <v>119427.25</v>
      </c>
      <c r="I45" s="11">
        <v>731946.83</v>
      </c>
      <c r="J45" s="11">
        <v>0</v>
      </c>
      <c r="K45" s="11">
        <v>0</v>
      </c>
      <c r="L45" s="10">
        <v>0</v>
      </c>
      <c r="M45" s="5" t="s">
        <v>46</v>
      </c>
    </row>
    <row r="46" spans="1:13" ht="57" customHeight="1" x14ac:dyDescent="0.2">
      <c r="A46" s="40"/>
      <c r="B46" s="40"/>
      <c r="C46" s="9" t="s">
        <v>45</v>
      </c>
      <c r="D46" s="8">
        <v>88000</v>
      </c>
      <c r="E46" s="7">
        <v>169926</v>
      </c>
      <c r="F46" s="7">
        <v>257926</v>
      </c>
      <c r="G46" s="7">
        <v>88000</v>
      </c>
      <c r="H46" s="7">
        <v>0</v>
      </c>
      <c r="I46" s="7">
        <v>88000</v>
      </c>
      <c r="J46" s="7">
        <v>88000</v>
      </c>
      <c r="K46" s="7">
        <v>0</v>
      </c>
      <c r="L46" s="6">
        <v>88000</v>
      </c>
      <c r="M46" s="5" t="s">
        <v>44</v>
      </c>
    </row>
    <row r="47" spans="1:13" x14ac:dyDescent="0.2">
      <c r="A47" s="40"/>
      <c r="B47" s="38" t="s">
        <v>2</v>
      </c>
      <c r="C47" s="38"/>
      <c r="D47" s="4">
        <v>1280271.56</v>
      </c>
      <c r="E47" s="4">
        <v>169926</v>
      </c>
      <c r="F47" s="4">
        <v>1450197.56</v>
      </c>
      <c r="G47" s="4">
        <v>700519.58</v>
      </c>
      <c r="H47" s="4">
        <v>119427.25</v>
      </c>
      <c r="I47" s="4">
        <v>819946.83</v>
      </c>
      <c r="J47" s="4">
        <v>88000</v>
      </c>
      <c r="K47" s="4">
        <v>0</v>
      </c>
      <c r="L47" s="4">
        <v>88000</v>
      </c>
      <c r="M47" s="3"/>
    </row>
    <row r="48" spans="1:13" x14ac:dyDescent="0.2">
      <c r="A48" s="38" t="s">
        <v>43</v>
      </c>
      <c r="B48" s="38"/>
      <c r="C48" s="38"/>
      <c r="D48" s="13">
        <v>1280271.56</v>
      </c>
      <c r="E48" s="13">
        <v>169926</v>
      </c>
      <c r="F48" s="13">
        <v>1450197.56</v>
      </c>
      <c r="G48" s="13">
        <v>700519.58</v>
      </c>
      <c r="H48" s="13">
        <v>119427.25</v>
      </c>
      <c r="I48" s="13">
        <v>819946.83</v>
      </c>
      <c r="J48" s="13">
        <v>88000</v>
      </c>
      <c r="K48" s="13">
        <v>0</v>
      </c>
      <c r="L48" s="13">
        <v>88000</v>
      </c>
      <c r="M48" s="3"/>
    </row>
    <row r="49" spans="1:13" ht="69.75" customHeight="1" x14ac:dyDescent="0.2">
      <c r="A49" s="40" t="s">
        <v>42</v>
      </c>
      <c r="B49" s="40" t="s">
        <v>41</v>
      </c>
      <c r="C49" s="9" t="s">
        <v>40</v>
      </c>
      <c r="D49" s="12">
        <v>21000</v>
      </c>
      <c r="E49" s="11">
        <v>-500</v>
      </c>
      <c r="F49" s="11">
        <v>20500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0">
        <v>0</v>
      </c>
      <c r="M49" s="5" t="s">
        <v>35</v>
      </c>
    </row>
    <row r="50" spans="1:13" ht="51" x14ac:dyDescent="0.2">
      <c r="A50" s="40"/>
      <c r="B50" s="40"/>
      <c r="C50" s="9" t="s">
        <v>39</v>
      </c>
      <c r="D50" s="20">
        <v>5800</v>
      </c>
      <c r="E50" s="19">
        <v>-640</v>
      </c>
      <c r="F50" s="19">
        <v>5160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8">
        <v>0</v>
      </c>
      <c r="M50" s="5" t="s">
        <v>35</v>
      </c>
    </row>
    <row r="51" spans="1:13" ht="63.75" x14ac:dyDescent="0.2">
      <c r="A51" s="40"/>
      <c r="B51" s="40"/>
      <c r="C51" s="9" t="s">
        <v>38</v>
      </c>
      <c r="D51" s="20">
        <v>4900</v>
      </c>
      <c r="E51" s="19">
        <v>-0.49</v>
      </c>
      <c r="F51" s="19">
        <v>4899.51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8">
        <v>0</v>
      </c>
      <c r="M51" s="5" t="s">
        <v>35</v>
      </c>
    </row>
    <row r="52" spans="1:13" ht="51" x14ac:dyDescent="0.2">
      <c r="A52" s="40"/>
      <c r="B52" s="40"/>
      <c r="C52" s="9" t="s">
        <v>37</v>
      </c>
      <c r="D52" s="20">
        <v>22000</v>
      </c>
      <c r="E52" s="19">
        <v>-2300</v>
      </c>
      <c r="F52" s="19">
        <v>19700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8">
        <v>0</v>
      </c>
      <c r="M52" s="5" t="s">
        <v>35</v>
      </c>
    </row>
    <row r="53" spans="1:13" ht="51" x14ac:dyDescent="0.2">
      <c r="A53" s="40"/>
      <c r="B53" s="40"/>
      <c r="C53" s="9" t="s">
        <v>36</v>
      </c>
      <c r="D53" s="8">
        <v>3950</v>
      </c>
      <c r="E53" s="7">
        <v>-197.5</v>
      </c>
      <c r="F53" s="7">
        <v>3752.5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6">
        <v>0</v>
      </c>
      <c r="M53" s="5" t="s">
        <v>35</v>
      </c>
    </row>
    <row r="54" spans="1:13" x14ac:dyDescent="0.2">
      <c r="A54" s="40"/>
      <c r="B54" s="38" t="s">
        <v>2</v>
      </c>
      <c r="C54" s="38"/>
      <c r="D54" s="21">
        <v>57650</v>
      </c>
      <c r="E54" s="21">
        <v>-3637.99</v>
      </c>
      <c r="F54" s="21">
        <v>54012.01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3"/>
    </row>
    <row r="55" spans="1:13" ht="51" x14ac:dyDescent="0.2">
      <c r="A55" s="40"/>
      <c r="B55" s="40" t="s">
        <v>34</v>
      </c>
      <c r="C55" s="9" t="s">
        <v>33</v>
      </c>
      <c r="D55" s="12">
        <v>566531</v>
      </c>
      <c r="E55" s="11">
        <v>-8501.91</v>
      </c>
      <c r="F55" s="11">
        <v>558029.09</v>
      </c>
      <c r="G55" s="11">
        <v>7439.3699999999953</v>
      </c>
      <c r="H55" s="11">
        <v>0</v>
      </c>
      <c r="I55" s="11">
        <v>7439.3699999999953</v>
      </c>
      <c r="J55" s="11">
        <v>6709.3000000000466</v>
      </c>
      <c r="K55" s="11">
        <v>0</v>
      </c>
      <c r="L55" s="10">
        <v>6709.3000000000466</v>
      </c>
      <c r="M55" s="5" t="s">
        <v>32</v>
      </c>
    </row>
    <row r="56" spans="1:13" ht="51" x14ac:dyDescent="0.2">
      <c r="A56" s="40"/>
      <c r="B56" s="40"/>
      <c r="C56" s="9" t="s">
        <v>31</v>
      </c>
      <c r="D56" s="20">
        <v>328713.71999999997</v>
      </c>
      <c r="E56" s="19">
        <v>19022</v>
      </c>
      <c r="F56" s="19">
        <v>347735.72</v>
      </c>
      <c r="G56" s="19">
        <v>571000</v>
      </c>
      <c r="H56" s="19">
        <v>0</v>
      </c>
      <c r="I56" s="19">
        <v>571000</v>
      </c>
      <c r="J56" s="19">
        <v>571000</v>
      </c>
      <c r="K56" s="19">
        <v>0</v>
      </c>
      <c r="L56" s="18">
        <v>571000</v>
      </c>
      <c r="M56" s="5" t="s">
        <v>30</v>
      </c>
    </row>
    <row r="57" spans="1:13" ht="76.5" x14ac:dyDescent="0.2">
      <c r="A57" s="40"/>
      <c r="B57" s="40"/>
      <c r="C57" s="9" t="s">
        <v>29</v>
      </c>
      <c r="D57" s="20">
        <v>97949.57</v>
      </c>
      <c r="E57" s="19">
        <v>5052.5</v>
      </c>
      <c r="F57" s="19">
        <v>103002.07</v>
      </c>
      <c r="G57" s="19">
        <v>325401.12</v>
      </c>
      <c r="H57" s="19">
        <v>0</v>
      </c>
      <c r="I57" s="19">
        <v>325401.12</v>
      </c>
      <c r="J57" s="19">
        <v>325617.43</v>
      </c>
      <c r="K57" s="19">
        <v>0</v>
      </c>
      <c r="L57" s="18">
        <v>325617.43</v>
      </c>
      <c r="M57" s="5" t="s">
        <v>28</v>
      </c>
    </row>
    <row r="58" spans="1:13" ht="44.25" customHeight="1" x14ac:dyDescent="0.2">
      <c r="A58" s="40"/>
      <c r="B58" s="40"/>
      <c r="C58" s="9" t="s">
        <v>27</v>
      </c>
      <c r="D58" s="20">
        <v>82353.31</v>
      </c>
      <c r="E58" s="19">
        <v>0</v>
      </c>
      <c r="F58" s="19">
        <v>82353.31</v>
      </c>
      <c r="G58" s="19">
        <v>76100</v>
      </c>
      <c r="H58" s="19">
        <v>-8350</v>
      </c>
      <c r="I58" s="19">
        <v>67750</v>
      </c>
      <c r="J58" s="19">
        <v>48600.1</v>
      </c>
      <c r="K58" s="19">
        <v>0</v>
      </c>
      <c r="L58" s="18">
        <v>48600.1</v>
      </c>
      <c r="M58" s="5" t="s">
        <v>26</v>
      </c>
    </row>
    <row r="59" spans="1:13" ht="88.5" customHeight="1" x14ac:dyDescent="0.2">
      <c r="A59" s="40"/>
      <c r="B59" s="40"/>
      <c r="C59" s="9" t="s">
        <v>25</v>
      </c>
      <c r="D59" s="8">
        <v>114009.39</v>
      </c>
      <c r="E59" s="7">
        <v>2371.0700000000002</v>
      </c>
      <c r="F59" s="7">
        <v>116380.46</v>
      </c>
      <c r="G59" s="7">
        <v>115000</v>
      </c>
      <c r="H59" s="7">
        <v>8350</v>
      </c>
      <c r="I59" s="7">
        <v>123350</v>
      </c>
      <c r="J59" s="7">
        <v>57500</v>
      </c>
      <c r="K59" s="7">
        <v>0</v>
      </c>
      <c r="L59" s="6">
        <v>57500</v>
      </c>
      <c r="M59" s="5" t="s">
        <v>24</v>
      </c>
    </row>
    <row r="60" spans="1:13" x14ac:dyDescent="0.2">
      <c r="A60" s="40"/>
      <c r="B60" s="38" t="s">
        <v>2</v>
      </c>
      <c r="C60" s="38"/>
      <c r="D60" s="4">
        <v>1189556.99</v>
      </c>
      <c r="E60" s="4">
        <v>17943.66</v>
      </c>
      <c r="F60" s="4">
        <v>1207500.6499999999</v>
      </c>
      <c r="G60" s="4">
        <v>1094940.49</v>
      </c>
      <c r="H60" s="4">
        <v>0</v>
      </c>
      <c r="I60" s="4">
        <v>1094940.49</v>
      </c>
      <c r="J60" s="4">
        <v>1009426.83</v>
      </c>
      <c r="K60" s="4">
        <v>0</v>
      </c>
      <c r="L60" s="4">
        <v>1009426.83</v>
      </c>
      <c r="M60" s="3"/>
    </row>
    <row r="61" spans="1:13" x14ac:dyDescent="0.2">
      <c r="A61" s="38" t="s">
        <v>23</v>
      </c>
      <c r="B61" s="38"/>
      <c r="C61" s="38"/>
      <c r="D61" s="13">
        <v>1247206.99</v>
      </c>
      <c r="E61" s="13">
        <v>14305.67</v>
      </c>
      <c r="F61" s="13">
        <v>1261512.6599999999</v>
      </c>
      <c r="G61" s="13">
        <v>1094940.49</v>
      </c>
      <c r="H61" s="13">
        <v>0</v>
      </c>
      <c r="I61" s="13">
        <v>1094940.49</v>
      </c>
      <c r="J61" s="13">
        <v>1009426.83</v>
      </c>
      <c r="K61" s="13">
        <v>0</v>
      </c>
      <c r="L61" s="13">
        <v>1009426.83</v>
      </c>
      <c r="M61" s="3"/>
    </row>
    <row r="62" spans="1:13" ht="81.75" customHeight="1" x14ac:dyDescent="0.2">
      <c r="A62" s="40" t="s">
        <v>22</v>
      </c>
      <c r="B62" s="40" t="s">
        <v>15</v>
      </c>
      <c r="C62" s="9" t="s">
        <v>21</v>
      </c>
      <c r="D62" s="12">
        <v>0</v>
      </c>
      <c r="E62" s="11">
        <v>76715.3</v>
      </c>
      <c r="F62" s="11">
        <v>76715.3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0">
        <v>0</v>
      </c>
      <c r="M62" s="5" t="s">
        <v>20</v>
      </c>
    </row>
    <row r="63" spans="1:13" ht="81.75" customHeight="1" x14ac:dyDescent="0.2">
      <c r="A63" s="40"/>
      <c r="B63" s="40"/>
      <c r="C63" s="9" t="s">
        <v>19</v>
      </c>
      <c r="D63" s="8">
        <v>4000</v>
      </c>
      <c r="E63" s="7">
        <v>-4000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6">
        <v>0</v>
      </c>
      <c r="M63" s="5" t="s">
        <v>18</v>
      </c>
    </row>
    <row r="64" spans="1:13" x14ac:dyDescent="0.2">
      <c r="A64" s="40"/>
      <c r="B64" s="38" t="s">
        <v>2</v>
      </c>
      <c r="C64" s="38"/>
      <c r="D64" s="4">
        <v>4000</v>
      </c>
      <c r="E64" s="4">
        <v>72715.3</v>
      </c>
      <c r="F64" s="4">
        <v>76715.3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3"/>
    </row>
    <row r="65" spans="1:13" x14ac:dyDescent="0.2">
      <c r="A65" s="38" t="s">
        <v>17</v>
      </c>
      <c r="B65" s="38"/>
      <c r="C65" s="38"/>
      <c r="D65" s="13">
        <v>4000</v>
      </c>
      <c r="E65" s="13">
        <v>72715.3</v>
      </c>
      <c r="F65" s="13">
        <v>76715.3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3"/>
    </row>
    <row r="66" spans="1:13" ht="86.25" customHeight="1" x14ac:dyDescent="0.2">
      <c r="A66" s="40" t="s">
        <v>16</v>
      </c>
      <c r="B66" s="40" t="s">
        <v>15</v>
      </c>
      <c r="C66" s="9" t="s">
        <v>14</v>
      </c>
      <c r="D66" s="12">
        <v>267056.45</v>
      </c>
      <c r="E66" s="11">
        <v>-177854.77</v>
      </c>
      <c r="F66" s="11">
        <v>89201.68</v>
      </c>
      <c r="G66" s="11">
        <v>263579.73</v>
      </c>
      <c r="H66" s="11">
        <v>0</v>
      </c>
      <c r="I66" s="11">
        <v>263579.73</v>
      </c>
      <c r="J66" s="11">
        <v>36985.360000000001</v>
      </c>
      <c r="K66" s="11">
        <v>0</v>
      </c>
      <c r="L66" s="10">
        <v>36985.360000000001</v>
      </c>
      <c r="M66" s="5" t="s">
        <v>13</v>
      </c>
    </row>
    <row r="67" spans="1:13" ht="85.5" customHeight="1" x14ac:dyDescent="0.2">
      <c r="A67" s="40"/>
      <c r="B67" s="40"/>
      <c r="C67" s="17" t="s">
        <v>12</v>
      </c>
      <c r="D67" s="16">
        <v>6016</v>
      </c>
      <c r="E67" s="15">
        <v>15760.29</v>
      </c>
      <c r="F67" s="15">
        <v>21776.29</v>
      </c>
      <c r="G67" s="15">
        <v>73350</v>
      </c>
      <c r="H67" s="15">
        <v>0</v>
      </c>
      <c r="I67" s="15">
        <v>73350</v>
      </c>
      <c r="J67" s="15">
        <v>45600</v>
      </c>
      <c r="K67" s="15">
        <v>0</v>
      </c>
      <c r="L67" s="14">
        <v>45600</v>
      </c>
      <c r="M67" s="5" t="s">
        <v>11</v>
      </c>
    </row>
    <row r="68" spans="1:13" ht="87.75" customHeight="1" x14ac:dyDescent="0.2">
      <c r="A68" s="40"/>
      <c r="B68" s="40"/>
      <c r="C68" s="17" t="s">
        <v>10</v>
      </c>
      <c r="D68" s="16">
        <v>216491.66</v>
      </c>
      <c r="E68" s="15">
        <v>-53227.1</v>
      </c>
      <c r="F68" s="15">
        <v>163264.56</v>
      </c>
      <c r="G68" s="15">
        <v>271052</v>
      </c>
      <c r="H68" s="15">
        <v>0</v>
      </c>
      <c r="I68" s="15">
        <v>271052</v>
      </c>
      <c r="J68" s="15">
        <v>271175</v>
      </c>
      <c r="K68" s="15">
        <v>0</v>
      </c>
      <c r="L68" s="14">
        <v>271175</v>
      </c>
      <c r="M68" s="5" t="s">
        <v>9</v>
      </c>
    </row>
    <row r="69" spans="1:13" x14ac:dyDescent="0.2">
      <c r="A69" s="40"/>
      <c r="B69" s="38" t="s">
        <v>2</v>
      </c>
      <c r="C69" s="38"/>
      <c r="D69" s="2">
        <v>489564.11000000004</v>
      </c>
      <c r="E69" s="2">
        <v>-215321.58</v>
      </c>
      <c r="F69" s="2">
        <v>274242.53000000003</v>
      </c>
      <c r="G69" s="2">
        <v>607981.73</v>
      </c>
      <c r="H69" s="2">
        <v>0</v>
      </c>
      <c r="I69" s="2">
        <v>607981.73</v>
      </c>
      <c r="J69" s="2">
        <v>353760.36</v>
      </c>
      <c r="K69" s="2">
        <v>0</v>
      </c>
      <c r="L69" s="2">
        <v>353760.36</v>
      </c>
      <c r="M69" s="3"/>
    </row>
    <row r="70" spans="1:13" x14ac:dyDescent="0.2">
      <c r="A70" s="38" t="s">
        <v>8</v>
      </c>
      <c r="B70" s="38"/>
      <c r="C70" s="38"/>
      <c r="D70" s="13">
        <v>489564.11000000004</v>
      </c>
      <c r="E70" s="13">
        <v>-215321.58</v>
      </c>
      <c r="F70" s="13">
        <v>274242.53000000003</v>
      </c>
      <c r="G70" s="13">
        <v>607981.73</v>
      </c>
      <c r="H70" s="13">
        <v>0</v>
      </c>
      <c r="I70" s="13">
        <v>607981.73</v>
      </c>
      <c r="J70" s="13">
        <v>353760.36</v>
      </c>
      <c r="K70" s="13">
        <v>0</v>
      </c>
      <c r="L70" s="13">
        <v>353760.36</v>
      </c>
      <c r="M70" s="3"/>
    </row>
    <row r="71" spans="1:13" ht="69.75" customHeight="1" x14ac:dyDescent="0.2">
      <c r="A71" s="40" t="s">
        <v>120</v>
      </c>
      <c r="B71" s="32" t="s">
        <v>76</v>
      </c>
      <c r="C71" s="33" t="s">
        <v>121</v>
      </c>
      <c r="D71" s="34">
        <v>299675.5</v>
      </c>
      <c r="E71" s="36">
        <v>11000</v>
      </c>
      <c r="F71" s="36">
        <v>310675.5</v>
      </c>
      <c r="G71" s="36">
        <v>342659.7</v>
      </c>
      <c r="H71" s="36">
        <v>0</v>
      </c>
      <c r="I71" s="36">
        <v>342659.7</v>
      </c>
      <c r="J71" s="36">
        <v>0</v>
      </c>
      <c r="K71" s="36">
        <v>0</v>
      </c>
      <c r="L71" s="37">
        <v>0</v>
      </c>
      <c r="M71" s="10" t="s">
        <v>123</v>
      </c>
    </row>
    <row r="72" spans="1:13" x14ac:dyDescent="0.2">
      <c r="A72" s="40"/>
      <c r="B72" s="38" t="s">
        <v>2</v>
      </c>
      <c r="C72" s="38"/>
      <c r="D72" s="31">
        <f>D71</f>
        <v>299675.5</v>
      </c>
      <c r="E72" s="35">
        <f t="shared" ref="E72:L73" si="0">E71</f>
        <v>11000</v>
      </c>
      <c r="F72" s="35">
        <f t="shared" si="0"/>
        <v>310675.5</v>
      </c>
      <c r="G72" s="35">
        <f t="shared" si="0"/>
        <v>342659.7</v>
      </c>
      <c r="H72" s="35">
        <f t="shared" si="0"/>
        <v>0</v>
      </c>
      <c r="I72" s="35">
        <f t="shared" si="0"/>
        <v>342659.7</v>
      </c>
      <c r="J72" s="35">
        <f t="shared" si="0"/>
        <v>0</v>
      </c>
      <c r="K72" s="35">
        <f t="shared" si="0"/>
        <v>0</v>
      </c>
      <c r="L72" s="35">
        <f t="shared" si="0"/>
        <v>0</v>
      </c>
      <c r="M72" s="3"/>
    </row>
    <row r="73" spans="1:13" x14ac:dyDescent="0.2">
      <c r="A73" s="38" t="s">
        <v>122</v>
      </c>
      <c r="B73" s="38"/>
      <c r="C73" s="38"/>
      <c r="D73" s="31">
        <f>D72</f>
        <v>299675.5</v>
      </c>
      <c r="E73" s="35">
        <f t="shared" si="0"/>
        <v>11000</v>
      </c>
      <c r="F73" s="35">
        <f t="shared" si="0"/>
        <v>310675.5</v>
      </c>
      <c r="G73" s="35">
        <f t="shared" si="0"/>
        <v>342659.7</v>
      </c>
      <c r="H73" s="35">
        <f t="shared" si="0"/>
        <v>0</v>
      </c>
      <c r="I73" s="35">
        <f t="shared" si="0"/>
        <v>342659.7</v>
      </c>
      <c r="J73" s="35">
        <f t="shared" si="0"/>
        <v>0</v>
      </c>
      <c r="K73" s="35">
        <f t="shared" si="0"/>
        <v>0</v>
      </c>
      <c r="L73" s="35">
        <f t="shared" si="0"/>
        <v>0</v>
      </c>
      <c r="M73" s="3"/>
    </row>
    <row r="74" spans="1:13" ht="76.5" x14ac:dyDescent="0.2">
      <c r="A74" s="40" t="s">
        <v>7</v>
      </c>
      <c r="B74" s="40" t="s">
        <v>6</v>
      </c>
      <c r="C74" s="9" t="s">
        <v>5</v>
      </c>
      <c r="D74" s="12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46600</v>
      </c>
      <c r="K74" s="11">
        <v>-46600</v>
      </c>
      <c r="L74" s="10">
        <v>0</v>
      </c>
      <c r="M74" s="5" t="s">
        <v>3</v>
      </c>
    </row>
    <row r="75" spans="1:13" ht="89.25" x14ac:dyDescent="0.2">
      <c r="A75" s="40"/>
      <c r="B75" s="40"/>
      <c r="C75" s="9" t="s">
        <v>4</v>
      </c>
      <c r="D75" s="8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22952.240000000002</v>
      </c>
      <c r="K75" s="7">
        <v>-22952.240000000002</v>
      </c>
      <c r="L75" s="6">
        <v>0</v>
      </c>
      <c r="M75" s="5" t="s">
        <v>3</v>
      </c>
    </row>
    <row r="76" spans="1:13" x14ac:dyDescent="0.2">
      <c r="A76" s="40"/>
      <c r="B76" s="38" t="s">
        <v>2</v>
      </c>
      <c r="C76" s="38"/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69552.240000000005</v>
      </c>
      <c r="K76" s="4">
        <v>-69552.240000000005</v>
      </c>
      <c r="L76" s="4">
        <v>0</v>
      </c>
      <c r="M76" s="3"/>
    </row>
    <row r="77" spans="1:13" x14ac:dyDescent="0.2">
      <c r="A77" s="38" t="s">
        <v>1</v>
      </c>
      <c r="B77" s="38"/>
      <c r="C77" s="38"/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69552.240000000005</v>
      </c>
      <c r="K77" s="2">
        <v>-69552.240000000005</v>
      </c>
      <c r="L77" s="2">
        <v>0</v>
      </c>
      <c r="M77" s="3"/>
    </row>
    <row r="78" spans="1:13" x14ac:dyDescent="0.2">
      <c r="A78" s="39" t="s">
        <v>0</v>
      </c>
      <c r="B78" s="39"/>
      <c r="C78" s="39"/>
      <c r="D78" s="2">
        <f>D77+D70+D65+D61+D44+D48+D73</f>
        <v>7531813.8100000005</v>
      </c>
      <c r="E78" s="35">
        <f t="shared" ref="E78:L78" si="1">E77+E70+E65+E61+E44+E48+E73</f>
        <v>228515.44000000006</v>
      </c>
      <c r="F78" s="35">
        <f t="shared" si="1"/>
        <v>7760329.25</v>
      </c>
      <c r="G78" s="35">
        <f t="shared" si="1"/>
        <v>6868933.1100000003</v>
      </c>
      <c r="H78" s="35">
        <f t="shared" si="1"/>
        <v>815620.88</v>
      </c>
      <c r="I78" s="35">
        <f t="shared" si="1"/>
        <v>7684553.9900000002</v>
      </c>
      <c r="J78" s="35">
        <f t="shared" si="1"/>
        <v>3732575.05</v>
      </c>
      <c r="K78" s="35">
        <f t="shared" si="1"/>
        <v>236301.83000000002</v>
      </c>
      <c r="L78" s="35">
        <f t="shared" si="1"/>
        <v>3968876.8800000004</v>
      </c>
      <c r="M78" s="2"/>
    </row>
  </sheetData>
  <mergeCells count="44">
    <mergeCell ref="A1:M1"/>
    <mergeCell ref="A4:A43"/>
    <mergeCell ref="B4:B6"/>
    <mergeCell ref="B7:C7"/>
    <mergeCell ref="B8:B14"/>
    <mergeCell ref="B15:C15"/>
    <mergeCell ref="B16:B21"/>
    <mergeCell ref="B22:C22"/>
    <mergeCell ref="B23:B25"/>
    <mergeCell ref="B26:C26"/>
    <mergeCell ref="B28:C28"/>
    <mergeCell ref="B29:B31"/>
    <mergeCell ref="B32:C32"/>
    <mergeCell ref="B33:B37"/>
    <mergeCell ref="B38:C38"/>
    <mergeCell ref="B39:B42"/>
    <mergeCell ref="B43:C43"/>
    <mergeCell ref="A44:C44"/>
    <mergeCell ref="A45:A47"/>
    <mergeCell ref="B45:B46"/>
    <mergeCell ref="B47:C47"/>
    <mergeCell ref="A48:C48"/>
    <mergeCell ref="A49:A60"/>
    <mergeCell ref="B49:B53"/>
    <mergeCell ref="B54:C54"/>
    <mergeCell ref="B55:B59"/>
    <mergeCell ref="B60:C60"/>
    <mergeCell ref="A61:C61"/>
    <mergeCell ref="A62:A64"/>
    <mergeCell ref="B62:B63"/>
    <mergeCell ref="B64:C64"/>
    <mergeCell ref="A65:C65"/>
    <mergeCell ref="A77:C77"/>
    <mergeCell ref="A78:C78"/>
    <mergeCell ref="A66:A69"/>
    <mergeCell ref="B66:B68"/>
    <mergeCell ref="B69:C69"/>
    <mergeCell ref="A70:C70"/>
    <mergeCell ref="A74:A76"/>
    <mergeCell ref="B74:B75"/>
    <mergeCell ref="B76:C76"/>
    <mergeCell ref="A71:A72"/>
    <mergeCell ref="B72:C72"/>
    <mergeCell ref="A73:C73"/>
  </mergeCells>
  <pageMargins left="0.78740157480314965" right="0.39370078740157483" top="0.78740157480314965" bottom="0.78740157480314965" header="0.31496062992125984" footer="0.31496062992125984"/>
  <pageSetup paperSize="9" scale="6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Рыженкова Елена Николаевна</cp:lastModifiedBy>
  <cp:lastPrinted>2020-06-05T10:54:25Z</cp:lastPrinted>
  <dcterms:created xsi:type="dcterms:W3CDTF">2020-05-19T12:14:38Z</dcterms:created>
  <dcterms:modified xsi:type="dcterms:W3CDTF">2020-06-05T10:54:29Z</dcterms:modified>
</cp:coreProperties>
</file>