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720" windowHeight="13350"/>
  </bookViews>
  <sheets>
    <sheet name="Приложение 5" sheetId="1" r:id="rId1"/>
  </sheets>
  <calcPr calcId="145621"/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G43" i="1"/>
  <c r="E43" i="1"/>
  <c r="E32" i="1"/>
  <c r="G32" i="1"/>
  <c r="H32" i="1"/>
  <c r="I32" i="1"/>
  <c r="J32" i="1"/>
  <c r="K32" i="1"/>
  <c r="L32" i="1"/>
  <c r="E31" i="1"/>
  <c r="F31" i="1"/>
  <c r="F32" i="1" s="1"/>
  <c r="F43" i="1" s="1"/>
  <c r="G31" i="1"/>
  <c r="H31" i="1"/>
  <c r="I31" i="1"/>
  <c r="J31" i="1"/>
  <c r="K31" i="1"/>
  <c r="L31" i="1"/>
  <c r="D31" i="1"/>
  <c r="D32" i="1" s="1"/>
  <c r="D43" i="1" s="1"/>
</calcChain>
</file>

<file path=xl/sharedStrings.xml><?xml version="1.0" encoding="utf-8"?>
<sst xmlns="http://schemas.openxmlformats.org/spreadsheetml/2006/main" count="75" uniqueCount="52">
  <si>
    <t>ГРБС</t>
  </si>
  <si>
    <t>Наименование государственной программы</t>
  </si>
  <si>
    <t>Наименование подпрограммы</t>
  </si>
  <si>
    <t>План 2020</t>
  </si>
  <si>
    <t xml:space="preserve"> Плюс/Минус 
2020</t>
  </si>
  <si>
    <t xml:space="preserve"> План 2020
(после поправок)</t>
  </si>
  <si>
    <t>План 2021</t>
  </si>
  <si>
    <t xml:space="preserve"> Плюс/Минус 
2021</t>
  </si>
  <si>
    <t xml:space="preserve"> План 2021
(после поправок)</t>
  </si>
  <si>
    <t>План 2022</t>
  </si>
  <si>
    <t xml:space="preserve"> Плюс/Минус 
2022</t>
  </si>
  <si>
    <t xml:space="preserve"> План 2022
(после поправок)</t>
  </si>
  <si>
    <t xml:space="preserve">Комитет по строительству </t>
  </si>
  <si>
    <t>ГП ЛО "Безопасность Ленинградской области"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</si>
  <si>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</t>
  </si>
  <si>
    <t>Итог по программе</t>
  </si>
  <si>
    <t>ГП ЛО "Комплексное развитие сельских территорий Ленинградской области"</t>
  </si>
  <si>
    <t>Современный облик сельских территорий Ленинградской области</t>
  </si>
  <si>
    <t>ГП ЛО "Развитие здравоохранения в Ленинградской области"</t>
  </si>
  <si>
    <t>Организация территориальной модели здравоохранения Ленинградской области</t>
  </si>
  <si>
    <t>ГП ЛО "Развитие культуры и туризма в Ленинградской области"</t>
  </si>
  <si>
    <t>Профессиональное искусство, народное творчество и культурно-досуговая деятельности</t>
  </si>
  <si>
    <t>ГП ЛО "Развитие транспортной системы Ленинградской области"</t>
  </si>
  <si>
    <t>Общественный транспорт и транспортная инфраструктура</t>
  </si>
  <si>
    <t>ГП ЛО "Развитие физической культуры и спорта в Ленинградской области"</t>
  </si>
  <si>
    <t>Развитие спортивной инфраструктуры Ленинградской области</t>
  </si>
  <si>
    <t>ГП ЛО "Современное образование Ленинградской области"</t>
  </si>
  <si>
    <t>Развитие начального общего, основного общего и среднего образования детей Ленинградской области</t>
  </si>
  <si>
    <t>Развитие профессионального образования</t>
  </si>
  <si>
    <t>ГП ЛО "Формирование городской среды и обеспечение качественным жильем граждан на территории Ленинградской области"</t>
  </si>
  <si>
    <t>Содействие в обеспечении жильем граждан Ленинградской области</t>
  </si>
  <si>
    <t>Комитет по строительству  Итог</t>
  </si>
  <si>
    <t xml:space="preserve">Комитет по здравоохранению </t>
  </si>
  <si>
    <t>Комитет по здравоохранению  Итог</t>
  </si>
  <si>
    <t xml:space="preserve">Комитет по дорожному хозяйству </t>
  </si>
  <si>
    <t>Развитие транспортной инфраструктуры и благоустройство сельских территорий Ленинградской области</t>
  </si>
  <si>
    <t>Развитие сети автомобильных дорог общего пользования</t>
  </si>
  <si>
    <t>Комитет по дорожному хозяйству  Итог</t>
  </si>
  <si>
    <t>Комитет по ЖКХ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</si>
  <si>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</si>
  <si>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Водоснабжение и водоотведение Ленинградской области</t>
  </si>
  <si>
    <t>Комитет по ЖКХ Итог</t>
  </si>
  <si>
    <t>Комитет по ТЭК</t>
  </si>
  <si>
    <t>Газификация Ленинградской области</t>
  </si>
  <si>
    <t>Энергетика Ленинградской области</t>
  </si>
  <si>
    <t>Комитет по ТЭК Итог</t>
  </si>
  <si>
    <t xml:space="preserve">Комитет по культуре </t>
  </si>
  <si>
    <t>Комитет по культуре  Итог</t>
  </si>
  <si>
    <t>Общий итог</t>
  </si>
  <si>
    <t>Комитет по физкультуре и спорту</t>
  </si>
  <si>
    <t>Комитет по физкультуре и спорту Итог</t>
  </si>
  <si>
    <t>Приложение 5 к Пояснительной записке. 
Адресная инвестиционная программа Ленинградской области на 2020 год и на плановый период 2021 и 2022 по главным распорядителям бюджетных средств (ГРБС) и государственным программам (подпрограммам)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</si>
</sst>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8">
    <xf numFmtId="0" fontId="0" fillId="0" borderId="0"/>
    <xf numFmtId="165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208">
    <cellStyle name="Денежный 2" xfId="1"/>
    <cellStyle name="Обычный" xfId="0" builtinId="0"/>
    <cellStyle name="Обычный 10" xfId="2"/>
    <cellStyle name="Обычный 10 2" xfId="3"/>
    <cellStyle name="Обычный 10 2 2" xfId="4"/>
    <cellStyle name="Обычный 10 2 2 2" xfId="199"/>
    <cellStyle name="Обычный 10 2 2 3" xfId="154"/>
    <cellStyle name="Обычный 10 2 3" xfId="5"/>
    <cellStyle name="Обычный 10 2 3 2" xfId="128"/>
    <cellStyle name="Обычный 10 2 4" xfId="6"/>
    <cellStyle name="Обычный 10 2 4 2" xfId="181"/>
    <cellStyle name="Обычный 10 2 5" xfId="118"/>
    <cellStyle name="Обычный 10 3" xfId="7"/>
    <cellStyle name="Обычный 10 3 2" xfId="8"/>
    <cellStyle name="Обычный 10 3 2 2" xfId="180"/>
    <cellStyle name="Обычный 10 3 3" xfId="153"/>
    <cellStyle name="Обычный 10 4" xfId="9"/>
    <cellStyle name="Обычный 10 4 2" xfId="10"/>
    <cellStyle name="Обычный 10 4 2 2" xfId="190"/>
    <cellStyle name="Обычный 10 4 3" xfId="127"/>
    <cellStyle name="Обычный 10 5" xfId="11"/>
    <cellStyle name="Обычный 10 5 2" xfId="163"/>
    <cellStyle name="Обычный 10 6" xfId="117"/>
    <cellStyle name="Обычный 2" xfId="12"/>
    <cellStyle name="Обычный 2 2" xfId="13"/>
    <cellStyle name="Обычный 2 2 2" xfId="14"/>
    <cellStyle name="Обычный 2 2 2 2" xfId="15"/>
    <cellStyle name="Обычный 2 3" xfId="16"/>
    <cellStyle name="Обычный 2 3 2" xfId="17"/>
    <cellStyle name="Обычный 2 3 2 2" xfId="200"/>
    <cellStyle name="Обычный 2 3 2 3" xfId="155"/>
    <cellStyle name="Обычный 2 3 3" xfId="18"/>
    <cellStyle name="Обычный 2 3 3 2" xfId="130"/>
    <cellStyle name="Обычный 2 3 4" xfId="19"/>
    <cellStyle name="Обычный 2 3 4 2" xfId="182"/>
    <cellStyle name="Обычный 2 3 5" xfId="119"/>
    <cellStyle name="Обычный 2 4" xfId="20"/>
    <cellStyle name="Обычный 2 4 2" xfId="21"/>
    <cellStyle name="Обычный 2 4 2 2" xfId="172"/>
    <cellStyle name="Обычный 2 4 3" xfId="145"/>
    <cellStyle name="Обычный 2 5" xfId="22"/>
    <cellStyle name="Обычный 2 5 2" xfId="23"/>
    <cellStyle name="Обычный 2 5 2 2" xfId="191"/>
    <cellStyle name="Обычный 2 5 3" xfId="129"/>
    <cellStyle name="Обычный 2 6" xfId="24"/>
    <cellStyle name="Обычный 2 6 2" xfId="164"/>
    <cellStyle name="Обычный 2 7" xfId="109"/>
    <cellStyle name="Обычный 2_АИП 2015 год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2 2" xfId="31"/>
    <cellStyle name="Обычный 4 2 2 2" xfId="201"/>
    <cellStyle name="Обычный 4 2 2 3" xfId="156"/>
    <cellStyle name="Обычный 4 2 3" xfId="32"/>
    <cellStyle name="Обычный 4 2 3 2" xfId="132"/>
    <cellStyle name="Обычный 4 2 4" xfId="33"/>
    <cellStyle name="Обычный 4 2 4 2" xfId="183"/>
    <cellStyle name="Обычный 4 2 5" xfId="120"/>
    <cellStyle name="Обычный 4 3" xfId="34"/>
    <cellStyle name="Обычный 4 3 2" xfId="35"/>
    <cellStyle name="Обычный 4 3 2 2" xfId="173"/>
    <cellStyle name="Обычный 4 4" xfId="36"/>
    <cellStyle name="Обычный 4 4 2" xfId="37"/>
    <cellStyle name="Обычный 4 4 2 2" xfId="192"/>
    <cellStyle name="Обычный 4 4 3" xfId="146"/>
    <cellStyle name="Обычный 4 5" xfId="38"/>
    <cellStyle name="Обычный 4 5 2" xfId="131"/>
    <cellStyle name="Обычный 4 6" xfId="39"/>
    <cellStyle name="Обычный 4 6 2" xfId="165"/>
    <cellStyle name="Обычный 4 7" xfId="110"/>
    <cellStyle name="Обычный 5" xfId="40"/>
    <cellStyle name="Обычный 5 2" xfId="41"/>
    <cellStyle name="Обычный 5 2 2" xfId="42"/>
    <cellStyle name="Обычный 5 2 2 2" xfId="202"/>
    <cellStyle name="Обычный 5 2 2 3" xfId="157"/>
    <cellStyle name="Обычный 5 2 3" xfId="43"/>
    <cellStyle name="Обычный 5 2 3 2" xfId="134"/>
    <cellStyle name="Обычный 5 2 4" xfId="44"/>
    <cellStyle name="Обычный 5 2 4 2" xfId="184"/>
    <cellStyle name="Обычный 5 2 5" xfId="121"/>
    <cellStyle name="Обычный 5 3" xfId="45"/>
    <cellStyle name="Обычный 5 3 2" xfId="46"/>
    <cellStyle name="Обычный 5 3 2 2" xfId="175"/>
    <cellStyle name="Обычный 5 4" xfId="47"/>
    <cellStyle name="Обычный 5 4 2" xfId="48"/>
    <cellStyle name="Обычный 5 4 2 2" xfId="193"/>
    <cellStyle name="Обычный 5 4 3" xfId="148"/>
    <cellStyle name="Обычный 5 5" xfId="49"/>
    <cellStyle name="Обычный 5 5 2" xfId="133"/>
    <cellStyle name="Обычный 5 6" xfId="50"/>
    <cellStyle name="Обычный 5 6 2" xfId="166"/>
    <cellStyle name="Обычный 5 7" xfId="112"/>
    <cellStyle name="Обычный 6" xfId="51"/>
    <cellStyle name="Обычный 6 2" xfId="52"/>
    <cellStyle name="Обычный 6 2 2" xfId="53"/>
    <cellStyle name="Обычный 6 2 2 2" xfId="203"/>
    <cellStyle name="Обычный 6 2 2 3" xfId="158"/>
    <cellStyle name="Обычный 6 2 3" xfId="54"/>
    <cellStyle name="Обычный 6 2 3 2" xfId="136"/>
    <cellStyle name="Обычный 6 2 4" xfId="55"/>
    <cellStyle name="Обычный 6 2 4 2" xfId="185"/>
    <cellStyle name="Обычный 6 2 5" xfId="122"/>
    <cellStyle name="Обычный 6 3" xfId="56"/>
    <cellStyle name="Обычный 6 3 2" xfId="57"/>
    <cellStyle name="Обычный 6 3 2 2" xfId="176"/>
    <cellStyle name="Обычный 6 3 3" xfId="149"/>
    <cellStyle name="Обычный 6 4" xfId="58"/>
    <cellStyle name="Обычный 6 4 2" xfId="59"/>
    <cellStyle name="Обычный 6 4 2 2" xfId="194"/>
    <cellStyle name="Обычный 6 4 3" xfId="135"/>
    <cellStyle name="Обычный 6 5" xfId="60"/>
    <cellStyle name="Обычный 6 5 2" xfId="167"/>
    <cellStyle name="Обычный 6 6" xfId="113"/>
    <cellStyle name="Обычный 7" xfId="61"/>
    <cellStyle name="Обычный 7 2" xfId="62"/>
    <cellStyle name="Обычный 7 2 2" xfId="63"/>
    <cellStyle name="Обычный 7 2 2 2" xfId="204"/>
    <cellStyle name="Обычный 7 2 2 3" xfId="159"/>
    <cellStyle name="Обычный 7 2 3" xfId="64"/>
    <cellStyle name="Обычный 7 2 3 2" xfId="138"/>
    <cellStyle name="Обычный 7 2 4" xfId="65"/>
    <cellStyle name="Обычный 7 2 4 2" xfId="186"/>
    <cellStyle name="Обычный 7 2 5" xfId="123"/>
    <cellStyle name="Обычный 7 3" xfId="66"/>
    <cellStyle name="Обычный 7 3 2" xfId="67"/>
    <cellStyle name="Обычный 7 3 2 2" xfId="177"/>
    <cellStyle name="Обычный 7 3 3" xfId="150"/>
    <cellStyle name="Обычный 7 4" xfId="68"/>
    <cellStyle name="Обычный 7 4 2" xfId="69"/>
    <cellStyle name="Обычный 7 4 2 2" xfId="195"/>
    <cellStyle name="Обычный 7 4 3" xfId="137"/>
    <cellStyle name="Обычный 7 5" xfId="70"/>
    <cellStyle name="Обычный 7 5 2" xfId="168"/>
    <cellStyle name="Обычный 7 6" xfId="114"/>
    <cellStyle name="Обычный 8" xfId="71"/>
    <cellStyle name="Обычный 8 2" xfId="72"/>
    <cellStyle name="Обычный 8 2 2" xfId="73"/>
    <cellStyle name="Обычный 8 2 2 2" xfId="205"/>
    <cellStyle name="Обычный 8 2 2 3" xfId="160"/>
    <cellStyle name="Обычный 8 2 3" xfId="74"/>
    <cellStyle name="Обычный 8 2 3 2" xfId="140"/>
    <cellStyle name="Обычный 8 2 4" xfId="75"/>
    <cellStyle name="Обычный 8 2 4 2" xfId="187"/>
    <cellStyle name="Обычный 8 2 5" xfId="124"/>
    <cellStyle name="Обычный 8 3" xfId="76"/>
    <cellStyle name="Обычный 8 3 2" xfId="77"/>
    <cellStyle name="Обычный 8 3 2 2" xfId="178"/>
    <cellStyle name="Обычный 8 3 3" xfId="151"/>
    <cellStyle name="Обычный 8 4" xfId="78"/>
    <cellStyle name="Обычный 8 4 2" xfId="79"/>
    <cellStyle name="Обычный 8 4 2 2" xfId="196"/>
    <cellStyle name="Обычный 8 4 3" xfId="139"/>
    <cellStyle name="Обычный 8 5" xfId="80"/>
    <cellStyle name="Обычный 8 5 2" xfId="169"/>
    <cellStyle name="Обычный 8 6" xfId="115"/>
    <cellStyle name="Обычный 9" xfId="81"/>
    <cellStyle name="Обычный 9 2" xfId="82"/>
    <cellStyle name="Обычный 9 2 2" xfId="83"/>
    <cellStyle name="Обычный 9 2 2 2" xfId="206"/>
    <cellStyle name="Обычный 9 2 2 3" xfId="161"/>
    <cellStyle name="Обычный 9 2 3" xfId="84"/>
    <cellStyle name="Обычный 9 2 3 2" xfId="142"/>
    <cellStyle name="Обычный 9 2 4" xfId="85"/>
    <cellStyle name="Обычный 9 2 4 2" xfId="188"/>
    <cellStyle name="Обычный 9 2 5" xfId="125"/>
    <cellStyle name="Обычный 9 3" xfId="86"/>
    <cellStyle name="Обычный 9 3 2" xfId="87"/>
    <cellStyle name="Обычный 9 3 2 2" xfId="179"/>
    <cellStyle name="Обычный 9 3 3" xfId="152"/>
    <cellStyle name="Обычный 9 4" xfId="88"/>
    <cellStyle name="Обычный 9 4 2" xfId="89"/>
    <cellStyle name="Обычный 9 4 2 2" xfId="197"/>
    <cellStyle name="Обычный 9 4 3" xfId="141"/>
    <cellStyle name="Обычный 9 5" xfId="90"/>
    <cellStyle name="Обычный 9 5 2" xfId="170"/>
    <cellStyle name="Обычный 9 6" xfId="116"/>
    <cellStyle name="Финансовый 2" xfId="91"/>
    <cellStyle name="Финансовый 2 10" xfId="92"/>
    <cellStyle name="Финансовый 2 11" xfId="93"/>
    <cellStyle name="Финансовый 2 2" xfId="94"/>
    <cellStyle name="Финансовый 2 8" xfId="95"/>
    <cellStyle name="Финансовый 2 9" xfId="96"/>
    <cellStyle name="Финансовый 3" xfId="97"/>
    <cellStyle name="Финансовый 3 2" xfId="98"/>
    <cellStyle name="Финансовый 3 2 2" xfId="99"/>
    <cellStyle name="Финансовый 3 2 2 2" xfId="207"/>
    <cellStyle name="Финансовый 3 2 2 3" xfId="162"/>
    <cellStyle name="Финансовый 3 2 3" xfId="100"/>
    <cellStyle name="Финансовый 3 2 3 2" xfId="144"/>
    <cellStyle name="Финансовый 3 2 4" xfId="101"/>
    <cellStyle name="Финансовый 3 2 4 2" xfId="189"/>
    <cellStyle name="Финансовый 3 2 5" xfId="126"/>
    <cellStyle name="Финансовый 3 3" xfId="102"/>
    <cellStyle name="Финансовый 3 3 2" xfId="103"/>
    <cellStyle name="Финансовый 3 3 2 2" xfId="174"/>
    <cellStyle name="Финансовый 3 4" xfId="104"/>
    <cellStyle name="Финансовый 3 4 2" xfId="105"/>
    <cellStyle name="Финансовый 3 4 2 2" xfId="198"/>
    <cellStyle name="Финансовый 3 4 3" xfId="147"/>
    <cellStyle name="Финансовый 3 5" xfId="106"/>
    <cellStyle name="Финансовый 3 5 2" xfId="143"/>
    <cellStyle name="Финансовый 3 6" xfId="107"/>
    <cellStyle name="Финансовый 3 6 2" xfId="171"/>
    <cellStyle name="Финансовый 3 7" xfId="111"/>
    <cellStyle name="Финансовый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40" workbookViewId="0">
      <selection activeCell="B65" sqref="B65"/>
    </sheetView>
  </sheetViews>
  <sheetFormatPr defaultRowHeight="12.75" x14ac:dyDescent="0.2"/>
  <cols>
    <col min="1" max="1" width="15.140625" style="6" customWidth="1"/>
    <col min="2" max="2" width="19.85546875" style="6" customWidth="1"/>
    <col min="3" max="3" width="26.85546875" customWidth="1"/>
    <col min="4" max="12" width="12" customWidth="1"/>
  </cols>
  <sheetData>
    <row r="1" spans="1:12" ht="82.5" customHeight="1" x14ac:dyDescent="0.2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9.75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9.75" customHeight="1" x14ac:dyDescent="0.2">
      <c r="A3" s="3" t="s">
        <v>0</v>
      </c>
      <c r="B3" s="3" t="s">
        <v>1</v>
      </c>
      <c r="C3" s="3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ht="114.75" x14ac:dyDescent="0.2">
      <c r="A4" s="30" t="s">
        <v>12</v>
      </c>
      <c r="B4" s="4" t="s">
        <v>13</v>
      </c>
      <c r="C4" s="7" t="s">
        <v>14</v>
      </c>
      <c r="D4" s="12">
        <v>133045</v>
      </c>
      <c r="E4" s="13">
        <v>5400</v>
      </c>
      <c r="F4" s="13">
        <v>138445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4">
        <v>0</v>
      </c>
    </row>
    <row r="5" spans="1:12" x14ac:dyDescent="0.2">
      <c r="A5" s="30"/>
      <c r="B5" s="29" t="s">
        <v>15</v>
      </c>
      <c r="C5" s="29"/>
      <c r="D5" s="10">
        <v>133045</v>
      </c>
      <c r="E5" s="10">
        <v>5400</v>
      </c>
      <c r="F5" s="10">
        <v>138445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  <row r="6" spans="1:12" ht="63.75" x14ac:dyDescent="0.2">
      <c r="A6" s="30"/>
      <c r="B6" s="4" t="s">
        <v>16</v>
      </c>
      <c r="C6" s="7" t="s">
        <v>17</v>
      </c>
      <c r="D6" s="12">
        <v>305309.34999999998</v>
      </c>
      <c r="E6" s="13">
        <v>-91346</v>
      </c>
      <c r="F6" s="13">
        <v>213963.35</v>
      </c>
      <c r="G6" s="13">
        <v>318422.03999999998</v>
      </c>
      <c r="H6" s="13">
        <v>137871</v>
      </c>
      <c r="I6" s="13">
        <v>456293.04</v>
      </c>
      <c r="J6" s="13">
        <v>0</v>
      </c>
      <c r="K6" s="13">
        <v>32397.1</v>
      </c>
      <c r="L6" s="14">
        <v>32397.1</v>
      </c>
    </row>
    <row r="7" spans="1:12" x14ac:dyDescent="0.2">
      <c r="A7" s="30"/>
      <c r="B7" s="29" t="s">
        <v>15</v>
      </c>
      <c r="C7" s="29"/>
      <c r="D7" s="10">
        <v>305309.34999999998</v>
      </c>
      <c r="E7" s="10">
        <v>-91346</v>
      </c>
      <c r="F7" s="10">
        <v>213963.35</v>
      </c>
      <c r="G7" s="10">
        <v>318422.03999999998</v>
      </c>
      <c r="H7" s="10">
        <v>137871</v>
      </c>
      <c r="I7" s="10">
        <v>456293.04</v>
      </c>
      <c r="J7" s="10">
        <v>0</v>
      </c>
      <c r="K7" s="10">
        <v>32397.1</v>
      </c>
      <c r="L7" s="10">
        <v>32397.1</v>
      </c>
    </row>
    <row r="8" spans="1:12" ht="51" x14ac:dyDescent="0.2">
      <c r="A8" s="30"/>
      <c r="B8" s="4" t="s">
        <v>18</v>
      </c>
      <c r="C8" s="7" t="s">
        <v>19</v>
      </c>
      <c r="D8" s="12">
        <v>837794</v>
      </c>
      <c r="E8" s="13">
        <v>32910</v>
      </c>
      <c r="F8" s="13">
        <v>870704</v>
      </c>
      <c r="G8" s="13">
        <v>870000</v>
      </c>
      <c r="H8" s="13">
        <v>32000</v>
      </c>
      <c r="I8" s="13">
        <v>902000</v>
      </c>
      <c r="J8" s="13">
        <v>632528</v>
      </c>
      <c r="K8" s="13">
        <v>-79987</v>
      </c>
      <c r="L8" s="14">
        <v>552541</v>
      </c>
    </row>
    <row r="9" spans="1:12" x14ac:dyDescent="0.2">
      <c r="A9" s="30"/>
      <c r="B9" s="29" t="s">
        <v>15</v>
      </c>
      <c r="C9" s="29"/>
      <c r="D9" s="10">
        <v>837794</v>
      </c>
      <c r="E9" s="10">
        <v>32910</v>
      </c>
      <c r="F9" s="10">
        <v>870704</v>
      </c>
      <c r="G9" s="10">
        <v>870000</v>
      </c>
      <c r="H9" s="10">
        <v>32000</v>
      </c>
      <c r="I9" s="10">
        <v>902000</v>
      </c>
      <c r="J9" s="10">
        <v>632528</v>
      </c>
      <c r="K9" s="10">
        <v>-79987</v>
      </c>
      <c r="L9" s="10">
        <v>552541</v>
      </c>
    </row>
    <row r="10" spans="1:12" ht="51" x14ac:dyDescent="0.2">
      <c r="A10" s="30"/>
      <c r="B10" s="4" t="s">
        <v>20</v>
      </c>
      <c r="C10" s="7" t="s">
        <v>21</v>
      </c>
      <c r="D10" s="12">
        <v>0</v>
      </c>
      <c r="E10" s="13">
        <v>0</v>
      </c>
      <c r="F10" s="13">
        <v>0</v>
      </c>
      <c r="G10" s="13">
        <v>0</v>
      </c>
      <c r="H10" s="13">
        <v>100000</v>
      </c>
      <c r="I10" s="13">
        <v>100000</v>
      </c>
      <c r="J10" s="13">
        <v>0</v>
      </c>
      <c r="K10" s="13">
        <v>219552.24</v>
      </c>
      <c r="L10" s="14">
        <v>219552.24</v>
      </c>
    </row>
    <row r="11" spans="1:12" x14ac:dyDescent="0.2">
      <c r="A11" s="30"/>
      <c r="B11" s="29" t="s">
        <v>15</v>
      </c>
      <c r="C11" s="29"/>
      <c r="D11" s="10">
        <v>0</v>
      </c>
      <c r="E11" s="10">
        <v>0</v>
      </c>
      <c r="F11" s="10">
        <v>0</v>
      </c>
      <c r="G11" s="10">
        <v>0</v>
      </c>
      <c r="H11" s="10">
        <v>100000</v>
      </c>
      <c r="I11" s="10">
        <v>100000</v>
      </c>
      <c r="J11" s="10">
        <v>0</v>
      </c>
      <c r="K11" s="10">
        <v>219552.24</v>
      </c>
      <c r="L11" s="10">
        <v>219552.24</v>
      </c>
    </row>
    <row r="12" spans="1:12" ht="51" x14ac:dyDescent="0.2">
      <c r="A12" s="30"/>
      <c r="B12" s="4" t="s">
        <v>22</v>
      </c>
      <c r="C12" s="7" t="s">
        <v>23</v>
      </c>
      <c r="D12" s="12">
        <v>0</v>
      </c>
      <c r="E12" s="13">
        <v>352</v>
      </c>
      <c r="F12" s="13">
        <v>352</v>
      </c>
      <c r="G12" s="13">
        <v>0</v>
      </c>
      <c r="H12" s="13">
        <v>88018</v>
      </c>
      <c r="I12" s="13">
        <v>88018</v>
      </c>
      <c r="J12" s="13">
        <v>0</v>
      </c>
      <c r="K12" s="13">
        <v>0</v>
      </c>
      <c r="L12" s="14">
        <v>0</v>
      </c>
    </row>
    <row r="13" spans="1:12" x14ac:dyDescent="0.2">
      <c r="A13" s="30"/>
      <c r="B13" s="29" t="s">
        <v>15</v>
      </c>
      <c r="C13" s="29"/>
      <c r="D13" s="10">
        <v>0</v>
      </c>
      <c r="E13" s="10">
        <v>352</v>
      </c>
      <c r="F13" s="10">
        <v>352</v>
      </c>
      <c r="G13" s="10">
        <v>0</v>
      </c>
      <c r="H13" s="10">
        <v>88018</v>
      </c>
      <c r="I13" s="10">
        <v>88018</v>
      </c>
      <c r="J13" s="10">
        <v>0</v>
      </c>
      <c r="K13" s="10">
        <v>0</v>
      </c>
      <c r="L13" s="10">
        <v>0</v>
      </c>
    </row>
    <row r="14" spans="1:12" ht="63.75" x14ac:dyDescent="0.2">
      <c r="A14" s="30"/>
      <c r="B14" s="4" t="s">
        <v>24</v>
      </c>
      <c r="C14" s="7" t="s">
        <v>25</v>
      </c>
      <c r="D14" s="12">
        <v>43590.78</v>
      </c>
      <c r="E14" s="13">
        <v>26486.5</v>
      </c>
      <c r="F14" s="13">
        <v>70077.279999999999</v>
      </c>
      <c r="G14" s="13">
        <v>213418.07</v>
      </c>
      <c r="H14" s="13">
        <v>-19411.2</v>
      </c>
      <c r="I14" s="13">
        <v>194006.87</v>
      </c>
      <c r="J14" s="13">
        <v>39565.32</v>
      </c>
      <c r="K14" s="13">
        <v>0</v>
      </c>
      <c r="L14" s="14">
        <v>39565.32</v>
      </c>
    </row>
    <row r="15" spans="1:12" x14ac:dyDescent="0.2">
      <c r="A15" s="30"/>
      <c r="B15" s="29" t="s">
        <v>15</v>
      </c>
      <c r="C15" s="29"/>
      <c r="D15" s="10">
        <v>43590.78</v>
      </c>
      <c r="E15" s="10">
        <v>26486.5</v>
      </c>
      <c r="F15" s="10">
        <v>70077.279999999999</v>
      </c>
      <c r="G15" s="10">
        <v>213418.07</v>
      </c>
      <c r="H15" s="10">
        <v>-19411.2</v>
      </c>
      <c r="I15" s="10">
        <v>194006.87</v>
      </c>
      <c r="J15" s="10">
        <v>39565.32</v>
      </c>
      <c r="K15" s="10">
        <v>0</v>
      </c>
      <c r="L15" s="10">
        <v>39565.32</v>
      </c>
    </row>
    <row r="16" spans="1:12" ht="51" x14ac:dyDescent="0.2">
      <c r="A16" s="30"/>
      <c r="B16" s="30" t="s">
        <v>26</v>
      </c>
      <c r="C16" s="7" t="s">
        <v>27</v>
      </c>
      <c r="D16" s="15">
        <v>675629</v>
      </c>
      <c r="E16" s="16">
        <v>10623</v>
      </c>
      <c r="F16" s="16">
        <v>686252</v>
      </c>
      <c r="G16" s="16">
        <v>561870</v>
      </c>
      <c r="H16" s="16">
        <v>99480</v>
      </c>
      <c r="I16" s="16">
        <v>661350</v>
      </c>
      <c r="J16" s="16">
        <v>112784</v>
      </c>
      <c r="K16" s="16">
        <v>-72797</v>
      </c>
      <c r="L16" s="17">
        <v>39987</v>
      </c>
    </row>
    <row r="17" spans="1:12" ht="25.5" x14ac:dyDescent="0.2">
      <c r="A17" s="30"/>
      <c r="B17" s="30"/>
      <c r="C17" s="7" t="s">
        <v>28</v>
      </c>
      <c r="D17" s="18">
        <v>20000</v>
      </c>
      <c r="E17" s="19">
        <v>35312</v>
      </c>
      <c r="F17" s="19">
        <v>55312</v>
      </c>
      <c r="G17" s="19">
        <v>160000</v>
      </c>
      <c r="H17" s="19">
        <v>0</v>
      </c>
      <c r="I17" s="19">
        <v>160000</v>
      </c>
      <c r="J17" s="19">
        <v>194466</v>
      </c>
      <c r="K17" s="19">
        <v>-32330</v>
      </c>
      <c r="L17" s="20">
        <v>162136</v>
      </c>
    </row>
    <row r="18" spans="1:12" x14ac:dyDescent="0.2">
      <c r="A18" s="30"/>
      <c r="B18" s="29" t="s">
        <v>15</v>
      </c>
      <c r="C18" s="29"/>
      <c r="D18" s="10">
        <v>695629</v>
      </c>
      <c r="E18" s="10">
        <v>45935</v>
      </c>
      <c r="F18" s="10">
        <v>741564</v>
      </c>
      <c r="G18" s="10">
        <v>721870</v>
      </c>
      <c r="H18" s="10">
        <v>99480</v>
      </c>
      <c r="I18" s="10">
        <v>821350</v>
      </c>
      <c r="J18" s="10">
        <v>307250</v>
      </c>
      <c r="K18" s="10">
        <v>-105127</v>
      </c>
      <c r="L18" s="10">
        <v>202123</v>
      </c>
    </row>
    <row r="19" spans="1:12" ht="102" x14ac:dyDescent="0.2">
      <c r="A19" s="30"/>
      <c r="B19" s="4" t="s">
        <v>29</v>
      </c>
      <c r="C19" s="7" t="s">
        <v>30</v>
      </c>
      <c r="D19" s="12">
        <v>2195727.52</v>
      </c>
      <c r="E19" s="13">
        <v>156152.55000000002</v>
      </c>
      <c r="F19" s="13">
        <v>2351880.0699999998</v>
      </c>
      <c r="G19" s="13">
        <v>1999121.5</v>
      </c>
      <c r="H19" s="13">
        <v>258235.83000000002</v>
      </c>
      <c r="I19" s="13">
        <v>2257357.33</v>
      </c>
      <c r="J19" s="13">
        <v>1232492.3</v>
      </c>
      <c r="K19" s="13">
        <v>239018.73</v>
      </c>
      <c r="L19" s="14">
        <v>1471511.03</v>
      </c>
    </row>
    <row r="20" spans="1:12" x14ac:dyDescent="0.2">
      <c r="A20" s="30"/>
      <c r="B20" s="29" t="s">
        <v>15</v>
      </c>
      <c r="C20" s="29"/>
      <c r="D20" s="11">
        <v>2195727.52</v>
      </c>
      <c r="E20" s="11">
        <v>156152.55000000002</v>
      </c>
      <c r="F20" s="11">
        <v>2351880.0699999998</v>
      </c>
      <c r="G20" s="11">
        <v>1999121.5</v>
      </c>
      <c r="H20" s="11">
        <v>258235.83000000002</v>
      </c>
      <c r="I20" s="11">
        <v>2257357.33</v>
      </c>
      <c r="J20" s="11">
        <v>1232492.3</v>
      </c>
      <c r="K20" s="11">
        <v>239018.73</v>
      </c>
      <c r="L20" s="11">
        <v>1471511.03</v>
      </c>
    </row>
    <row r="21" spans="1:12" x14ac:dyDescent="0.2">
      <c r="A21" s="29" t="s">
        <v>31</v>
      </c>
      <c r="B21" s="29"/>
      <c r="C21" s="29"/>
      <c r="D21" s="9">
        <v>4211095.6500000004</v>
      </c>
      <c r="E21" s="9">
        <v>175890.05000000002</v>
      </c>
      <c r="F21" s="9">
        <v>4386985.7</v>
      </c>
      <c r="G21" s="9">
        <v>4122831.6100000003</v>
      </c>
      <c r="H21" s="9">
        <v>696193.63</v>
      </c>
      <c r="I21" s="9">
        <v>4819025.24</v>
      </c>
      <c r="J21" s="9">
        <v>2211835.62</v>
      </c>
      <c r="K21" s="9">
        <v>305854.07</v>
      </c>
      <c r="L21" s="9">
        <v>2517689.69</v>
      </c>
    </row>
    <row r="22" spans="1:12" ht="51" x14ac:dyDescent="0.2">
      <c r="A22" s="30" t="s">
        <v>32</v>
      </c>
      <c r="B22" s="4" t="s">
        <v>18</v>
      </c>
      <c r="C22" s="7" t="s">
        <v>19</v>
      </c>
      <c r="D22" s="12">
        <v>1280271.56</v>
      </c>
      <c r="E22" s="13">
        <v>169926</v>
      </c>
      <c r="F22" s="13">
        <v>1450197.56</v>
      </c>
      <c r="G22" s="13">
        <v>700519.58</v>
      </c>
      <c r="H22" s="13">
        <v>119427.25</v>
      </c>
      <c r="I22" s="13">
        <v>819946.83</v>
      </c>
      <c r="J22" s="13">
        <v>88000</v>
      </c>
      <c r="K22" s="13">
        <v>0</v>
      </c>
      <c r="L22" s="14">
        <v>88000</v>
      </c>
    </row>
    <row r="23" spans="1:12" x14ac:dyDescent="0.2">
      <c r="A23" s="30"/>
      <c r="B23" s="29" t="s">
        <v>15</v>
      </c>
      <c r="C23" s="29"/>
      <c r="D23" s="11">
        <v>1280271.56</v>
      </c>
      <c r="E23" s="11">
        <v>169926</v>
      </c>
      <c r="F23" s="11">
        <v>1450197.56</v>
      </c>
      <c r="G23" s="11">
        <v>700519.58</v>
      </c>
      <c r="H23" s="11">
        <v>119427.25</v>
      </c>
      <c r="I23" s="11">
        <v>819946.83</v>
      </c>
      <c r="J23" s="11">
        <v>88000</v>
      </c>
      <c r="K23" s="11">
        <v>0</v>
      </c>
      <c r="L23" s="11">
        <v>88000</v>
      </c>
    </row>
    <row r="24" spans="1:12" x14ac:dyDescent="0.2">
      <c r="A24" s="29" t="s">
        <v>33</v>
      </c>
      <c r="B24" s="29"/>
      <c r="C24" s="29"/>
      <c r="D24" s="9">
        <v>1280271.56</v>
      </c>
      <c r="E24" s="9">
        <v>169926</v>
      </c>
      <c r="F24" s="9">
        <v>1450197.56</v>
      </c>
      <c r="G24" s="9">
        <v>700519.58</v>
      </c>
      <c r="H24" s="9">
        <v>119427.25</v>
      </c>
      <c r="I24" s="9">
        <v>819946.83</v>
      </c>
      <c r="J24" s="9">
        <v>88000</v>
      </c>
      <c r="K24" s="9">
        <v>0</v>
      </c>
      <c r="L24" s="9">
        <v>88000</v>
      </c>
    </row>
    <row r="25" spans="1:12" ht="63.75" x14ac:dyDescent="0.2">
      <c r="A25" s="30" t="s">
        <v>34</v>
      </c>
      <c r="B25" s="4" t="s">
        <v>16</v>
      </c>
      <c r="C25" s="7" t="s">
        <v>35</v>
      </c>
      <c r="D25" s="12">
        <v>57650</v>
      </c>
      <c r="E25" s="13">
        <v>-3637.99</v>
      </c>
      <c r="F25" s="13">
        <v>54012.01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4">
        <v>0</v>
      </c>
    </row>
    <row r="26" spans="1:12" x14ac:dyDescent="0.2">
      <c r="A26" s="30"/>
      <c r="B26" s="29" t="s">
        <v>15</v>
      </c>
      <c r="C26" s="29"/>
      <c r="D26" s="10">
        <v>57650</v>
      </c>
      <c r="E26" s="10">
        <v>-3637.99</v>
      </c>
      <c r="F26" s="10">
        <v>54012.01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ht="51" x14ac:dyDescent="0.2">
      <c r="A27" s="30"/>
      <c r="B27" s="4" t="s">
        <v>22</v>
      </c>
      <c r="C27" s="7" t="s">
        <v>36</v>
      </c>
      <c r="D27" s="12">
        <v>1189556.9900000002</v>
      </c>
      <c r="E27" s="13">
        <v>17943.66</v>
      </c>
      <c r="F27" s="13">
        <v>1207500.6499999999</v>
      </c>
      <c r="G27" s="13">
        <v>1094940.49</v>
      </c>
      <c r="H27" s="13">
        <v>0</v>
      </c>
      <c r="I27" s="13">
        <v>1094940.49</v>
      </c>
      <c r="J27" s="13">
        <v>1009426.8300000001</v>
      </c>
      <c r="K27" s="13">
        <v>0</v>
      </c>
      <c r="L27" s="14">
        <v>1009426.8300000001</v>
      </c>
    </row>
    <row r="28" spans="1:12" x14ac:dyDescent="0.2">
      <c r="A28" s="30"/>
      <c r="B28" s="29" t="s">
        <v>15</v>
      </c>
      <c r="C28" s="29"/>
      <c r="D28" s="11">
        <v>1189556.9900000002</v>
      </c>
      <c r="E28" s="11">
        <v>17943.66</v>
      </c>
      <c r="F28" s="11">
        <v>1207500.6499999999</v>
      </c>
      <c r="G28" s="11">
        <v>1094940.49</v>
      </c>
      <c r="H28" s="11">
        <v>0</v>
      </c>
      <c r="I28" s="11">
        <v>1094940.49</v>
      </c>
      <c r="J28" s="11">
        <v>1009426.8300000001</v>
      </c>
      <c r="K28" s="11">
        <v>0</v>
      </c>
      <c r="L28" s="11">
        <v>1009426.8300000001</v>
      </c>
    </row>
    <row r="29" spans="1:12" x14ac:dyDescent="0.2">
      <c r="A29" s="29" t="s">
        <v>37</v>
      </c>
      <c r="B29" s="29"/>
      <c r="C29" s="29"/>
      <c r="D29" s="9">
        <v>1247206.9900000002</v>
      </c>
      <c r="E29" s="9">
        <v>14305.67</v>
      </c>
      <c r="F29" s="9">
        <v>1261512.6599999999</v>
      </c>
      <c r="G29" s="9">
        <v>1094940.49</v>
      </c>
      <c r="H29" s="9">
        <v>0</v>
      </c>
      <c r="I29" s="9">
        <v>1094940.49</v>
      </c>
      <c r="J29" s="9">
        <v>1009426.8300000001</v>
      </c>
      <c r="K29" s="9">
        <v>0</v>
      </c>
      <c r="L29" s="9">
        <v>1009426.8300000001</v>
      </c>
    </row>
    <row r="30" spans="1:12" ht="74.25" customHeight="1" x14ac:dyDescent="0.2">
      <c r="A30" s="30" t="s">
        <v>49</v>
      </c>
      <c r="B30" s="21" t="s">
        <v>24</v>
      </c>
      <c r="C30" s="7" t="s">
        <v>25</v>
      </c>
      <c r="D30" s="27">
        <v>299675.5</v>
      </c>
      <c r="E30" s="22">
        <v>11000</v>
      </c>
      <c r="F30" s="28">
        <v>310675.5</v>
      </c>
      <c r="G30" s="25">
        <v>342659.7</v>
      </c>
      <c r="H30" s="13">
        <v>0</v>
      </c>
      <c r="I30" s="25">
        <v>342659.7</v>
      </c>
      <c r="J30" s="13">
        <v>0</v>
      </c>
      <c r="K30" s="13">
        <v>0</v>
      </c>
      <c r="L30" s="14">
        <v>0</v>
      </c>
    </row>
    <row r="31" spans="1:12" ht="13.5" customHeight="1" x14ac:dyDescent="0.2">
      <c r="A31" s="30"/>
      <c r="B31" s="29" t="s">
        <v>15</v>
      </c>
      <c r="C31" s="29"/>
      <c r="D31" s="11">
        <f>D30</f>
        <v>299675.5</v>
      </c>
      <c r="E31" s="24">
        <f t="shared" ref="E31:L32" si="0">E30</f>
        <v>11000</v>
      </c>
      <c r="F31" s="24">
        <f t="shared" si="0"/>
        <v>310675.5</v>
      </c>
      <c r="G31" s="24">
        <f t="shared" si="0"/>
        <v>342659.7</v>
      </c>
      <c r="H31" s="24">
        <f t="shared" si="0"/>
        <v>0</v>
      </c>
      <c r="I31" s="24">
        <f t="shared" si="0"/>
        <v>342659.7</v>
      </c>
      <c r="J31" s="24">
        <f t="shared" si="0"/>
        <v>0</v>
      </c>
      <c r="K31" s="24">
        <f t="shared" si="0"/>
        <v>0</v>
      </c>
      <c r="L31" s="24">
        <f t="shared" si="0"/>
        <v>0</v>
      </c>
    </row>
    <row r="32" spans="1:12" x14ac:dyDescent="0.2">
      <c r="A32" s="29" t="s">
        <v>50</v>
      </c>
      <c r="B32" s="29"/>
      <c r="C32" s="29"/>
      <c r="D32" s="9">
        <f>D31</f>
        <v>299675.5</v>
      </c>
      <c r="E32" s="26">
        <f t="shared" si="0"/>
        <v>11000</v>
      </c>
      <c r="F32" s="26">
        <f t="shared" si="0"/>
        <v>310675.5</v>
      </c>
      <c r="G32" s="26">
        <f t="shared" si="0"/>
        <v>342659.7</v>
      </c>
      <c r="H32" s="26">
        <f t="shared" si="0"/>
        <v>0</v>
      </c>
      <c r="I32" s="26">
        <f t="shared" si="0"/>
        <v>342659.7</v>
      </c>
      <c r="J32" s="26">
        <f t="shared" si="0"/>
        <v>0</v>
      </c>
      <c r="K32" s="26">
        <f t="shared" si="0"/>
        <v>0</v>
      </c>
      <c r="L32" s="26">
        <f t="shared" si="0"/>
        <v>0</v>
      </c>
    </row>
    <row r="33" spans="1:12" ht="140.25" x14ac:dyDescent="0.2">
      <c r="A33" s="30" t="s">
        <v>38</v>
      </c>
      <c r="B33" s="4" t="s">
        <v>39</v>
      </c>
      <c r="C33" s="7" t="s">
        <v>40</v>
      </c>
      <c r="D33" s="12">
        <v>4000</v>
      </c>
      <c r="E33" s="13">
        <v>72715.3</v>
      </c>
      <c r="F33" s="13">
        <v>76715.3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4">
        <v>0</v>
      </c>
    </row>
    <row r="34" spans="1:12" x14ac:dyDescent="0.2">
      <c r="A34" s="30"/>
      <c r="B34" s="29" t="s">
        <v>15</v>
      </c>
      <c r="C34" s="29"/>
      <c r="D34" s="11">
        <v>4000</v>
      </c>
      <c r="E34" s="11">
        <v>72715.3</v>
      </c>
      <c r="F34" s="11">
        <v>76715.3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1:12" x14ac:dyDescent="0.2">
      <c r="A35" s="29" t="s">
        <v>41</v>
      </c>
      <c r="B35" s="29"/>
      <c r="C35" s="29"/>
      <c r="D35" s="9">
        <v>4000</v>
      </c>
      <c r="E35" s="9">
        <v>72715.3</v>
      </c>
      <c r="F35" s="9">
        <v>76715.3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25.5" x14ac:dyDescent="0.2">
      <c r="A36" s="30" t="s">
        <v>42</v>
      </c>
      <c r="B36" s="30" t="s">
        <v>39</v>
      </c>
      <c r="C36" s="7" t="s">
        <v>43</v>
      </c>
      <c r="D36" s="15">
        <v>267056.45</v>
      </c>
      <c r="E36" s="16">
        <v>-177854.77</v>
      </c>
      <c r="F36" s="16">
        <v>89201.68</v>
      </c>
      <c r="G36" s="16">
        <v>263579.73</v>
      </c>
      <c r="H36" s="16">
        <v>0</v>
      </c>
      <c r="I36" s="16">
        <v>263579.73</v>
      </c>
      <c r="J36" s="16">
        <v>36985.360000000001</v>
      </c>
      <c r="K36" s="16">
        <v>0</v>
      </c>
      <c r="L36" s="17">
        <v>36985.360000000001</v>
      </c>
    </row>
    <row r="37" spans="1:12" ht="25.5" x14ac:dyDescent="0.2">
      <c r="A37" s="30"/>
      <c r="B37" s="30"/>
      <c r="C37" s="7" t="s">
        <v>44</v>
      </c>
      <c r="D37" s="18">
        <v>222507.66</v>
      </c>
      <c r="E37" s="19">
        <v>-37466.81</v>
      </c>
      <c r="F37" s="19">
        <v>185040.85</v>
      </c>
      <c r="G37" s="19">
        <v>344402</v>
      </c>
      <c r="H37" s="19">
        <v>0</v>
      </c>
      <c r="I37" s="19">
        <v>344402</v>
      </c>
      <c r="J37" s="19">
        <v>316775</v>
      </c>
      <c r="K37" s="19">
        <v>0</v>
      </c>
      <c r="L37" s="20">
        <v>316775</v>
      </c>
    </row>
    <row r="38" spans="1:12" x14ac:dyDescent="0.2">
      <c r="A38" s="30"/>
      <c r="B38" s="29" t="s">
        <v>15</v>
      </c>
      <c r="C38" s="29"/>
      <c r="D38" s="11">
        <v>489564.11</v>
      </c>
      <c r="E38" s="11">
        <v>-215321.58</v>
      </c>
      <c r="F38" s="11">
        <v>274242.53000000003</v>
      </c>
      <c r="G38" s="11">
        <v>607981.73</v>
      </c>
      <c r="H38" s="11">
        <v>0</v>
      </c>
      <c r="I38" s="11">
        <v>607981.73</v>
      </c>
      <c r="J38" s="11">
        <v>353760.36</v>
      </c>
      <c r="K38" s="11">
        <v>0</v>
      </c>
      <c r="L38" s="11">
        <v>353760.36</v>
      </c>
    </row>
    <row r="39" spans="1:12" x14ac:dyDescent="0.2">
      <c r="A39" s="29" t="s">
        <v>45</v>
      </c>
      <c r="B39" s="29"/>
      <c r="C39" s="29"/>
      <c r="D39" s="9">
        <v>489564.11</v>
      </c>
      <c r="E39" s="9">
        <v>-215321.58</v>
      </c>
      <c r="F39" s="9">
        <v>274242.53000000003</v>
      </c>
      <c r="G39" s="9">
        <v>607981.73</v>
      </c>
      <c r="H39" s="9">
        <v>0</v>
      </c>
      <c r="I39" s="9">
        <v>607981.73</v>
      </c>
      <c r="J39" s="9">
        <v>353760.36</v>
      </c>
      <c r="K39" s="9">
        <v>0</v>
      </c>
      <c r="L39" s="9">
        <v>353760.36</v>
      </c>
    </row>
    <row r="40" spans="1:12" ht="51" x14ac:dyDescent="0.2">
      <c r="A40" s="30" t="s">
        <v>46</v>
      </c>
      <c r="B40" s="4" t="s">
        <v>20</v>
      </c>
      <c r="C40" s="7" t="s">
        <v>21</v>
      </c>
      <c r="D40" s="1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69552.240000000005</v>
      </c>
      <c r="K40" s="13">
        <v>-69552.240000000005</v>
      </c>
      <c r="L40" s="14">
        <v>0</v>
      </c>
    </row>
    <row r="41" spans="1:12" x14ac:dyDescent="0.2">
      <c r="A41" s="30"/>
      <c r="B41" s="29" t="s">
        <v>15</v>
      </c>
      <c r="C41" s="29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69552.240000000005</v>
      </c>
      <c r="K41" s="11">
        <v>-69552.240000000005</v>
      </c>
      <c r="L41" s="11">
        <v>0</v>
      </c>
    </row>
    <row r="42" spans="1:12" x14ac:dyDescent="0.2">
      <c r="A42" s="29" t="s">
        <v>47</v>
      </c>
      <c r="B42" s="29"/>
      <c r="C42" s="29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69552.240000000005</v>
      </c>
      <c r="K42" s="5">
        <v>-69552.240000000005</v>
      </c>
      <c r="L42" s="5">
        <v>0</v>
      </c>
    </row>
    <row r="43" spans="1:12" x14ac:dyDescent="0.2">
      <c r="A43" s="32" t="s">
        <v>48</v>
      </c>
      <c r="B43" s="32"/>
      <c r="C43" s="32"/>
      <c r="D43" s="5">
        <f>D42+D39+D35+D29+D24+D21+D32</f>
        <v>7531813.8100000005</v>
      </c>
      <c r="E43" s="23">
        <f t="shared" ref="E43:L43" si="1">E42+E39+E35+E29+E24+E21+E32</f>
        <v>228515.44000000006</v>
      </c>
      <c r="F43" s="23">
        <f t="shared" si="1"/>
        <v>7760329.25</v>
      </c>
      <c r="G43" s="23">
        <f t="shared" si="1"/>
        <v>6868933.1100000003</v>
      </c>
      <c r="H43" s="23">
        <f t="shared" si="1"/>
        <v>815620.88</v>
      </c>
      <c r="I43" s="23">
        <f t="shared" si="1"/>
        <v>7684553.9900000002</v>
      </c>
      <c r="J43" s="23">
        <f t="shared" si="1"/>
        <v>3732575.0500000003</v>
      </c>
      <c r="K43" s="23">
        <f t="shared" si="1"/>
        <v>236301.83000000002</v>
      </c>
      <c r="L43" s="23">
        <f t="shared" si="1"/>
        <v>3968876.88</v>
      </c>
    </row>
  </sheetData>
  <mergeCells count="33">
    <mergeCell ref="A35:C35"/>
    <mergeCell ref="A42:C42"/>
    <mergeCell ref="A43:C43"/>
    <mergeCell ref="A36:A38"/>
    <mergeCell ref="B36:B37"/>
    <mergeCell ref="B38:C38"/>
    <mergeCell ref="A39:C39"/>
    <mergeCell ref="A40:A41"/>
    <mergeCell ref="B41:C41"/>
    <mergeCell ref="A24:C24"/>
    <mergeCell ref="A29:C29"/>
    <mergeCell ref="A33:A34"/>
    <mergeCell ref="B34:C34"/>
    <mergeCell ref="A25:A28"/>
    <mergeCell ref="B26:C26"/>
    <mergeCell ref="B28:C28"/>
    <mergeCell ref="A30:A31"/>
    <mergeCell ref="B31:C31"/>
    <mergeCell ref="A32:C32"/>
    <mergeCell ref="A21:C21"/>
    <mergeCell ref="A22:A23"/>
    <mergeCell ref="A1:L1"/>
    <mergeCell ref="A4:A20"/>
    <mergeCell ref="B5:C5"/>
    <mergeCell ref="B7:C7"/>
    <mergeCell ref="B9:C9"/>
    <mergeCell ref="B11:C11"/>
    <mergeCell ref="B13:C13"/>
    <mergeCell ref="B15:C15"/>
    <mergeCell ref="B16:B17"/>
    <mergeCell ref="B18:C18"/>
    <mergeCell ref="B20:C20"/>
    <mergeCell ref="B23:C23"/>
  </mergeCells>
  <pageMargins left="0.78740157480314965" right="0.39370078740157483" top="0.78740157480314965" bottom="0.78740157480314965" header="0.31496062992125984" footer="0.31496062992125984"/>
  <pageSetup paperSize="9" scale="8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2020-05-21T10:26:20Z</cp:lastPrinted>
  <dcterms:created xsi:type="dcterms:W3CDTF">2020-05-19T10:29:41Z</dcterms:created>
  <dcterms:modified xsi:type="dcterms:W3CDTF">2020-05-27T12:27:00Z</dcterms:modified>
</cp:coreProperties>
</file>