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4780" windowHeight="12150"/>
  </bookViews>
  <sheets>
    <sheet name="01.10.16 " sheetId="1" r:id="rId1"/>
  </sheets>
  <calcPr calcId="145621"/>
</workbook>
</file>

<file path=xl/calcChain.xml><?xml version="1.0" encoding="utf-8"?>
<calcChain xmlns="http://schemas.openxmlformats.org/spreadsheetml/2006/main">
  <c r="E64" i="1" l="1"/>
  <c r="D64" i="1"/>
  <c r="D63" i="1" s="1"/>
  <c r="C64" i="1"/>
  <c r="E63" i="1"/>
  <c r="C63" i="1"/>
  <c r="E60" i="1"/>
  <c r="D60" i="1"/>
  <c r="D59" i="1" s="1"/>
  <c r="D44" i="1" s="1"/>
  <c r="C60" i="1"/>
  <c r="E59" i="1"/>
  <c r="C59" i="1"/>
  <c r="E53" i="1"/>
  <c r="D53" i="1"/>
  <c r="C53" i="1"/>
  <c r="E46" i="1"/>
  <c r="E45" i="1" s="1"/>
  <c r="E44" i="1" s="1"/>
  <c r="D46" i="1"/>
  <c r="C46" i="1"/>
  <c r="C45" i="1" s="1"/>
  <c r="C44" i="1" s="1"/>
  <c r="D45" i="1"/>
  <c r="E42" i="1"/>
  <c r="D42" i="1"/>
  <c r="D41" i="1" s="1"/>
  <c r="D35" i="1" s="1"/>
  <c r="C42" i="1"/>
  <c r="E41" i="1"/>
  <c r="E35" i="1" s="1"/>
  <c r="C41" i="1"/>
  <c r="C35" i="1" s="1"/>
  <c r="E37" i="1"/>
  <c r="D37" i="1"/>
  <c r="D36" i="1" s="1"/>
  <c r="C37" i="1"/>
  <c r="E36" i="1"/>
  <c r="C36" i="1"/>
  <c r="E32" i="1"/>
  <c r="D32" i="1"/>
  <c r="C32" i="1"/>
  <c r="C29" i="1"/>
  <c r="E28" i="1"/>
  <c r="D28" i="1"/>
  <c r="C28" i="1"/>
  <c r="E25" i="1"/>
  <c r="D25" i="1"/>
  <c r="D24" i="1" s="1"/>
  <c r="C25" i="1"/>
  <c r="E24" i="1"/>
  <c r="C24" i="1"/>
  <c r="E21" i="1"/>
  <c r="D21" i="1"/>
  <c r="C21" i="1"/>
  <c r="E20" i="1"/>
  <c r="E66" i="1" s="1"/>
  <c r="E15" i="1" s="1"/>
  <c r="D20" i="1"/>
  <c r="C20" i="1"/>
  <c r="C66" i="1" s="1"/>
  <c r="C15" i="1" s="1"/>
  <c r="E17" i="1"/>
  <c r="D17" i="1"/>
  <c r="D16" i="1" s="1"/>
  <c r="C17" i="1"/>
  <c r="E16" i="1"/>
  <c r="C16" i="1"/>
  <c r="D66" i="1" l="1"/>
  <c r="D15" i="1" s="1"/>
</calcChain>
</file>

<file path=xl/sharedStrings.xml><?xml version="1.0" encoding="utf-8"?>
<sst xmlns="http://schemas.openxmlformats.org/spreadsheetml/2006/main" count="127" uniqueCount="117">
  <si>
    <t>"УТВЕРЖДАЮ"</t>
  </si>
  <si>
    <t>Первый заместитель Председателя Правительства Ленинградской области - председатель комитета финансов</t>
  </si>
  <si>
    <t>____________________Марков Р.И.</t>
  </si>
  <si>
    <t>"___"_________2016 года</t>
  </si>
  <si>
    <t xml:space="preserve"> Сводная бюджетная роспись по источникам внутреннего финансирования дефицита </t>
  </si>
  <si>
    <t>областного бюджета  Ленинградской  области на 2016 год и на плановый период 2017 и 2018 годов по состоянию на 01.10.16г.</t>
  </si>
  <si>
    <t>(руб.)</t>
  </si>
  <si>
    <t>Наименование</t>
  </si>
  <si>
    <t xml:space="preserve">Код источника </t>
  </si>
  <si>
    <t>Ассигнования 2016 года</t>
  </si>
  <si>
    <t>Ассигнования 2017 года</t>
  </si>
  <si>
    <t>Ассигнования 2018 года</t>
  </si>
  <si>
    <t>ИСТОЧНИКИ ВНУТРЕННЕГО ФИНАНСИРОВАНИЯ ДЕФИЦИТОВ БЮДЖЕТОВ СУБЪЕКТОВ РОССИЙСКОЙ ФЕДЕРАЦИИ</t>
  </si>
  <si>
    <t>000 01 00 0000 00 0000 000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</si>
  <si>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</si>
  <si>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000 01 01 00 0000 0000 000</t>
  </si>
  <si>
    <t>Государственные ценные бумаги субъекта Российской Федерации, номинальная стоимость которых указана в валюте Российской Федерации</t>
  </si>
  <si>
    <t>985 01 01 00 0002 0000 000</t>
  </si>
  <si>
    <t>Привлечение государственных ценных бумаг субъекта Российской Федерации, номинальная стоимость которых указана в валюте Российской Федерации</t>
  </si>
  <si>
    <t>985 01 01 00 00 02 0000 710</t>
  </si>
  <si>
    <t>Погашение государственных ценных бумаг субъекта Российской Федерации, номинальная стоимость которых указана в валюте Российской Федерации</t>
  </si>
  <si>
    <t>985 01 01 00 00 02 0000 810</t>
  </si>
  <si>
    <t>Кредиты кредитных организаций в валюте Российской Федерации</t>
  </si>
  <si>
    <t>000 01 02 00 0000 0000 000</t>
  </si>
  <si>
    <t>Кредиты кредитных организаций в валюте Российской Федерации, полученные субъектами Российской Федерации</t>
  </si>
  <si>
    <t>985 01 02 00 0002 0000 000</t>
  </si>
  <si>
    <t>Получение кредитов от  кредитных организаций в валюте Российской Федерации, полученные субъектами Российской Федерации</t>
  </si>
  <si>
    <t>985 01 02 00 00 02 0000 710</t>
  </si>
  <si>
    <t>Погашение кредитов полученных от  кредитных организаций в валюте Российской Федерации, полученные субъектами Российской Федерации</t>
  </si>
  <si>
    <t>985 01 02 00 00 02 0000 810</t>
  </si>
  <si>
    <t>Бюджетные кредиты, от других бюджетов бюджетной системы Российской Федерации</t>
  </si>
  <si>
    <t>000 01 03 00 00 00 0000 000</t>
  </si>
  <si>
    <t>Бюджетные кредиты, полученные от других бюджетов бюджетной системы Российской Федерации в валюте Российской Федерации бюджетами субъектов Российской Федерации</t>
  </si>
  <si>
    <t>985 01 03 00 00 02 0000 000</t>
  </si>
  <si>
    <t>Привлечение бюджетных кредитов, полученные от других бюджетов бюджетной системы Российской Федерации в валюте Российской Федерации бюджетами субъектов Российской Федерации</t>
  </si>
  <si>
    <t>985 01 03 01 00 02 0000 710</t>
  </si>
  <si>
    <t>Погашение бюджетных кредитов, полученные от других бюджетов бюджетной системы Российской Федерации в валюте Российской Федерации бюджетами субъектов Российской Федерации</t>
  </si>
  <si>
    <t>985 01 03 01 00 02 0000 810</t>
  </si>
  <si>
    <t>Изменение остатков средств на счетах по учету средств бюджета</t>
  </si>
  <si>
    <t>000 01 05 00 00 00 0000 000</t>
  </si>
  <si>
    <t>Изменение остатков денежных средств финансовых резервов бюджетов субъектов Российской Федерации</t>
  </si>
  <si>
    <t>985 01 05 01 00 02 0000 000</t>
  </si>
  <si>
    <t xml:space="preserve">Увеличение остатков денежных средств резервно фонда Ленинградской области </t>
  </si>
  <si>
    <t>985 01 05 01 01 02 0001 510</t>
  </si>
  <si>
    <t>Уменьшение остатков денежных средств резервного фонда Ленинградской области</t>
  </si>
  <si>
    <t>985 01 05 01 01 02 0001 610</t>
  </si>
  <si>
    <t>Изменение прочих остатков денежных средств бюджетов субъектов Российской Федерации</t>
  </si>
  <si>
    <t>985 01 05 02 01 02 0000 000</t>
  </si>
  <si>
    <t>Увеличение прочих остатков денежных средств бюджетов субъектов Российской Федерации</t>
  </si>
  <si>
    <t>985 01 05 02 01 02 0000 510</t>
  </si>
  <si>
    <t>Уменьшение прочих остатков денежных средств бюджетов субъектов Российской Федерации</t>
  </si>
  <si>
    <t>985 01 05 02 01 02 0000 610</t>
  </si>
  <si>
    <t>Иные источники внутреннего финансирования дефицитов бюджетов</t>
  </si>
  <si>
    <t>000 01 06 00 00 00 0000 000</t>
  </si>
  <si>
    <t xml:space="preserve">Акции и иные формы участия в капитале, находящиеся в государственной  и муниципальной собственности </t>
  </si>
  <si>
    <t>000 01 06 01 00 00 0000 000</t>
  </si>
  <si>
    <t xml:space="preserve">Средства от продажи акций и иных форм участия в капитале, находящиеся в государственной собственности субъектов Российской Федерации  </t>
  </si>
  <si>
    <t>801 01 06 01 00 02 0000 000</t>
  </si>
  <si>
    <t>801 01 06 01 00 02 0000 630</t>
  </si>
  <si>
    <t>Курсовая разницапо средствам бюджетов Российской Федерации</t>
  </si>
  <si>
    <t xml:space="preserve">000 01 06 03 00 00 0000 000
</t>
  </si>
  <si>
    <t xml:space="preserve">
Курсовая разница по средствам бюджетов субъектов Российской Федерации
</t>
  </si>
  <si>
    <t>985 01 06 03 00 02 0000 171</t>
  </si>
  <si>
    <t xml:space="preserve">Исполнение государственных и муниципальных гарантий </t>
  </si>
  <si>
    <t>000 01 06 04 00 00 0000 000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</si>
  <si>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</si>
  <si>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985 01 06 04 01 02 0000 000</t>
  </si>
  <si>
    <t>985 01 06 04 01 02 0000 810</t>
  </si>
  <si>
    <t xml:space="preserve">Бюджетные кредиты, предоставленные внутри страны в валюте Российской Федерации </t>
  </si>
  <si>
    <t>000 01 06 05 00 00 0000 000</t>
  </si>
  <si>
    <t>Возврат бюджетных кредитов, предоставленных другим бюджета бюджетной системы Российской Федерации  из бюджетов субъектов  Российской Федерации в валюте Российской  Федерации</t>
  </si>
  <si>
    <t>985 01 06 05 00 02 0000 600</t>
  </si>
  <si>
    <t>Возврат бюджетных кредитов, предоставленных  юридическим лицам из бюджетов субъектов  Российской Федерации в валюте Российской  Федерации, из них:</t>
  </si>
  <si>
    <t>985 01 06 05 01 02 0000 640</t>
  </si>
  <si>
    <t>Возврат бюджетных кредитов, предоставленных юридическим лицам на пополнение оборотных средств и на инвестиционные цели</t>
  </si>
  <si>
    <t>985 01 06 05 01 02 0001</t>
  </si>
  <si>
    <t>985 01 06 05 01 02 0001 640</t>
  </si>
  <si>
    <t>Возврат бюджетных кредитов, предоставленных юридическим лицам из средств лизингового фонда для обеспечения агропромышленного комплекса продукцией машиностроения</t>
  </si>
  <si>
    <t>985 01 06 05 01 02 0002 640</t>
  </si>
  <si>
    <t>Возврат бюджетных кредитов, предоставленных юридическим лицам из средств лизингового фонда для обеспечения агропромышленного комплекса племенным высокопродуктивным скотом и птицей</t>
  </si>
  <si>
    <t>985 01 06 05 01 02 0003 640</t>
  </si>
  <si>
    <t>Возврат бюджетных кредитов, предоставленных юридическим лицам из средств регионального продовольственного фонда</t>
  </si>
  <si>
    <t>985 01 06 05 01 02 0004 640</t>
  </si>
  <si>
    <t>Возврат бюджетных кредитов предоставленных юридическим лицам (централизованные кредиты)</t>
  </si>
  <si>
    <t>985 01 06 05 01 02 0006 640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</si>
  <si>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Федерации, из них:</t>
  </si>
  <si>
    <t>985 01 06 05 02 02 0000 640</t>
  </si>
  <si>
    <t>Возврат бюджетных кредитов, предоставленных бюджетам муниципальных образований на покрытие временных кассовых разрывов, возникающих при исполнении бюджетов местных бюджетовбюджетов местных бюджетов</t>
  </si>
  <si>
    <t>985 01 06 05 02 02 0012 640</t>
  </si>
  <si>
    <t>Возврат бюджетных кредитов, предоставленных бюджетам муниципальных образований на частичное покрытие дефицитов местных бюджетов</t>
  </si>
  <si>
    <t>985 01 06 05 02 02 0014 640</t>
  </si>
  <si>
    <t>Бюджетные кредиты, предоставляемые бюджетам муниципальных образований на осуществления мероприятий, связанных с ликвидацией последствий стихийных бедствий</t>
  </si>
  <si>
    <t xml:space="preserve">985 01 06 05 02 02 0013 </t>
  </si>
  <si>
    <t>Предоставление бюджетных кредитов внутри  страны в валюте Российской Федерации</t>
  </si>
  <si>
    <t>985 01 06 05 02 00 0000 540</t>
  </si>
  <si>
    <t>Предоставление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Федерации, из них:</t>
  </si>
  <si>
    <t>985 01 06 05 02 02 0000 540</t>
  </si>
  <si>
    <t xml:space="preserve">Предоставление бюджетных кредитов бюджетам муниципальных образований на покрытие временных кассовых разрывов, возникающих при исполнении бюджетов местных бюджетов </t>
  </si>
  <si>
    <t>985 01 06 05 02 02 0012 540</t>
  </si>
  <si>
    <t>Предоставление бюджетных кредитов бюджетам  муниципальных образований на частичное покрытие дефицитов местных бюджетов</t>
  </si>
  <si>
    <t>985 01 06 05 02 02 0014 540</t>
  </si>
  <si>
    <t>Прочие бюджетные кредиты (ссуды), предоставленные внутри страны</t>
  </si>
  <si>
    <t>000 01 06 08 00 00 0000 000</t>
  </si>
  <si>
    <t>Прочие   бюджетные  кредиты (ссуды), предоставленные  бюджетом субъекта  Российской Федерации внутри страны</t>
  </si>
  <si>
    <t>985 01 06 08 00 02 0000 000</t>
  </si>
  <si>
    <t>Возврат средств областного бюджета Ленинградской области в счет исполненных Ленинградской областью государственных гарантий Ленинградской области в случае, если исполнение гарантом государственных гарантий Ленинградской области ведет к возникновению права регрессного требования гаранта к принципалу, либо обусловлено уступкой гаранту прав требований бенефициара к принципалу.</t>
  </si>
  <si>
    <t>985 01 06 08 00 02 0001 640</t>
  </si>
  <si>
    <t>Всего источников внутреннего финансирования</t>
  </si>
  <si>
    <t>Заместитель председателя комитета финансов</t>
  </si>
  <si>
    <t>_______________________</t>
  </si>
  <si>
    <t>Нюнин И.Г.</t>
  </si>
  <si>
    <t>(подпись)</t>
  </si>
  <si>
    <t>(расшифровка подписи)</t>
  </si>
  <si>
    <t xml:space="preserve">Начальник отдела финансовой политики </t>
  </si>
  <si>
    <t>и государственного долга</t>
  </si>
  <si>
    <t>Федорова О.С.</t>
  </si>
  <si>
    <t>Исполнитель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</si>
</sst>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distributed"/>
    </xf>
    <xf numFmtId="0" fontId="1" fillId="0" borderId="0" xfId="0" applyFont="1" applyAlignment="1">
      <alignment horizontal="right" vertical="distributed"/>
    </xf>
    <xf numFmtId="0" fontId="1" fillId="0" borderId="0" xfId="0" applyFont="1" applyAlignment="1">
      <alignment horizontal="right"/>
    </xf>
    <xf numFmtId="0" fontId="1" fillId="0" borderId="0" xfId="0" applyFont="1" applyBorder="1"/>
    <xf numFmtId="0" fontId="0" fillId="0" borderId="0" xfId="0" applyFont="1" applyBorder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1" fillId="0" borderId="1" xfId="0" applyFont="1" applyBorder="1"/>
    <xf numFmtId="4" fontId="1" fillId="0" borderId="1" xfId="0" applyNumberFormat="1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0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7"/>
  <sheetViews>
    <sheetView tabSelected="1" workbookViewId="0">
      <selection activeCell="E13" sqref="E13"/>
    </sheetView>
  </sheetViews>
  <sheetFormatPr defaultRowHeight="12.75" x14ac:dyDescent="0.2"/>
  <cols>
    <col min="1" max="1" width="64.7109375" style="1" customWidth="1"/>
    <col min="2" max="2" width="23.85546875" style="1" customWidth="1"/>
    <col min="3" max="3" width="17.140625" style="1" customWidth="1"/>
    <col min="4" max="4" width="16.7109375" style="1" customWidth="1"/>
    <col min="5" max="5" width="20.28515625" style="1" customWidth="1"/>
    <col min="6" max="16384" width="9.140625" style="1"/>
  </cols>
  <sheetData>
    <row r="1" spans="1:5" x14ac:dyDescent="0.2">
      <c r="D1" s="2" t="s">
        <v>0</v>
      </c>
      <c r="E1" s="2"/>
    </row>
    <row r="3" spans="1:5" ht="49.5" customHeight="1" x14ac:dyDescent="0.2">
      <c r="D3" s="3" t="s">
        <v>1</v>
      </c>
      <c r="E3" s="4"/>
    </row>
    <row r="6" spans="1:5" x14ac:dyDescent="0.2">
      <c r="D6" s="2" t="s">
        <v>2</v>
      </c>
      <c r="E6" s="5"/>
    </row>
    <row r="7" spans="1:5" x14ac:dyDescent="0.2">
      <c r="D7" s="6"/>
    </row>
    <row r="8" spans="1:5" x14ac:dyDescent="0.2">
      <c r="D8" s="7" t="s">
        <v>3</v>
      </c>
    </row>
    <row r="9" spans="1:5" x14ac:dyDescent="0.2">
      <c r="D9" s="6"/>
    </row>
    <row r="10" spans="1:5" x14ac:dyDescent="0.2">
      <c r="A10" s="8" t="s">
        <v>4</v>
      </c>
      <c r="B10" s="8"/>
      <c r="C10" s="8"/>
      <c r="D10" s="8"/>
      <c r="E10" s="8"/>
    </row>
    <row r="11" spans="1:5" x14ac:dyDescent="0.2">
      <c r="A11" s="9" t="s">
        <v>5</v>
      </c>
      <c r="B11" s="8"/>
      <c r="C11" s="8"/>
      <c r="D11" s="8"/>
      <c r="E11" s="8"/>
    </row>
    <row r="12" spans="1:5" x14ac:dyDescent="0.2">
      <c r="A12" s="1">
        <v>0</v>
      </c>
      <c r="E12" s="10" t="s">
        <v>6</v>
      </c>
    </row>
    <row r="13" spans="1:5" ht="25.5" x14ac:dyDescent="0.2">
      <c r="A13" s="11" t="s">
        <v>7</v>
      </c>
      <c r="B13" s="11" t="s">
        <v>8</v>
      </c>
      <c r="C13" s="11" t="s">
        <v>9</v>
      </c>
      <c r="D13" s="11" t="s">
        <v>10</v>
      </c>
      <c r="E13" s="11" t="s">
        <v>11</v>
      </c>
    </row>
    <row r="14" spans="1:5" x14ac:dyDescent="0.2">
      <c r="A14" s="12">
        <v>1</v>
      </c>
      <c r="B14" s="12">
        <v>2</v>
      </c>
      <c r="C14" s="12">
        <v>3</v>
      </c>
      <c r="D14" s="12">
        <v>4</v>
      </c>
      <c r="E14" s="12">
        <v>5</v>
      </c>
    </row>
    <row r="15" spans="1:5" ht="39" customHeight="1" x14ac:dyDescent="0.2">
      <c r="A15" s="13" t="s">
        <v>12</v>
      </c>
      <c r="B15" s="14" t="s">
        <v>13</v>
      </c>
      <c r="C15" s="15">
        <f>C66</f>
        <v>15327908197.149994</v>
      </c>
      <c r="D15" s="15">
        <f>D66</f>
        <v>3341653100</v>
      </c>
      <c r="E15" s="15">
        <f>E66</f>
        <v>3540032400</v>
      </c>
    </row>
    <row r="16" spans="1:5" ht="39" customHeight="1" x14ac:dyDescent="0.2">
      <c r="A16" s="16" t="s">
        <v>14</v>
      </c>
      <c r="B16" s="14" t="s">
        <v>15</v>
      </c>
      <c r="C16" s="17">
        <f>C17</f>
        <v>-55000000</v>
      </c>
      <c r="D16" s="17">
        <f>D17</f>
        <v>1570000000</v>
      </c>
      <c r="E16" s="17">
        <f>E17</f>
        <v>2335000000</v>
      </c>
    </row>
    <row r="17" spans="1:5" ht="39" customHeight="1" x14ac:dyDescent="0.2">
      <c r="A17" s="16" t="s">
        <v>16</v>
      </c>
      <c r="B17" s="14" t="s">
        <v>17</v>
      </c>
      <c r="C17" s="17">
        <f>C18+C19</f>
        <v>-55000000</v>
      </c>
      <c r="D17" s="17">
        <f>D18+D19</f>
        <v>1570000000</v>
      </c>
      <c r="E17" s="17">
        <f>E18+E19</f>
        <v>2335000000</v>
      </c>
    </row>
    <row r="18" spans="1:5" ht="31.5" customHeight="1" x14ac:dyDescent="0.2">
      <c r="A18" s="18" t="s">
        <v>18</v>
      </c>
      <c r="B18" s="19" t="s">
        <v>19</v>
      </c>
      <c r="C18" s="20">
        <v>0</v>
      </c>
      <c r="D18" s="20">
        <v>1625000000</v>
      </c>
      <c r="E18" s="20">
        <v>2690000000</v>
      </c>
    </row>
    <row r="19" spans="1:5" ht="38.25" customHeight="1" x14ac:dyDescent="0.2">
      <c r="A19" s="18" t="s">
        <v>20</v>
      </c>
      <c r="B19" s="19" t="s">
        <v>21</v>
      </c>
      <c r="C19" s="20">
        <v>-55000000</v>
      </c>
      <c r="D19" s="20">
        <v>-55000000</v>
      </c>
      <c r="E19" s="20">
        <v>-355000000</v>
      </c>
    </row>
    <row r="20" spans="1:5" ht="24.75" customHeight="1" x14ac:dyDescent="0.2">
      <c r="A20" s="16" t="s">
        <v>22</v>
      </c>
      <c r="B20" s="14" t="s">
        <v>23</v>
      </c>
      <c r="C20" s="17">
        <f>C22+C23</f>
        <v>-4837611000</v>
      </c>
      <c r="D20" s="17">
        <f>D22+D23</f>
        <v>0</v>
      </c>
      <c r="E20" s="17">
        <f>E22+E23</f>
        <v>635045000</v>
      </c>
    </row>
    <row r="21" spans="1:5" ht="30.75" customHeight="1" x14ac:dyDescent="0.2">
      <c r="A21" s="16" t="s">
        <v>24</v>
      </c>
      <c r="B21" s="14" t="s">
        <v>25</v>
      </c>
      <c r="C21" s="17">
        <f>C22+C23</f>
        <v>-4837611000</v>
      </c>
      <c r="D21" s="17">
        <f>D22+D23</f>
        <v>0</v>
      </c>
      <c r="E21" s="17">
        <f>E22+E23</f>
        <v>635045000</v>
      </c>
    </row>
    <row r="22" spans="1:5" ht="37.5" customHeight="1" x14ac:dyDescent="0.2">
      <c r="A22" s="18" t="s">
        <v>26</v>
      </c>
      <c r="B22" s="19" t="s">
        <v>27</v>
      </c>
      <c r="C22" s="20">
        <v>2400000000</v>
      </c>
      <c r="D22" s="20">
        <v>1900000000</v>
      </c>
      <c r="E22" s="20">
        <v>2535045000</v>
      </c>
    </row>
    <row r="23" spans="1:5" ht="39.75" customHeight="1" x14ac:dyDescent="0.2">
      <c r="A23" s="18" t="s">
        <v>28</v>
      </c>
      <c r="B23" s="19" t="s">
        <v>29</v>
      </c>
      <c r="C23" s="20">
        <v>-7237611000</v>
      </c>
      <c r="D23" s="20">
        <v>-1900000000</v>
      </c>
      <c r="E23" s="20">
        <v>-1900000000</v>
      </c>
    </row>
    <row r="24" spans="1:5" ht="34.5" customHeight="1" x14ac:dyDescent="0.2">
      <c r="A24" s="16" t="s">
        <v>30</v>
      </c>
      <c r="B24" s="14" t="s">
        <v>31</v>
      </c>
      <c r="C24" s="17">
        <f>C25</f>
        <v>1337611000</v>
      </c>
      <c r="D24" s="17">
        <f>D25</f>
        <v>-1210753000</v>
      </c>
      <c r="E24" s="17">
        <f>E25</f>
        <v>-1325449000</v>
      </c>
    </row>
    <row r="25" spans="1:5" ht="48" customHeight="1" x14ac:dyDescent="0.2">
      <c r="A25" s="16" t="s">
        <v>32</v>
      </c>
      <c r="B25" s="14" t="s">
        <v>33</v>
      </c>
      <c r="C25" s="17">
        <f>C26+C27</f>
        <v>1337611000</v>
      </c>
      <c r="D25" s="17">
        <f>D26+D27</f>
        <v>-1210753000</v>
      </c>
      <c r="E25" s="17">
        <f>E26+E27</f>
        <v>-1325449000</v>
      </c>
    </row>
    <row r="26" spans="1:5" ht="40.5" customHeight="1" x14ac:dyDescent="0.2">
      <c r="A26" s="18" t="s">
        <v>34</v>
      </c>
      <c r="B26" s="19" t="s">
        <v>35</v>
      </c>
      <c r="C26" s="20">
        <v>2337611000</v>
      </c>
      <c r="D26" s="20">
        <v>0</v>
      </c>
      <c r="E26" s="20">
        <v>0</v>
      </c>
    </row>
    <row r="27" spans="1:5" ht="48" customHeight="1" x14ac:dyDescent="0.2">
      <c r="A27" s="18" t="s">
        <v>36</v>
      </c>
      <c r="B27" s="19" t="s">
        <v>37</v>
      </c>
      <c r="C27" s="20">
        <v>-1000000000</v>
      </c>
      <c r="D27" s="20">
        <v>-1210753000</v>
      </c>
      <c r="E27" s="20">
        <v>-1325449000</v>
      </c>
    </row>
    <row r="28" spans="1:5" ht="27" customHeight="1" x14ac:dyDescent="0.2">
      <c r="A28" s="16" t="s">
        <v>38</v>
      </c>
      <c r="B28" s="14" t="s">
        <v>39</v>
      </c>
      <c r="C28" s="21">
        <f>C29+C32</f>
        <v>18688131197.149994</v>
      </c>
      <c r="D28" s="17">
        <f>D29+D32</f>
        <v>2446310100</v>
      </c>
      <c r="E28" s="17">
        <f>E29+E32</f>
        <v>1839531400</v>
      </c>
    </row>
    <row r="29" spans="1:5" ht="27" customHeight="1" x14ac:dyDescent="0.2">
      <c r="A29" s="16" t="s">
        <v>40</v>
      </c>
      <c r="B29" s="14" t="s">
        <v>41</v>
      </c>
      <c r="C29" s="17">
        <f>C30+C31</f>
        <v>900000000</v>
      </c>
      <c r="D29" s="17">
        <v>900000000</v>
      </c>
      <c r="E29" s="17">
        <v>900000000</v>
      </c>
    </row>
    <row r="30" spans="1:5" ht="27" customHeight="1" x14ac:dyDescent="0.2">
      <c r="A30" s="18" t="s">
        <v>42</v>
      </c>
      <c r="B30" s="19" t="s">
        <v>43</v>
      </c>
      <c r="C30" s="20">
        <v>0</v>
      </c>
      <c r="D30" s="20">
        <v>0</v>
      </c>
      <c r="E30" s="20">
        <v>0</v>
      </c>
    </row>
    <row r="31" spans="1:5" ht="30.75" customHeight="1" x14ac:dyDescent="0.2">
      <c r="A31" s="18" t="s">
        <v>44</v>
      </c>
      <c r="B31" s="19" t="s">
        <v>45</v>
      </c>
      <c r="C31" s="20">
        <v>900000000</v>
      </c>
      <c r="D31" s="20">
        <v>900000000</v>
      </c>
      <c r="E31" s="20">
        <v>900000000</v>
      </c>
    </row>
    <row r="32" spans="1:5" ht="30.75" customHeight="1" x14ac:dyDescent="0.2">
      <c r="A32" s="16" t="s">
        <v>46</v>
      </c>
      <c r="B32" s="14" t="s">
        <v>47</v>
      </c>
      <c r="C32" s="22">
        <f>C33+C34</f>
        <v>17788131197.149994</v>
      </c>
      <c r="D32" s="17">
        <f>D33+D34</f>
        <v>1546310100</v>
      </c>
      <c r="E32" s="17">
        <f>E33+E34</f>
        <v>939531400</v>
      </c>
    </row>
    <row r="33" spans="1:255" ht="33.75" customHeight="1" x14ac:dyDescent="0.2">
      <c r="A33" s="23" t="s">
        <v>48</v>
      </c>
      <c r="B33" s="24" t="s">
        <v>49</v>
      </c>
      <c r="C33" s="25">
        <v>-99085640230.029999</v>
      </c>
      <c r="D33" s="26">
        <v>-88971197600</v>
      </c>
      <c r="E33" s="26">
        <v>-94976926400</v>
      </c>
    </row>
    <row r="34" spans="1:255" ht="31.5" customHeight="1" x14ac:dyDescent="0.2">
      <c r="A34" s="27" t="s">
        <v>50</v>
      </c>
      <c r="B34" s="28" t="s">
        <v>51</v>
      </c>
      <c r="C34" s="25">
        <v>116873771427.17999</v>
      </c>
      <c r="D34" s="26">
        <v>90517507700</v>
      </c>
      <c r="E34" s="26">
        <v>95916457800</v>
      </c>
    </row>
    <row r="35" spans="1:255" s="6" customFormat="1" ht="25.5" customHeight="1" x14ac:dyDescent="0.2">
      <c r="A35" s="16" t="s">
        <v>52</v>
      </c>
      <c r="B35" s="14" t="s">
        <v>53</v>
      </c>
      <c r="C35" s="17">
        <f>C41+C44+C63+C36</f>
        <v>194777000</v>
      </c>
      <c r="D35" s="17">
        <f>D41+D44+D63+D36</f>
        <v>536096000</v>
      </c>
      <c r="E35" s="17">
        <f>E41+E44+E63+E36</f>
        <v>55905000</v>
      </c>
      <c r="F35" s="29"/>
      <c r="G35" s="30"/>
      <c r="H35" s="30"/>
      <c r="I35" s="31"/>
      <c r="J35" s="31"/>
      <c r="K35" s="31"/>
      <c r="L35" s="29"/>
      <c r="M35" s="30"/>
      <c r="N35" s="30"/>
      <c r="O35" s="31"/>
      <c r="P35" s="31"/>
      <c r="Q35" s="31"/>
      <c r="R35" s="29"/>
      <c r="S35" s="30"/>
      <c r="T35" s="30"/>
      <c r="U35" s="31"/>
      <c r="V35" s="31"/>
      <c r="W35" s="31"/>
      <c r="X35" s="29"/>
      <c r="Y35" s="30"/>
      <c r="Z35" s="30"/>
      <c r="AA35" s="31"/>
      <c r="AB35" s="31"/>
      <c r="AC35" s="31"/>
      <c r="AD35" s="29"/>
      <c r="AE35" s="30"/>
      <c r="AF35" s="30"/>
      <c r="AG35" s="31"/>
      <c r="AH35" s="31"/>
      <c r="AI35" s="31"/>
      <c r="AJ35" s="29"/>
      <c r="AK35" s="30"/>
      <c r="AL35" s="30"/>
      <c r="AM35" s="31"/>
      <c r="AN35" s="31"/>
      <c r="AO35" s="31"/>
      <c r="AP35" s="29"/>
      <c r="AQ35" s="30"/>
      <c r="AR35" s="30"/>
      <c r="AS35" s="31"/>
      <c r="AT35" s="31"/>
      <c r="AU35" s="31"/>
      <c r="AV35" s="29"/>
      <c r="AW35" s="30"/>
      <c r="AX35" s="30"/>
      <c r="AY35" s="31"/>
      <c r="AZ35" s="31"/>
      <c r="BA35" s="31"/>
      <c r="BB35" s="29"/>
      <c r="BC35" s="30"/>
      <c r="BD35" s="30"/>
      <c r="BE35" s="31"/>
      <c r="BF35" s="31"/>
      <c r="BG35" s="31"/>
      <c r="BH35" s="29"/>
      <c r="BI35" s="30"/>
      <c r="BJ35" s="30"/>
      <c r="BK35" s="31"/>
      <c r="BL35" s="31"/>
      <c r="BM35" s="31"/>
      <c r="BN35" s="29"/>
      <c r="BO35" s="30"/>
      <c r="BP35" s="30"/>
      <c r="BQ35" s="31"/>
      <c r="BR35" s="31"/>
      <c r="BS35" s="31"/>
      <c r="BT35" s="29"/>
      <c r="BU35" s="30"/>
      <c r="BV35" s="30"/>
      <c r="BW35" s="31"/>
      <c r="BX35" s="31"/>
      <c r="BY35" s="31"/>
      <c r="BZ35" s="29"/>
      <c r="CA35" s="30"/>
      <c r="CB35" s="30"/>
      <c r="CC35" s="31"/>
      <c r="CD35" s="31"/>
      <c r="CE35" s="31"/>
      <c r="CF35" s="29"/>
      <c r="CG35" s="30"/>
      <c r="CH35" s="30"/>
      <c r="CI35" s="31"/>
      <c r="CJ35" s="31"/>
      <c r="CK35" s="31"/>
      <c r="CL35" s="29"/>
      <c r="CM35" s="30"/>
      <c r="CN35" s="30"/>
      <c r="CO35" s="31"/>
      <c r="CP35" s="31"/>
      <c r="CQ35" s="31"/>
      <c r="CR35" s="29"/>
      <c r="CS35" s="30"/>
      <c r="CT35" s="30"/>
      <c r="CU35" s="31"/>
      <c r="CV35" s="31"/>
      <c r="CW35" s="31"/>
      <c r="CX35" s="29"/>
      <c r="CY35" s="30"/>
      <c r="CZ35" s="30"/>
      <c r="DA35" s="31"/>
      <c r="DB35" s="31"/>
      <c r="DC35" s="31"/>
      <c r="DD35" s="29"/>
      <c r="DE35" s="30"/>
      <c r="DF35" s="30"/>
      <c r="DG35" s="31"/>
      <c r="DH35" s="31"/>
      <c r="DI35" s="31"/>
      <c r="DJ35" s="29"/>
      <c r="DK35" s="30"/>
      <c r="DL35" s="30"/>
      <c r="DM35" s="31"/>
      <c r="DN35" s="31"/>
      <c r="DO35" s="31"/>
      <c r="DP35" s="29"/>
      <c r="DQ35" s="30"/>
      <c r="DR35" s="30"/>
      <c r="DS35" s="31"/>
      <c r="DT35" s="31"/>
      <c r="DU35" s="31"/>
      <c r="DV35" s="29"/>
      <c r="DW35" s="30"/>
      <c r="DX35" s="30"/>
      <c r="DY35" s="31"/>
      <c r="DZ35" s="31"/>
      <c r="EA35" s="31"/>
      <c r="EB35" s="29"/>
      <c r="EC35" s="30"/>
      <c r="ED35" s="30"/>
      <c r="EE35" s="31"/>
      <c r="EF35" s="31"/>
      <c r="EG35" s="31"/>
      <c r="EH35" s="29"/>
      <c r="EI35" s="30"/>
      <c r="EJ35" s="30"/>
      <c r="EK35" s="31"/>
      <c r="EL35" s="31"/>
      <c r="EM35" s="31"/>
      <c r="EN35" s="29"/>
      <c r="EO35" s="30"/>
      <c r="EP35" s="30"/>
      <c r="EQ35" s="31"/>
      <c r="ER35" s="31"/>
      <c r="ES35" s="31"/>
      <c r="ET35" s="29"/>
      <c r="EU35" s="30"/>
      <c r="EV35" s="30"/>
      <c r="EW35" s="31"/>
      <c r="EX35" s="31"/>
      <c r="EY35" s="31"/>
      <c r="EZ35" s="29"/>
      <c r="FA35" s="30"/>
      <c r="FB35" s="30"/>
      <c r="FC35" s="31"/>
      <c r="FD35" s="31"/>
      <c r="FE35" s="31"/>
      <c r="FF35" s="29"/>
      <c r="FG35" s="30"/>
      <c r="FH35" s="30"/>
      <c r="FI35" s="31"/>
      <c r="FJ35" s="31"/>
      <c r="FK35" s="31"/>
      <c r="FL35" s="29"/>
      <c r="FM35" s="30"/>
      <c r="FN35" s="30"/>
      <c r="FO35" s="31"/>
      <c r="FP35" s="31"/>
      <c r="FQ35" s="31"/>
      <c r="FR35" s="29"/>
      <c r="FS35" s="30"/>
      <c r="FT35" s="30"/>
      <c r="FU35" s="31"/>
      <c r="FV35" s="31"/>
      <c r="FW35" s="31"/>
      <c r="FX35" s="29"/>
      <c r="FY35" s="30"/>
      <c r="FZ35" s="30"/>
      <c r="GA35" s="31"/>
      <c r="GB35" s="31"/>
      <c r="GC35" s="31"/>
      <c r="GD35" s="29"/>
      <c r="GE35" s="30"/>
      <c r="GF35" s="30"/>
      <c r="GG35" s="31"/>
      <c r="GH35" s="31"/>
      <c r="GI35" s="31"/>
      <c r="GJ35" s="29"/>
      <c r="GK35" s="30"/>
      <c r="GL35" s="30"/>
      <c r="GM35" s="31"/>
      <c r="GN35" s="31"/>
      <c r="GO35" s="31"/>
      <c r="GP35" s="29"/>
      <c r="GQ35" s="30"/>
      <c r="GR35" s="30"/>
      <c r="GS35" s="31"/>
      <c r="GT35" s="31"/>
      <c r="GU35" s="31"/>
      <c r="GV35" s="29"/>
      <c r="GW35" s="30"/>
      <c r="GX35" s="30"/>
      <c r="GY35" s="31"/>
      <c r="GZ35" s="31"/>
      <c r="HA35" s="31"/>
      <c r="HB35" s="29"/>
      <c r="HC35" s="30"/>
      <c r="HD35" s="30"/>
      <c r="HE35" s="31"/>
      <c r="HF35" s="31"/>
      <c r="HG35" s="31"/>
      <c r="HH35" s="29"/>
      <c r="HI35" s="30"/>
      <c r="HJ35" s="30"/>
      <c r="HK35" s="31"/>
      <c r="HL35" s="31"/>
      <c r="HM35" s="31"/>
      <c r="HN35" s="29"/>
      <c r="HO35" s="30"/>
      <c r="HP35" s="30"/>
      <c r="HQ35" s="31"/>
      <c r="HR35" s="31"/>
      <c r="HS35" s="31"/>
      <c r="HT35" s="29"/>
      <c r="HU35" s="30"/>
      <c r="HV35" s="30"/>
      <c r="HW35" s="31"/>
      <c r="HX35" s="31"/>
      <c r="HY35" s="31"/>
      <c r="HZ35" s="29"/>
      <c r="IA35" s="30"/>
      <c r="IB35" s="30"/>
      <c r="IC35" s="31"/>
      <c r="ID35" s="31"/>
      <c r="IE35" s="31"/>
      <c r="IF35" s="29"/>
      <c r="IG35" s="30"/>
      <c r="IH35" s="30"/>
      <c r="II35" s="31"/>
      <c r="IJ35" s="31"/>
      <c r="IK35" s="31"/>
      <c r="IL35" s="29"/>
      <c r="IM35" s="30"/>
      <c r="IN35" s="30"/>
      <c r="IO35" s="31"/>
      <c r="IP35" s="31"/>
      <c r="IQ35" s="31"/>
      <c r="IR35" s="29"/>
      <c r="IS35" s="30"/>
      <c r="IT35" s="30"/>
      <c r="IU35" s="31"/>
    </row>
    <row r="36" spans="1:255" s="6" customFormat="1" ht="25.5" customHeight="1" x14ac:dyDescent="0.2">
      <c r="A36" s="16" t="s">
        <v>54</v>
      </c>
      <c r="B36" s="14" t="s">
        <v>55</v>
      </c>
      <c r="C36" s="17">
        <f t="shared" ref="C36:E37" si="0">C37</f>
        <v>10000000</v>
      </c>
      <c r="D36" s="17">
        <f t="shared" si="0"/>
        <v>10000000</v>
      </c>
      <c r="E36" s="17">
        <f t="shared" si="0"/>
        <v>10000000</v>
      </c>
      <c r="F36" s="29"/>
      <c r="G36" s="30"/>
      <c r="H36" s="30"/>
      <c r="I36" s="31"/>
      <c r="J36" s="31"/>
      <c r="K36" s="31"/>
      <c r="L36" s="29"/>
      <c r="M36" s="30"/>
      <c r="N36" s="30"/>
      <c r="O36" s="31"/>
      <c r="P36" s="31"/>
      <c r="Q36" s="31"/>
      <c r="R36" s="29"/>
      <c r="S36" s="30"/>
      <c r="T36" s="30"/>
      <c r="U36" s="31"/>
      <c r="V36" s="31"/>
      <c r="W36" s="31"/>
      <c r="X36" s="29"/>
      <c r="Y36" s="30"/>
      <c r="Z36" s="30"/>
      <c r="AA36" s="31"/>
      <c r="AB36" s="31"/>
      <c r="AC36" s="31"/>
      <c r="AD36" s="29"/>
      <c r="AE36" s="30"/>
      <c r="AF36" s="30"/>
      <c r="AG36" s="31"/>
      <c r="AH36" s="31"/>
      <c r="AI36" s="31"/>
      <c r="AJ36" s="29"/>
      <c r="AK36" s="30"/>
      <c r="AL36" s="30"/>
      <c r="AM36" s="31"/>
      <c r="AN36" s="31"/>
      <c r="AO36" s="31"/>
      <c r="AP36" s="29"/>
      <c r="AQ36" s="30"/>
      <c r="AR36" s="30"/>
      <c r="AS36" s="31"/>
      <c r="AT36" s="31"/>
      <c r="AU36" s="31"/>
      <c r="AV36" s="29"/>
      <c r="AW36" s="30"/>
      <c r="AX36" s="30"/>
      <c r="AY36" s="31"/>
      <c r="AZ36" s="31"/>
      <c r="BA36" s="31"/>
      <c r="BB36" s="29"/>
      <c r="BC36" s="30"/>
      <c r="BD36" s="30"/>
      <c r="BE36" s="31"/>
      <c r="BF36" s="31"/>
      <c r="BG36" s="31"/>
      <c r="BH36" s="29"/>
      <c r="BI36" s="30"/>
      <c r="BJ36" s="30"/>
      <c r="BK36" s="31"/>
      <c r="BL36" s="31"/>
      <c r="BM36" s="31"/>
      <c r="BN36" s="29"/>
      <c r="BO36" s="30"/>
      <c r="BP36" s="30"/>
      <c r="BQ36" s="31"/>
      <c r="BR36" s="31"/>
      <c r="BS36" s="31"/>
      <c r="BT36" s="29"/>
      <c r="BU36" s="30"/>
      <c r="BV36" s="30"/>
      <c r="BW36" s="31"/>
      <c r="BX36" s="31"/>
      <c r="BY36" s="31"/>
      <c r="BZ36" s="29"/>
      <c r="CA36" s="30"/>
      <c r="CB36" s="30"/>
      <c r="CC36" s="31"/>
      <c r="CD36" s="31"/>
      <c r="CE36" s="31"/>
      <c r="CF36" s="29"/>
      <c r="CG36" s="30"/>
      <c r="CH36" s="30"/>
      <c r="CI36" s="31"/>
      <c r="CJ36" s="31"/>
      <c r="CK36" s="31"/>
      <c r="CL36" s="29"/>
      <c r="CM36" s="30"/>
      <c r="CN36" s="30"/>
      <c r="CO36" s="31"/>
      <c r="CP36" s="31"/>
      <c r="CQ36" s="31"/>
      <c r="CR36" s="29"/>
      <c r="CS36" s="30"/>
      <c r="CT36" s="30"/>
      <c r="CU36" s="31"/>
      <c r="CV36" s="31"/>
      <c r="CW36" s="31"/>
      <c r="CX36" s="29"/>
      <c r="CY36" s="30"/>
      <c r="CZ36" s="30"/>
      <c r="DA36" s="31"/>
      <c r="DB36" s="31"/>
      <c r="DC36" s="31"/>
      <c r="DD36" s="29"/>
      <c r="DE36" s="30"/>
      <c r="DF36" s="30"/>
      <c r="DG36" s="31"/>
      <c r="DH36" s="31"/>
      <c r="DI36" s="31"/>
      <c r="DJ36" s="29"/>
      <c r="DK36" s="30"/>
      <c r="DL36" s="30"/>
      <c r="DM36" s="31"/>
      <c r="DN36" s="31"/>
      <c r="DO36" s="31"/>
      <c r="DP36" s="29"/>
      <c r="DQ36" s="30"/>
      <c r="DR36" s="30"/>
      <c r="DS36" s="31"/>
      <c r="DT36" s="31"/>
      <c r="DU36" s="31"/>
      <c r="DV36" s="29"/>
      <c r="DW36" s="30"/>
      <c r="DX36" s="30"/>
      <c r="DY36" s="31"/>
      <c r="DZ36" s="31"/>
      <c r="EA36" s="31"/>
      <c r="EB36" s="29"/>
      <c r="EC36" s="30"/>
      <c r="ED36" s="30"/>
      <c r="EE36" s="31"/>
      <c r="EF36" s="31"/>
      <c r="EG36" s="31"/>
      <c r="EH36" s="29"/>
      <c r="EI36" s="30"/>
      <c r="EJ36" s="30"/>
      <c r="EK36" s="31"/>
      <c r="EL36" s="31"/>
      <c r="EM36" s="31"/>
      <c r="EN36" s="29"/>
      <c r="EO36" s="30"/>
      <c r="EP36" s="30"/>
      <c r="EQ36" s="31"/>
      <c r="ER36" s="31"/>
      <c r="ES36" s="31"/>
      <c r="ET36" s="29"/>
      <c r="EU36" s="30"/>
      <c r="EV36" s="30"/>
      <c r="EW36" s="31"/>
      <c r="EX36" s="31"/>
      <c r="EY36" s="31"/>
      <c r="EZ36" s="29"/>
      <c r="FA36" s="30"/>
      <c r="FB36" s="30"/>
      <c r="FC36" s="31"/>
      <c r="FD36" s="31"/>
      <c r="FE36" s="31"/>
      <c r="FF36" s="29"/>
      <c r="FG36" s="30"/>
      <c r="FH36" s="30"/>
      <c r="FI36" s="31"/>
      <c r="FJ36" s="31"/>
      <c r="FK36" s="31"/>
      <c r="FL36" s="29"/>
      <c r="FM36" s="30"/>
      <c r="FN36" s="30"/>
      <c r="FO36" s="31"/>
      <c r="FP36" s="31"/>
      <c r="FQ36" s="31"/>
      <c r="FR36" s="29"/>
      <c r="FS36" s="30"/>
      <c r="FT36" s="30"/>
      <c r="FU36" s="31"/>
      <c r="FV36" s="31"/>
      <c r="FW36" s="31"/>
      <c r="FX36" s="29"/>
      <c r="FY36" s="30"/>
      <c r="FZ36" s="30"/>
      <c r="GA36" s="31"/>
      <c r="GB36" s="31"/>
      <c r="GC36" s="31"/>
      <c r="GD36" s="29"/>
      <c r="GE36" s="30"/>
      <c r="GF36" s="30"/>
      <c r="GG36" s="31"/>
      <c r="GH36" s="31"/>
      <c r="GI36" s="31"/>
      <c r="GJ36" s="29"/>
      <c r="GK36" s="30"/>
      <c r="GL36" s="30"/>
      <c r="GM36" s="31"/>
      <c r="GN36" s="31"/>
      <c r="GO36" s="31"/>
      <c r="GP36" s="29"/>
      <c r="GQ36" s="30"/>
      <c r="GR36" s="30"/>
      <c r="GS36" s="31"/>
      <c r="GT36" s="31"/>
      <c r="GU36" s="31"/>
      <c r="GV36" s="29"/>
      <c r="GW36" s="30"/>
      <c r="GX36" s="30"/>
      <c r="GY36" s="31"/>
      <c r="GZ36" s="31"/>
      <c r="HA36" s="31"/>
      <c r="HB36" s="29"/>
      <c r="HC36" s="30"/>
      <c r="HD36" s="30"/>
      <c r="HE36" s="31"/>
      <c r="HF36" s="31"/>
      <c r="HG36" s="31"/>
      <c r="HH36" s="29"/>
      <c r="HI36" s="30"/>
      <c r="HJ36" s="30"/>
      <c r="HK36" s="31"/>
      <c r="HL36" s="31"/>
      <c r="HM36" s="31"/>
      <c r="HN36" s="29"/>
      <c r="HO36" s="30"/>
      <c r="HP36" s="30"/>
      <c r="HQ36" s="31"/>
      <c r="HR36" s="31"/>
      <c r="HS36" s="31"/>
      <c r="HT36" s="29"/>
      <c r="HU36" s="30"/>
      <c r="HV36" s="30"/>
      <c r="HW36" s="31"/>
      <c r="HX36" s="31"/>
      <c r="HY36" s="31"/>
      <c r="HZ36" s="29"/>
      <c r="IA36" s="30"/>
      <c r="IB36" s="30"/>
      <c r="IC36" s="31"/>
      <c r="ID36" s="31"/>
      <c r="IE36" s="31"/>
      <c r="IF36" s="29"/>
      <c r="IG36" s="30"/>
      <c r="IH36" s="30"/>
      <c r="II36" s="31"/>
      <c r="IJ36" s="31"/>
      <c r="IK36" s="31"/>
      <c r="IL36" s="29"/>
      <c r="IM36" s="30"/>
      <c r="IN36" s="30"/>
      <c r="IO36" s="31"/>
      <c r="IP36" s="31"/>
      <c r="IQ36" s="31"/>
      <c r="IR36" s="29"/>
      <c r="IS36" s="30"/>
      <c r="IT36" s="30"/>
      <c r="IU36" s="31"/>
    </row>
    <row r="37" spans="1:255" s="6" customFormat="1" ht="39.75" customHeight="1" x14ac:dyDescent="0.2">
      <c r="A37" s="32" t="s">
        <v>56</v>
      </c>
      <c r="B37" s="14" t="s">
        <v>57</v>
      </c>
      <c r="C37" s="17">
        <f t="shared" si="0"/>
        <v>10000000</v>
      </c>
      <c r="D37" s="17">
        <f t="shared" si="0"/>
        <v>10000000</v>
      </c>
      <c r="E37" s="17">
        <f t="shared" si="0"/>
        <v>10000000</v>
      </c>
      <c r="F37" s="29"/>
      <c r="G37" s="30"/>
      <c r="H37" s="30"/>
      <c r="I37" s="31"/>
      <c r="J37" s="31"/>
      <c r="K37" s="31"/>
      <c r="L37" s="29"/>
      <c r="M37" s="30"/>
      <c r="N37" s="30"/>
      <c r="O37" s="31"/>
      <c r="P37" s="31"/>
      <c r="Q37" s="31"/>
      <c r="R37" s="29"/>
      <c r="S37" s="30"/>
      <c r="T37" s="30"/>
      <c r="U37" s="31"/>
      <c r="V37" s="31"/>
      <c r="W37" s="31"/>
      <c r="X37" s="29"/>
      <c r="Y37" s="30"/>
      <c r="Z37" s="30"/>
      <c r="AA37" s="31"/>
      <c r="AB37" s="31"/>
      <c r="AC37" s="31"/>
      <c r="AD37" s="29"/>
      <c r="AE37" s="30"/>
      <c r="AF37" s="30"/>
      <c r="AG37" s="31"/>
      <c r="AH37" s="31"/>
      <c r="AI37" s="31"/>
      <c r="AJ37" s="29"/>
      <c r="AK37" s="30"/>
      <c r="AL37" s="30"/>
      <c r="AM37" s="31"/>
      <c r="AN37" s="31"/>
      <c r="AO37" s="31"/>
      <c r="AP37" s="29"/>
      <c r="AQ37" s="30"/>
      <c r="AR37" s="30"/>
      <c r="AS37" s="31"/>
      <c r="AT37" s="31"/>
      <c r="AU37" s="31"/>
      <c r="AV37" s="29"/>
      <c r="AW37" s="30"/>
      <c r="AX37" s="30"/>
      <c r="AY37" s="31"/>
      <c r="AZ37" s="31"/>
      <c r="BA37" s="31"/>
      <c r="BB37" s="29"/>
      <c r="BC37" s="30"/>
      <c r="BD37" s="30"/>
      <c r="BE37" s="31"/>
      <c r="BF37" s="31"/>
      <c r="BG37" s="31"/>
      <c r="BH37" s="29"/>
      <c r="BI37" s="30"/>
      <c r="BJ37" s="30"/>
      <c r="BK37" s="31"/>
      <c r="BL37" s="31"/>
      <c r="BM37" s="31"/>
      <c r="BN37" s="29"/>
      <c r="BO37" s="30"/>
      <c r="BP37" s="30"/>
      <c r="BQ37" s="31"/>
      <c r="BR37" s="31"/>
      <c r="BS37" s="31"/>
      <c r="BT37" s="29"/>
      <c r="BU37" s="30"/>
      <c r="BV37" s="30"/>
      <c r="BW37" s="31"/>
      <c r="BX37" s="31"/>
      <c r="BY37" s="31"/>
      <c r="BZ37" s="29"/>
      <c r="CA37" s="30"/>
      <c r="CB37" s="30"/>
      <c r="CC37" s="31"/>
      <c r="CD37" s="31"/>
      <c r="CE37" s="31"/>
      <c r="CF37" s="29"/>
      <c r="CG37" s="30"/>
      <c r="CH37" s="30"/>
      <c r="CI37" s="31"/>
      <c r="CJ37" s="31"/>
      <c r="CK37" s="31"/>
      <c r="CL37" s="29"/>
      <c r="CM37" s="30"/>
      <c r="CN37" s="30"/>
      <c r="CO37" s="31"/>
      <c r="CP37" s="31"/>
      <c r="CQ37" s="31"/>
      <c r="CR37" s="29"/>
      <c r="CS37" s="30"/>
      <c r="CT37" s="30"/>
      <c r="CU37" s="31"/>
      <c r="CV37" s="31"/>
      <c r="CW37" s="31"/>
      <c r="CX37" s="29"/>
      <c r="CY37" s="30"/>
      <c r="CZ37" s="30"/>
      <c r="DA37" s="31"/>
      <c r="DB37" s="31"/>
      <c r="DC37" s="31"/>
      <c r="DD37" s="29"/>
      <c r="DE37" s="30"/>
      <c r="DF37" s="30"/>
      <c r="DG37" s="31"/>
      <c r="DH37" s="31"/>
      <c r="DI37" s="31"/>
      <c r="DJ37" s="29"/>
      <c r="DK37" s="30"/>
      <c r="DL37" s="30"/>
      <c r="DM37" s="31"/>
      <c r="DN37" s="31"/>
      <c r="DO37" s="31"/>
      <c r="DP37" s="29"/>
      <c r="DQ37" s="30"/>
      <c r="DR37" s="30"/>
      <c r="DS37" s="31"/>
      <c r="DT37" s="31"/>
      <c r="DU37" s="31"/>
      <c r="DV37" s="29"/>
      <c r="DW37" s="30"/>
      <c r="DX37" s="30"/>
      <c r="DY37" s="31"/>
      <c r="DZ37" s="31"/>
      <c r="EA37" s="31"/>
      <c r="EB37" s="29"/>
      <c r="EC37" s="30"/>
      <c r="ED37" s="30"/>
      <c r="EE37" s="31"/>
      <c r="EF37" s="31"/>
      <c r="EG37" s="31"/>
      <c r="EH37" s="29"/>
      <c r="EI37" s="30"/>
      <c r="EJ37" s="30"/>
      <c r="EK37" s="31"/>
      <c r="EL37" s="31"/>
      <c r="EM37" s="31"/>
      <c r="EN37" s="29"/>
      <c r="EO37" s="30"/>
      <c r="EP37" s="30"/>
      <c r="EQ37" s="31"/>
      <c r="ER37" s="31"/>
      <c r="ES37" s="31"/>
      <c r="ET37" s="29"/>
      <c r="EU37" s="30"/>
      <c r="EV37" s="30"/>
      <c r="EW37" s="31"/>
      <c r="EX37" s="31"/>
      <c r="EY37" s="31"/>
      <c r="EZ37" s="29"/>
      <c r="FA37" s="30"/>
      <c r="FB37" s="30"/>
      <c r="FC37" s="31"/>
      <c r="FD37" s="31"/>
      <c r="FE37" s="31"/>
      <c r="FF37" s="29"/>
      <c r="FG37" s="30"/>
      <c r="FH37" s="30"/>
      <c r="FI37" s="31"/>
      <c r="FJ37" s="31"/>
      <c r="FK37" s="31"/>
      <c r="FL37" s="29"/>
      <c r="FM37" s="30"/>
      <c r="FN37" s="30"/>
      <c r="FO37" s="31"/>
      <c r="FP37" s="31"/>
      <c r="FQ37" s="31"/>
      <c r="FR37" s="29"/>
      <c r="FS37" s="30"/>
      <c r="FT37" s="30"/>
      <c r="FU37" s="31"/>
      <c r="FV37" s="31"/>
      <c r="FW37" s="31"/>
      <c r="FX37" s="29"/>
      <c r="FY37" s="30"/>
      <c r="FZ37" s="30"/>
      <c r="GA37" s="31"/>
      <c r="GB37" s="31"/>
      <c r="GC37" s="31"/>
      <c r="GD37" s="29"/>
      <c r="GE37" s="30"/>
      <c r="GF37" s="30"/>
      <c r="GG37" s="31"/>
      <c r="GH37" s="31"/>
      <c r="GI37" s="31"/>
      <c r="GJ37" s="29"/>
      <c r="GK37" s="30"/>
      <c r="GL37" s="30"/>
      <c r="GM37" s="31"/>
      <c r="GN37" s="31"/>
      <c r="GO37" s="31"/>
      <c r="GP37" s="29"/>
      <c r="GQ37" s="30"/>
      <c r="GR37" s="30"/>
      <c r="GS37" s="31"/>
      <c r="GT37" s="31"/>
      <c r="GU37" s="31"/>
      <c r="GV37" s="29"/>
      <c r="GW37" s="30"/>
      <c r="GX37" s="30"/>
      <c r="GY37" s="31"/>
      <c r="GZ37" s="31"/>
      <c r="HA37" s="31"/>
      <c r="HB37" s="29"/>
      <c r="HC37" s="30"/>
      <c r="HD37" s="30"/>
      <c r="HE37" s="31"/>
      <c r="HF37" s="31"/>
      <c r="HG37" s="31"/>
      <c r="HH37" s="29"/>
      <c r="HI37" s="30"/>
      <c r="HJ37" s="30"/>
      <c r="HK37" s="31"/>
      <c r="HL37" s="31"/>
      <c r="HM37" s="31"/>
      <c r="HN37" s="29"/>
      <c r="HO37" s="30"/>
      <c r="HP37" s="30"/>
      <c r="HQ37" s="31"/>
      <c r="HR37" s="31"/>
      <c r="HS37" s="31"/>
      <c r="HT37" s="29"/>
      <c r="HU37" s="30"/>
      <c r="HV37" s="30"/>
      <c r="HW37" s="31"/>
      <c r="HX37" s="31"/>
      <c r="HY37" s="31"/>
      <c r="HZ37" s="29"/>
      <c r="IA37" s="30"/>
      <c r="IB37" s="30"/>
      <c r="IC37" s="31"/>
      <c r="ID37" s="31"/>
      <c r="IE37" s="31"/>
      <c r="IF37" s="29"/>
      <c r="IG37" s="30"/>
      <c r="IH37" s="30"/>
      <c r="II37" s="31"/>
      <c r="IJ37" s="31"/>
      <c r="IK37" s="31"/>
      <c r="IL37" s="29"/>
      <c r="IM37" s="30"/>
      <c r="IN37" s="30"/>
      <c r="IO37" s="31"/>
      <c r="IP37" s="31"/>
      <c r="IQ37" s="31"/>
      <c r="IR37" s="29"/>
      <c r="IS37" s="30"/>
      <c r="IT37" s="30"/>
      <c r="IU37" s="31"/>
    </row>
    <row r="38" spans="1:255" ht="38.25" customHeight="1" x14ac:dyDescent="0.2">
      <c r="A38" s="33" t="s">
        <v>56</v>
      </c>
      <c r="B38" s="34" t="s">
        <v>58</v>
      </c>
      <c r="C38" s="35">
        <v>10000000</v>
      </c>
      <c r="D38" s="35">
        <v>10000000</v>
      </c>
      <c r="E38" s="35">
        <v>10000000</v>
      </c>
    </row>
    <row r="39" spans="1:255" ht="23.25" customHeight="1" x14ac:dyDescent="0.2">
      <c r="A39" s="32" t="s">
        <v>59</v>
      </c>
      <c r="B39" s="14" t="s">
        <v>60</v>
      </c>
      <c r="C39" s="35">
        <v>0</v>
      </c>
      <c r="D39" s="35">
        <v>0</v>
      </c>
      <c r="E39" s="35">
        <v>0</v>
      </c>
    </row>
    <row r="40" spans="1:255" ht="30" customHeight="1" x14ac:dyDescent="0.2">
      <c r="A40" s="33" t="s">
        <v>61</v>
      </c>
      <c r="B40" s="14" t="s">
        <v>62</v>
      </c>
      <c r="C40" s="35">
        <v>0</v>
      </c>
      <c r="D40" s="35">
        <v>0</v>
      </c>
      <c r="E40" s="35">
        <v>0</v>
      </c>
    </row>
    <row r="41" spans="1:255" ht="33" customHeight="1" x14ac:dyDescent="0.2">
      <c r="A41" s="16" t="s">
        <v>63</v>
      </c>
      <c r="B41" s="14" t="s">
        <v>64</v>
      </c>
      <c r="C41" s="17">
        <f>C42</f>
        <v>-57314000</v>
      </c>
      <c r="D41" s="17">
        <f t="shared" ref="D41:E41" si="1">D42</f>
        <v>-53536000</v>
      </c>
      <c r="E41" s="17">
        <f t="shared" si="1"/>
        <v>-45167000</v>
      </c>
    </row>
    <row r="42" spans="1:255" ht="77.25" customHeight="1" x14ac:dyDescent="0.2">
      <c r="A42" s="16" t="s">
        <v>65</v>
      </c>
      <c r="B42" s="14" t="s">
        <v>66</v>
      </c>
      <c r="C42" s="17">
        <f>C43</f>
        <v>-57314000</v>
      </c>
      <c r="D42" s="17">
        <f>D43</f>
        <v>-53536000</v>
      </c>
      <c r="E42" s="17">
        <f>E43</f>
        <v>-45167000</v>
      </c>
    </row>
    <row r="43" spans="1:255" ht="84.75" customHeight="1" x14ac:dyDescent="0.2">
      <c r="A43" s="18" t="s">
        <v>65</v>
      </c>
      <c r="B43" s="19" t="s">
        <v>67</v>
      </c>
      <c r="C43" s="20">
        <v>-57314000</v>
      </c>
      <c r="D43" s="20">
        <v>-53536000</v>
      </c>
      <c r="E43" s="20">
        <v>-45167000</v>
      </c>
    </row>
    <row r="44" spans="1:255" ht="25.5" x14ac:dyDescent="0.2">
      <c r="A44" s="16" t="s">
        <v>68</v>
      </c>
      <c r="B44" s="14" t="s">
        <v>69</v>
      </c>
      <c r="C44" s="17">
        <f>C59+C45</f>
        <v>242091000</v>
      </c>
      <c r="D44" s="17">
        <f>D59+D45</f>
        <v>579632000</v>
      </c>
      <c r="E44" s="17">
        <f>E59+E45</f>
        <v>91072000</v>
      </c>
    </row>
    <row r="45" spans="1:255" ht="36" customHeight="1" x14ac:dyDescent="0.2">
      <c r="A45" s="16" t="s">
        <v>70</v>
      </c>
      <c r="B45" s="14" t="s">
        <v>71</v>
      </c>
      <c r="C45" s="17">
        <f>C46+C53</f>
        <v>492091000</v>
      </c>
      <c r="D45" s="17">
        <f>D46+D53</f>
        <v>829632000</v>
      </c>
      <c r="E45" s="17">
        <f>E46+E53</f>
        <v>341072000</v>
      </c>
    </row>
    <row r="46" spans="1:255" ht="41.25" customHeight="1" x14ac:dyDescent="0.2">
      <c r="A46" s="16" t="s">
        <v>72</v>
      </c>
      <c r="B46" s="14" t="s">
        <v>73</v>
      </c>
      <c r="C46" s="17">
        <f>C48+C47+C49+C52+C51+C50</f>
        <v>0</v>
      </c>
      <c r="D46" s="17">
        <f t="shared" ref="D46:E46" si="2">D48+D47+D49+D52+D51+D50</f>
        <v>0</v>
      </c>
      <c r="E46" s="17">
        <f t="shared" si="2"/>
        <v>0</v>
      </c>
    </row>
    <row r="47" spans="1:255" ht="25.5" hidden="1" x14ac:dyDescent="0.2">
      <c r="A47" s="18" t="s">
        <v>74</v>
      </c>
      <c r="B47" s="19" t="s">
        <v>75</v>
      </c>
      <c r="C47" s="20">
        <v>0</v>
      </c>
      <c r="D47" s="20">
        <v>0</v>
      </c>
      <c r="E47" s="20">
        <v>0</v>
      </c>
    </row>
    <row r="48" spans="1:255" ht="38.25" customHeight="1" x14ac:dyDescent="0.2">
      <c r="A48" s="18" t="s">
        <v>74</v>
      </c>
      <c r="B48" s="19" t="s">
        <v>76</v>
      </c>
      <c r="C48" s="20">
        <v>0</v>
      </c>
      <c r="D48" s="20">
        <v>0</v>
      </c>
      <c r="E48" s="20">
        <v>0</v>
      </c>
    </row>
    <row r="49" spans="1:5" ht="46.5" customHeight="1" x14ac:dyDescent="0.2">
      <c r="A49" s="18" t="s">
        <v>77</v>
      </c>
      <c r="B49" s="19" t="s">
        <v>78</v>
      </c>
      <c r="C49" s="20">
        <v>0</v>
      </c>
      <c r="D49" s="20">
        <v>0</v>
      </c>
      <c r="E49" s="20">
        <v>0</v>
      </c>
    </row>
    <row r="50" spans="1:5" ht="46.5" customHeight="1" x14ac:dyDescent="0.2">
      <c r="A50" s="18" t="s">
        <v>79</v>
      </c>
      <c r="B50" s="19" t="s">
        <v>80</v>
      </c>
      <c r="C50" s="20">
        <v>0</v>
      </c>
      <c r="D50" s="20">
        <v>0</v>
      </c>
      <c r="E50" s="20">
        <v>0</v>
      </c>
    </row>
    <row r="51" spans="1:5" ht="46.5" customHeight="1" x14ac:dyDescent="0.2">
      <c r="A51" s="18" t="s">
        <v>81</v>
      </c>
      <c r="B51" s="19" t="s">
        <v>82</v>
      </c>
      <c r="C51" s="20">
        <v>0</v>
      </c>
      <c r="D51" s="20">
        <v>0</v>
      </c>
      <c r="E51" s="20">
        <v>0</v>
      </c>
    </row>
    <row r="52" spans="1:5" ht="32.25" customHeight="1" x14ac:dyDescent="0.2">
      <c r="A52" s="18" t="s">
        <v>83</v>
      </c>
      <c r="B52" s="19" t="s">
        <v>84</v>
      </c>
      <c r="C52" s="20">
        <v>0</v>
      </c>
      <c r="D52" s="20">
        <v>0</v>
      </c>
      <c r="E52" s="20">
        <v>0</v>
      </c>
    </row>
    <row r="53" spans="1:5" ht="48" customHeight="1" x14ac:dyDescent="0.2">
      <c r="A53" s="16" t="s">
        <v>85</v>
      </c>
      <c r="B53" s="14" t="s">
        <v>86</v>
      </c>
      <c r="C53" s="17">
        <f>C54+C55</f>
        <v>492091000</v>
      </c>
      <c r="D53" s="17">
        <f t="shared" ref="D53:E53" si="3">D54+D55</f>
        <v>829632000</v>
      </c>
      <c r="E53" s="17">
        <f t="shared" si="3"/>
        <v>341072000</v>
      </c>
    </row>
    <row r="54" spans="1:5" ht="54" customHeight="1" x14ac:dyDescent="0.2">
      <c r="A54" s="18" t="s">
        <v>87</v>
      </c>
      <c r="B54" s="19" t="s">
        <v>88</v>
      </c>
      <c r="C54" s="20">
        <v>250000000</v>
      </c>
      <c r="D54" s="20">
        <v>250000000</v>
      </c>
      <c r="E54" s="20">
        <v>250000000</v>
      </c>
    </row>
    <row r="55" spans="1:5" ht="42" customHeight="1" x14ac:dyDescent="0.2">
      <c r="A55" s="18" t="s">
        <v>89</v>
      </c>
      <c r="B55" s="19" t="s">
        <v>90</v>
      </c>
      <c r="C55" s="20">
        <v>242091000</v>
      </c>
      <c r="D55" s="20">
        <v>579632000</v>
      </c>
      <c r="E55" s="20">
        <v>91072000</v>
      </c>
    </row>
    <row r="56" spans="1:5" ht="12.75" hidden="1" customHeight="1" x14ac:dyDescent="0.2">
      <c r="A56" s="18"/>
      <c r="B56" s="19"/>
      <c r="C56" s="20"/>
      <c r="D56" s="20"/>
      <c r="E56" s="20"/>
    </row>
    <row r="57" spans="1:5" ht="12.75" hidden="1" customHeight="1" x14ac:dyDescent="0.2">
      <c r="A57" s="18" t="s">
        <v>91</v>
      </c>
      <c r="B57" s="19"/>
      <c r="C57" s="20"/>
      <c r="D57" s="20"/>
      <c r="E57" s="20"/>
    </row>
    <row r="58" spans="1:5" ht="409.5" hidden="1" customHeight="1" x14ac:dyDescent="0.2">
      <c r="A58" s="18"/>
      <c r="B58" s="19" t="s">
        <v>92</v>
      </c>
      <c r="C58" s="20">
        <v>0</v>
      </c>
      <c r="D58" s="20">
        <v>0</v>
      </c>
      <c r="E58" s="20">
        <v>50000000</v>
      </c>
    </row>
    <row r="59" spans="1:5" ht="42.75" customHeight="1" x14ac:dyDescent="0.2">
      <c r="A59" s="16" t="s">
        <v>93</v>
      </c>
      <c r="B59" s="14" t="s">
        <v>94</v>
      </c>
      <c r="C59" s="17">
        <f>C60</f>
        <v>-250000000</v>
      </c>
      <c r="D59" s="17">
        <f>D60</f>
        <v>-250000000</v>
      </c>
      <c r="E59" s="17">
        <f>E60</f>
        <v>-250000000</v>
      </c>
    </row>
    <row r="60" spans="1:5" ht="47.25" customHeight="1" x14ac:dyDescent="0.2">
      <c r="A60" s="16" t="s">
        <v>95</v>
      </c>
      <c r="B60" s="14" t="s">
        <v>96</v>
      </c>
      <c r="C60" s="17">
        <f>C61+C62</f>
        <v>-250000000</v>
      </c>
      <c r="D60" s="17">
        <f t="shared" ref="D60:E60" si="4">D61+D62</f>
        <v>-250000000</v>
      </c>
      <c r="E60" s="17">
        <f t="shared" si="4"/>
        <v>-250000000</v>
      </c>
    </row>
    <row r="61" spans="1:5" ht="57" customHeight="1" x14ac:dyDescent="0.2">
      <c r="A61" s="18" t="s">
        <v>97</v>
      </c>
      <c r="B61" s="19" t="s">
        <v>98</v>
      </c>
      <c r="C61" s="20">
        <v>-250000000</v>
      </c>
      <c r="D61" s="20">
        <v>-250000000</v>
      </c>
      <c r="E61" s="20">
        <v>-250000000</v>
      </c>
    </row>
    <row r="62" spans="1:5" ht="40.5" customHeight="1" x14ac:dyDescent="0.2">
      <c r="A62" s="18" t="s">
        <v>99</v>
      </c>
      <c r="B62" s="19" t="s">
        <v>100</v>
      </c>
      <c r="C62" s="20">
        <v>0</v>
      </c>
      <c r="D62" s="20">
        <v>0</v>
      </c>
      <c r="E62" s="20">
        <v>0</v>
      </c>
    </row>
    <row r="63" spans="1:5" ht="33.75" customHeight="1" x14ac:dyDescent="0.2">
      <c r="A63" s="16" t="s">
        <v>101</v>
      </c>
      <c r="B63" s="14" t="s">
        <v>102</v>
      </c>
      <c r="C63" s="17">
        <f t="shared" ref="C63:E64" si="5">C64</f>
        <v>0</v>
      </c>
      <c r="D63" s="17">
        <f t="shared" si="5"/>
        <v>0</v>
      </c>
      <c r="E63" s="17">
        <f t="shared" si="5"/>
        <v>0</v>
      </c>
    </row>
    <row r="64" spans="1:5" ht="30" customHeight="1" x14ac:dyDescent="0.2">
      <c r="A64" s="16" t="s">
        <v>103</v>
      </c>
      <c r="B64" s="14" t="s">
        <v>104</v>
      </c>
      <c r="C64" s="17">
        <f t="shared" si="5"/>
        <v>0</v>
      </c>
      <c r="D64" s="17">
        <f t="shared" si="5"/>
        <v>0</v>
      </c>
      <c r="E64" s="17">
        <f t="shared" si="5"/>
        <v>0</v>
      </c>
    </row>
    <row r="65" spans="1:5" ht="84" customHeight="1" x14ac:dyDescent="0.2">
      <c r="A65" s="18" t="s">
        <v>105</v>
      </c>
      <c r="B65" s="19" t="s">
        <v>106</v>
      </c>
      <c r="C65" s="20">
        <v>0</v>
      </c>
      <c r="D65" s="20">
        <v>0</v>
      </c>
      <c r="E65" s="20">
        <v>0</v>
      </c>
    </row>
    <row r="66" spans="1:5" x14ac:dyDescent="0.2">
      <c r="A66" s="36" t="s">
        <v>107</v>
      </c>
      <c r="B66" s="37"/>
      <c r="C66" s="38">
        <f>C20+C24+C28+C35+C17</f>
        <v>15327908197.149994</v>
      </c>
      <c r="D66" s="38">
        <f>D20+D24+D28+D35+D17</f>
        <v>3341653100</v>
      </c>
      <c r="E66" s="38">
        <f>E20+E24+E28+E35+E17</f>
        <v>3540032400</v>
      </c>
    </row>
    <row r="67" spans="1:5" x14ac:dyDescent="0.2">
      <c r="A67" s="39"/>
    </row>
    <row r="68" spans="1:5" x14ac:dyDescent="0.2">
      <c r="A68" s="39"/>
    </row>
    <row r="69" spans="1:5" x14ac:dyDescent="0.2">
      <c r="A69" s="40" t="s">
        <v>108</v>
      </c>
      <c r="B69" s="39" t="s">
        <v>109</v>
      </c>
      <c r="C69" s="39"/>
      <c r="D69" s="41" t="s">
        <v>110</v>
      </c>
      <c r="E69" s="42"/>
    </row>
    <row r="70" spans="1:5" x14ac:dyDescent="0.2">
      <c r="B70" s="43" t="s">
        <v>111</v>
      </c>
      <c r="D70" s="44" t="s">
        <v>112</v>
      </c>
      <c r="E70" s="44"/>
    </row>
    <row r="72" spans="1:5" x14ac:dyDescent="0.2">
      <c r="A72" s="45" t="s">
        <v>113</v>
      </c>
    </row>
    <row r="73" spans="1:5" x14ac:dyDescent="0.2">
      <c r="A73" s="45" t="s">
        <v>114</v>
      </c>
      <c r="B73" s="39" t="s">
        <v>109</v>
      </c>
      <c r="C73" s="39"/>
      <c r="D73" s="41" t="s">
        <v>115</v>
      </c>
      <c r="E73" s="42"/>
    </row>
    <row r="74" spans="1:5" x14ac:dyDescent="0.2">
      <c r="B74" s="43" t="s">
        <v>111</v>
      </c>
      <c r="D74" s="44" t="s">
        <v>112</v>
      </c>
      <c r="E74" s="44"/>
    </row>
    <row r="76" spans="1:5" x14ac:dyDescent="0.2">
      <c r="A76" s="45" t="s">
        <v>116</v>
      </c>
      <c r="B76" s="39" t="s">
        <v>109</v>
      </c>
      <c r="C76" s="39"/>
      <c r="D76" s="41" t="s">
        <v>115</v>
      </c>
      <c r="E76" s="42"/>
    </row>
    <row r="77" spans="1:5" x14ac:dyDescent="0.2">
      <c r="B77" s="43" t="s">
        <v>111</v>
      </c>
      <c r="D77" s="44" t="s">
        <v>112</v>
      </c>
      <c r="E77" s="44"/>
    </row>
  </sheetData>
  <mergeCells count="11">
    <mergeCell ref="D70:E70"/>
    <mergeCell ref="D73:E73"/>
    <mergeCell ref="D74:E74"/>
    <mergeCell ref="D76:E76"/>
    <mergeCell ref="D77:E77"/>
    <mergeCell ref="D1:E1"/>
    <mergeCell ref="D3:E3"/>
    <mergeCell ref="D6:E6"/>
    <mergeCell ref="A10:E10"/>
    <mergeCell ref="A11:E11"/>
    <mergeCell ref="D69:E69"/>
  </mergeCells>
  <pageMargins left="0.75" right="0.75" top="1" bottom="1" header="0.5" footer="0.5"/>
  <pageSetup paperSize="9" scale="93" fitToHeight="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01.10.16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Фёдорова Оксана Сергеевна</dc:creator>
  <cp:lastModifiedBy>Фёдорова Оксана Сергеевна</cp:lastModifiedBy>
  <dcterms:created xsi:type="dcterms:W3CDTF">2016-10-11T07:37:54Z</dcterms:created>
  <dcterms:modified xsi:type="dcterms:W3CDTF">2016-10-11T07:38:48Z</dcterms:modified>
</cp:coreProperties>
</file>