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0" windowWidth="11330" windowHeight="9890"/>
  </bookViews>
  <sheets>
    <sheet name="функциональная" sheetId="5" r:id="rId1"/>
  </sheets>
  <definedNames>
    <definedName name="_FilterDatabase" localSheetId="0" hidden="1">функциональная!$A$7:$D$82</definedName>
    <definedName name="BossProviderVariable?_3c6b1915_de60_464d_a03f_a8b773f72792" hidden="1">"25_01_2006"</definedName>
    <definedName name="Print_Titles" localSheetId="0">функциональная!$7:$7</definedName>
  </definedNames>
  <calcPr calcId="144525"/>
</workbook>
</file>

<file path=xl/calcChain.xml><?xml version="1.0" encoding="utf-8"?>
<calcChain xmlns="http://schemas.openxmlformats.org/spreadsheetml/2006/main">
  <c r="D34" i="5" l="1"/>
  <c r="D39" i="5"/>
  <c r="D9" i="5"/>
  <c r="D17" i="5"/>
  <c r="D19" i="5"/>
  <c r="D24" i="5"/>
  <c r="D43" i="5"/>
  <c r="D52" i="5"/>
  <c r="D56" i="5"/>
  <c r="D63" i="5"/>
  <c r="D69" i="5"/>
  <c r="D74" i="5"/>
  <c r="D77" i="5"/>
  <c r="D79" i="5"/>
  <c r="D8" i="5" l="1"/>
</calcChain>
</file>

<file path=xl/sharedStrings.xml><?xml version="1.0" encoding="utf-8"?>
<sst xmlns="http://schemas.openxmlformats.org/spreadsheetml/2006/main" count="236" uniqueCount="102">
  <si>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</si>
  <si>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</si>
  <si>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</si>
  <si>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</si>
  <si>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</si>
  <si>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</si>
  <si>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</si>
  <si>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</si>
  <si>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Водное хозяйство</t>
  </si>
  <si>
    <t>Лесное хозяйство</t>
  </si>
  <si>
    <t>Транспорт</t>
  </si>
  <si>
    <t>08</t>
  </si>
  <si>
    <t>Амбулаторная помощь</t>
  </si>
  <si>
    <t>ЖИЛИЩНО-КОММУНАЛЬНОЕ ХОЗЯЙСТВО</t>
  </si>
  <si>
    <t>Жилищное хозяйство</t>
  </si>
  <si>
    <t>Коммунальное хозяйство</t>
  </si>
  <si>
    <t>Сумма            (тысяч рублей)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</si>
  <si>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</si>
  <si>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</si>
  <si>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</si>
  <si>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</si>
  <si>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</si>
  <si>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</si>
  <si>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</si>
  <si>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</si>
  <si>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</si>
  <si>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</si>
  <si>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</si>
  <si>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</si>
  <si>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</si>
  <si>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</si>
  <si>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</si>
  <si>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</si>
  <si>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11</t>
  </si>
  <si>
    <t>12</t>
  </si>
  <si>
    <t>Другие общегосударственные вопросы</t>
  </si>
  <si>
    <t>13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</si>
  <si>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</si>
  <si>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</si>
  <si>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</si>
  <si>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</si>
  <si>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/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</si>
  <si>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</si>
  <si>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</si>
  <si>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</si>
  <si>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</si>
  <si>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</si>
  <si>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</si>
  <si>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</si>
  <si>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</si>
  <si>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</si>
  <si>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</si>
  <si>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</si>
  <si>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</si>
  <si>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</si>
  <si>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</si>
  <si>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</si>
  <si>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 xml:space="preserve">Наименование </t>
  </si>
  <si>
    <t>Код раздела</t>
  </si>
  <si>
    <t>Код подраздела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</si>
  <si>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</si>
  <si>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</si>
  <si>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</si>
  <si>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</si>
  <si>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</si>
  <si>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</si>
  <si>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</si>
  <si>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</si>
  <si>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</si>
  <si>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</si>
  <si>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</si>
  <si>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</si>
  <si>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</si>
  <si>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</si>
  <si>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</si>
  <si>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</si>
  <si>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1</t>
  </si>
  <si>
    <t>2</t>
  </si>
  <si>
    <t>3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</si>
  <si>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</si>
  <si>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</si>
  <si>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</si>
  <si>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</si>
  <si>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</si>
  <si>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</si>
  <si>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</si>
  <si>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Дорожное хозяйство (дорожные фонды)</t>
  </si>
  <si>
    <t>Связь и информатика</t>
  </si>
  <si>
    <t>ВСЕГО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</si>
  <si>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</si>
  <si>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</si>
  <si>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</si>
  <si>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</si>
  <si>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</si>
  <si>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</si>
  <si>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</si>
  <si>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</si>
  <si>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Благоустройство</t>
  </si>
  <si>
    <t>Показатели
исполнения областного бюджета Ленинградской области
за 2013 год по расходам по разделам и подразделам классификации расходов бюджетов</t>
  </si>
  <si>
    <t>УТВЕРЖДЕНЫ</t>
  </si>
  <si>
    <t>областным законом</t>
  </si>
  <si>
    <t>от 7 июля 2014 года № 47-оз   (приложение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</si>
</sst>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sz val="11"/>
      <name val="Times New Roman"/>
      <family val="1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/>
    </xf>
    <xf numFmtId="0" fontId="6" fillId="0" borderId="0" xfId="0" applyFont="1"/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165" fontId="6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13" fillId="0" borderId="0" xfId="0" applyFont="1"/>
    <xf numFmtId="164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showGridLines="0" tabSelected="1" workbookViewId="0">
      <selection activeCell="A4" sqref="A4:D4"/>
    </sheetView>
  </sheetViews>
  <sheetFormatPr defaultRowHeight="12.5" x14ac:dyDescent="0.25"/>
  <cols>
    <col min="1" max="1" width="50.90625" style="29" customWidth="1"/>
    <col min="2" max="3" width="12.36328125" style="4" customWidth="1"/>
    <col min="4" max="4" width="17.90625" style="30" customWidth="1"/>
  </cols>
  <sheetData>
    <row r="1" spans="1:4" s="14" customFormat="1" ht="18" x14ac:dyDescent="0.4">
      <c r="A1" s="24"/>
      <c r="C1" s="17" t="s">
        <v>99</v>
      </c>
    </row>
    <row r="2" spans="1:4" s="14" customFormat="1" ht="18" x14ac:dyDescent="0.4">
      <c r="A2" s="24"/>
      <c r="C2" s="19" t="s">
        <v>100</v>
      </c>
      <c r="D2" s="18"/>
    </row>
    <row r="3" spans="1:4" s="15" customFormat="1" ht="50.25" customHeight="1" x14ac:dyDescent="0.35">
      <c r="A3" s="25"/>
      <c r="C3" s="33" t="s">
        <v>101</v>
      </c>
      <c r="D3" s="33"/>
    </row>
    <row r="4" spans="1:4" s="16" customFormat="1" ht="87.75" customHeight="1" x14ac:dyDescent="0.3">
      <c r="A4" s="32" t="s">
        <v>98</v>
      </c>
      <c r="B4" s="32"/>
      <c r="C4" s="32"/>
      <c r="D4" s="32"/>
    </row>
    <row r="5" spans="1:4" x14ac:dyDescent="0.25">
      <c r="A5" s="26"/>
      <c r="B5" s="3"/>
      <c r="C5" s="3"/>
      <c r="D5" s="5"/>
    </row>
    <row r="6" spans="1:4" s="8" customFormat="1" ht="34.25" customHeight="1" x14ac:dyDescent="0.3">
      <c r="A6" s="23" t="s">
        <v>57</v>
      </c>
      <c r="B6" s="23" t="s">
        <v>58</v>
      </c>
      <c r="C6" s="23" t="s">
        <v>59</v>
      </c>
      <c r="D6" s="20" t="s">
        <v>16</v>
      </c>
    </row>
    <row r="7" spans="1:4" s="10" customFormat="1" ht="15.5" x14ac:dyDescent="0.35">
      <c r="A7" s="9" t="s">
        <v>76</v>
      </c>
      <c r="B7" s="9" t="s">
        <v>77</v>
      </c>
      <c r="C7" s="9" t="s">
        <v>78</v>
      </c>
      <c r="D7" s="6">
        <v>4</v>
      </c>
    </row>
    <row r="8" spans="1:4" s="21" customFormat="1" ht="15.5" x14ac:dyDescent="0.35">
      <c r="A8" s="22" t="s">
        <v>88</v>
      </c>
      <c r="B8" s="1" t="s">
        <v>41</v>
      </c>
      <c r="C8" s="1" t="s">
        <v>41</v>
      </c>
      <c r="D8" s="7">
        <f>D9+D17+D19+D24+D34+D39+D43+D52+D56+D63+D69+D74+D77+D79</f>
        <v>77615817.699999988</v>
      </c>
    </row>
    <row r="9" spans="1:4" s="13" customFormat="1" ht="15" x14ac:dyDescent="0.3">
      <c r="A9" s="27" t="s">
        <v>42</v>
      </c>
      <c r="B9" s="1" t="s">
        <v>43</v>
      </c>
      <c r="C9" s="1" t="s">
        <v>44</v>
      </c>
      <c r="D9" s="11">
        <f>D10+D11+D12+D13+D14+D15+D16</f>
        <v>5081127.8</v>
      </c>
    </row>
    <row r="10" spans="1:4" ht="48.65" customHeight="1" x14ac:dyDescent="0.25">
      <c r="A10" s="28" t="s">
        <v>45</v>
      </c>
      <c r="B10" s="2" t="s">
        <v>43</v>
      </c>
      <c r="C10" s="2" t="s">
        <v>46</v>
      </c>
      <c r="D10" s="12">
        <v>3229.1</v>
      </c>
    </row>
    <row r="11" spans="1:4" ht="64.75" customHeight="1" x14ac:dyDescent="0.25">
      <c r="A11" s="28" t="s">
        <v>47</v>
      </c>
      <c r="B11" s="2" t="s">
        <v>43</v>
      </c>
      <c r="C11" s="2" t="s">
        <v>48</v>
      </c>
      <c r="D11" s="12">
        <v>391643.5</v>
      </c>
    </row>
    <row r="12" spans="1:4" ht="64.25" customHeight="1" x14ac:dyDescent="0.25">
      <c r="A12" s="28" t="s">
        <v>49</v>
      </c>
      <c r="B12" s="2" t="s">
        <v>43</v>
      </c>
      <c r="C12" s="2" t="s">
        <v>50</v>
      </c>
      <c r="D12" s="12">
        <v>2561649.7999999998</v>
      </c>
    </row>
    <row r="13" spans="1:4" ht="16.75" customHeight="1" x14ac:dyDescent="0.25">
      <c r="A13" s="28" t="s">
        <v>51</v>
      </c>
      <c r="B13" s="2" t="s">
        <v>43</v>
      </c>
      <c r="C13" s="2" t="s">
        <v>52</v>
      </c>
      <c r="D13" s="12">
        <v>185474.4</v>
      </c>
    </row>
    <row r="14" spans="1:4" ht="48.65" customHeight="1" x14ac:dyDescent="0.25">
      <c r="A14" s="28" t="s">
        <v>53</v>
      </c>
      <c r="B14" s="2" t="s">
        <v>43</v>
      </c>
      <c r="C14" s="2" t="s">
        <v>54</v>
      </c>
      <c r="D14" s="12">
        <v>66732.5</v>
      </c>
    </row>
    <row r="15" spans="1:4" ht="17.25" customHeight="1" x14ac:dyDescent="0.25">
      <c r="A15" s="28" t="s">
        <v>55</v>
      </c>
      <c r="B15" s="2" t="s">
        <v>43</v>
      </c>
      <c r="C15" s="2" t="s">
        <v>56</v>
      </c>
      <c r="D15" s="12">
        <v>53770</v>
      </c>
    </row>
    <row r="16" spans="1:4" ht="16.75" customHeight="1" x14ac:dyDescent="0.25">
      <c r="A16" s="28" t="s">
        <v>35</v>
      </c>
      <c r="B16" s="2" t="s">
        <v>43</v>
      </c>
      <c r="C16" s="2" t="s">
        <v>36</v>
      </c>
      <c r="D16" s="12">
        <v>1818628.5</v>
      </c>
    </row>
    <row r="17" spans="1:4" s="13" customFormat="1" ht="15" x14ac:dyDescent="0.3">
      <c r="A17" s="27" t="s">
        <v>0</v>
      </c>
      <c r="B17" s="1" t="s">
        <v>46</v>
      </c>
      <c r="C17" s="1" t="s">
        <v>44</v>
      </c>
      <c r="D17" s="11">
        <f>D18</f>
        <v>56941.3</v>
      </c>
    </row>
    <row r="18" spans="1:4" ht="16.75" customHeight="1" x14ac:dyDescent="0.25">
      <c r="A18" s="28" t="s">
        <v>1</v>
      </c>
      <c r="B18" s="2" t="s">
        <v>46</v>
      </c>
      <c r="C18" s="2" t="s">
        <v>48</v>
      </c>
      <c r="D18" s="12">
        <v>56941.3</v>
      </c>
    </row>
    <row r="19" spans="1:4" s="13" customFormat="1" ht="32.4" customHeight="1" x14ac:dyDescent="0.3">
      <c r="A19" s="27" t="s">
        <v>2</v>
      </c>
      <c r="B19" s="1" t="s">
        <v>48</v>
      </c>
      <c r="C19" s="1" t="s">
        <v>44</v>
      </c>
      <c r="D19" s="11">
        <f>D20+D21+D22+D23</f>
        <v>1189652</v>
      </c>
    </row>
    <row r="20" spans="1:4" ht="16.75" customHeight="1" x14ac:dyDescent="0.25">
      <c r="A20" s="28" t="s">
        <v>3</v>
      </c>
      <c r="B20" s="2" t="s">
        <v>48</v>
      </c>
      <c r="C20" s="2" t="s">
        <v>50</v>
      </c>
      <c r="D20" s="12">
        <v>69437.899999999994</v>
      </c>
    </row>
    <row r="21" spans="1:4" ht="50.4" customHeight="1" x14ac:dyDescent="0.25">
      <c r="A21" s="28" t="s">
        <v>4</v>
      </c>
      <c r="B21" s="2" t="s">
        <v>48</v>
      </c>
      <c r="C21" s="2" t="s">
        <v>5</v>
      </c>
      <c r="D21" s="12">
        <v>288248.8</v>
      </c>
    </row>
    <row r="22" spans="1:4" ht="19.75" customHeight="1" x14ac:dyDescent="0.25">
      <c r="A22" s="28" t="s">
        <v>6</v>
      </c>
      <c r="B22" s="2" t="s">
        <v>48</v>
      </c>
      <c r="C22" s="2" t="s">
        <v>7</v>
      </c>
      <c r="D22" s="12">
        <v>789465.9</v>
      </c>
    </row>
    <row r="23" spans="1:4" ht="34.25" customHeight="1" x14ac:dyDescent="0.25">
      <c r="A23" s="28" t="s">
        <v>80</v>
      </c>
      <c r="B23" s="2" t="s">
        <v>48</v>
      </c>
      <c r="C23" s="2" t="s">
        <v>81</v>
      </c>
      <c r="D23" s="12">
        <v>42499.4</v>
      </c>
    </row>
    <row r="24" spans="1:4" s="13" customFormat="1" ht="18.649999999999999" customHeight="1" x14ac:dyDescent="0.3">
      <c r="A24" s="27" t="s">
        <v>82</v>
      </c>
      <c r="B24" s="1" t="s">
        <v>50</v>
      </c>
      <c r="C24" s="1" t="s">
        <v>44</v>
      </c>
      <c r="D24" s="11">
        <f>D25+D26+D27+D28+D29+D30+D31+D32+D33</f>
        <v>17765539.899999999</v>
      </c>
    </row>
    <row r="25" spans="1:4" ht="15.65" customHeight="1" x14ac:dyDescent="0.25">
      <c r="A25" s="28" t="s">
        <v>83</v>
      </c>
      <c r="B25" s="2" t="s">
        <v>50</v>
      </c>
      <c r="C25" s="2" t="s">
        <v>43</v>
      </c>
      <c r="D25" s="12">
        <v>290219.7</v>
      </c>
    </row>
    <row r="26" spans="1:4" ht="15.5" x14ac:dyDescent="0.25">
      <c r="A26" s="28" t="s">
        <v>84</v>
      </c>
      <c r="B26" s="2" t="s">
        <v>50</v>
      </c>
      <c r="C26" s="2" t="s">
        <v>50</v>
      </c>
      <c r="D26" s="12">
        <v>12401.9</v>
      </c>
    </row>
    <row r="27" spans="1:4" ht="15.5" x14ac:dyDescent="0.25">
      <c r="A27" s="28" t="s">
        <v>85</v>
      </c>
      <c r="B27" s="2" t="s">
        <v>50</v>
      </c>
      <c r="C27" s="2" t="s">
        <v>52</v>
      </c>
      <c r="D27" s="12">
        <v>5403399.7000000002</v>
      </c>
    </row>
    <row r="28" spans="1:4" ht="15.5" x14ac:dyDescent="0.25">
      <c r="A28" s="28" t="s">
        <v>8</v>
      </c>
      <c r="B28" s="2" t="s">
        <v>50</v>
      </c>
      <c r="C28" s="2" t="s">
        <v>54</v>
      </c>
      <c r="D28" s="12">
        <v>14097.5</v>
      </c>
    </row>
    <row r="29" spans="1:4" ht="15.5" x14ac:dyDescent="0.25">
      <c r="A29" s="28" t="s">
        <v>9</v>
      </c>
      <c r="B29" s="2" t="s">
        <v>50</v>
      </c>
      <c r="C29" s="2" t="s">
        <v>56</v>
      </c>
      <c r="D29" s="12">
        <v>994610.7</v>
      </c>
    </row>
    <row r="30" spans="1:4" ht="16.75" customHeight="1" x14ac:dyDescent="0.25">
      <c r="A30" s="28" t="s">
        <v>10</v>
      </c>
      <c r="B30" s="2" t="s">
        <v>50</v>
      </c>
      <c r="C30" s="2" t="s">
        <v>11</v>
      </c>
      <c r="D30" s="12">
        <v>1426460.3</v>
      </c>
    </row>
    <row r="31" spans="1:4" ht="16.75" customHeight="1" x14ac:dyDescent="0.25">
      <c r="A31" s="28" t="s">
        <v>86</v>
      </c>
      <c r="B31" s="2" t="s">
        <v>50</v>
      </c>
      <c r="C31" s="2" t="s">
        <v>5</v>
      </c>
      <c r="D31" s="12">
        <v>7360203.5999999996</v>
      </c>
    </row>
    <row r="32" spans="1:4" ht="16.75" customHeight="1" x14ac:dyDescent="0.25">
      <c r="A32" s="28" t="s">
        <v>87</v>
      </c>
      <c r="B32" s="2" t="s">
        <v>50</v>
      </c>
      <c r="C32" s="2" t="s">
        <v>7</v>
      </c>
      <c r="D32" s="12">
        <v>300614.40000000002</v>
      </c>
    </row>
    <row r="33" spans="1:4" ht="30" customHeight="1" x14ac:dyDescent="0.25">
      <c r="A33" s="28" t="s">
        <v>79</v>
      </c>
      <c r="B33" s="2" t="s">
        <v>50</v>
      </c>
      <c r="C33" s="2" t="s">
        <v>34</v>
      </c>
      <c r="D33" s="12">
        <v>1963532.1</v>
      </c>
    </row>
    <row r="34" spans="1:4" s="13" customFormat="1" ht="15.65" customHeight="1" x14ac:dyDescent="0.3">
      <c r="A34" s="27" t="s">
        <v>13</v>
      </c>
      <c r="B34" s="1" t="s">
        <v>52</v>
      </c>
      <c r="C34" s="1" t="s">
        <v>44</v>
      </c>
      <c r="D34" s="11">
        <f>D35+D36+D37+D38</f>
        <v>5680447.0999999996</v>
      </c>
    </row>
    <row r="35" spans="1:4" ht="18" customHeight="1" x14ac:dyDescent="0.25">
      <c r="A35" s="28" t="s">
        <v>14</v>
      </c>
      <c r="B35" s="2" t="s">
        <v>52</v>
      </c>
      <c r="C35" s="2" t="s">
        <v>43</v>
      </c>
      <c r="D35" s="12">
        <v>1991855</v>
      </c>
    </row>
    <row r="36" spans="1:4" ht="16.75" customHeight="1" x14ac:dyDescent="0.25">
      <c r="A36" s="28" t="s">
        <v>15</v>
      </c>
      <c r="B36" s="2" t="s">
        <v>52</v>
      </c>
      <c r="C36" s="2" t="s">
        <v>46</v>
      </c>
      <c r="D36" s="12">
        <v>3677913.1</v>
      </c>
    </row>
    <row r="37" spans="1:4" ht="17.399999999999999" customHeight="1" x14ac:dyDescent="0.25">
      <c r="A37" s="28" t="s">
        <v>97</v>
      </c>
      <c r="B37" s="2" t="s">
        <v>52</v>
      </c>
      <c r="C37" s="2" t="s">
        <v>48</v>
      </c>
      <c r="D37" s="12">
        <v>6200</v>
      </c>
    </row>
    <row r="38" spans="1:4" ht="31" x14ac:dyDescent="0.25">
      <c r="A38" s="28" t="s">
        <v>93</v>
      </c>
      <c r="B38" s="2" t="s">
        <v>52</v>
      </c>
      <c r="C38" s="2" t="s">
        <v>52</v>
      </c>
      <c r="D38" s="12">
        <v>4479</v>
      </c>
    </row>
    <row r="39" spans="1:4" s="13" customFormat="1" ht="15" x14ac:dyDescent="0.3">
      <c r="A39" s="27" t="s">
        <v>94</v>
      </c>
      <c r="B39" s="1" t="s">
        <v>54</v>
      </c>
      <c r="C39" s="1" t="s">
        <v>44</v>
      </c>
      <c r="D39" s="11">
        <f>D40+D41+D42</f>
        <v>207589.7</v>
      </c>
    </row>
    <row r="40" spans="1:4" ht="15.5" x14ac:dyDescent="0.25">
      <c r="A40" s="28" t="s">
        <v>95</v>
      </c>
      <c r="B40" s="2" t="s">
        <v>54</v>
      </c>
      <c r="C40" s="2" t="s">
        <v>43</v>
      </c>
      <c r="D40" s="12">
        <v>31326.7</v>
      </c>
    </row>
    <row r="41" spans="1:4" ht="33" customHeight="1" x14ac:dyDescent="0.25">
      <c r="A41" s="28" t="s">
        <v>96</v>
      </c>
      <c r="B41" s="2" t="s">
        <v>54</v>
      </c>
      <c r="C41" s="2" t="s">
        <v>48</v>
      </c>
      <c r="D41" s="12">
        <v>87046</v>
      </c>
    </row>
    <row r="42" spans="1:4" ht="33" customHeight="1" x14ac:dyDescent="0.25">
      <c r="A42" s="28" t="s">
        <v>17</v>
      </c>
      <c r="B42" s="2" t="s">
        <v>54</v>
      </c>
      <c r="C42" s="2" t="s">
        <v>52</v>
      </c>
      <c r="D42" s="12">
        <v>89217</v>
      </c>
    </row>
    <row r="43" spans="1:4" s="13" customFormat="1" ht="15" x14ac:dyDescent="0.3">
      <c r="A43" s="27" t="s">
        <v>18</v>
      </c>
      <c r="B43" s="1" t="s">
        <v>56</v>
      </c>
      <c r="C43" s="1" t="s">
        <v>44</v>
      </c>
      <c r="D43" s="11">
        <f>D44+D45+D46+D47+D48+D49+D50+D51</f>
        <v>14145196.700000003</v>
      </c>
    </row>
    <row r="44" spans="1:4" ht="15.5" x14ac:dyDescent="0.25">
      <c r="A44" s="28" t="s">
        <v>19</v>
      </c>
      <c r="B44" s="2" t="s">
        <v>56</v>
      </c>
      <c r="C44" s="2" t="s">
        <v>43</v>
      </c>
      <c r="D44" s="12">
        <v>2020904.2</v>
      </c>
    </row>
    <row r="45" spans="1:4" ht="15.5" x14ac:dyDescent="0.25">
      <c r="A45" s="28" t="s">
        <v>20</v>
      </c>
      <c r="B45" s="2" t="s">
        <v>56</v>
      </c>
      <c r="C45" s="2" t="s">
        <v>46</v>
      </c>
      <c r="D45" s="12">
        <v>9213347.3000000007</v>
      </c>
    </row>
    <row r="46" spans="1:4" ht="15.5" x14ac:dyDescent="0.25">
      <c r="A46" s="28" t="s">
        <v>21</v>
      </c>
      <c r="B46" s="2" t="s">
        <v>56</v>
      </c>
      <c r="C46" s="2" t="s">
        <v>48</v>
      </c>
      <c r="D46" s="12">
        <v>409350</v>
      </c>
    </row>
    <row r="47" spans="1:4" ht="15.5" x14ac:dyDescent="0.25">
      <c r="A47" s="28" t="s">
        <v>22</v>
      </c>
      <c r="B47" s="2" t="s">
        <v>56</v>
      </c>
      <c r="C47" s="2" t="s">
        <v>50</v>
      </c>
      <c r="D47" s="12">
        <v>1155339.8</v>
      </c>
    </row>
    <row r="48" spans="1:4" ht="31" x14ac:dyDescent="0.25">
      <c r="A48" s="28" t="s">
        <v>23</v>
      </c>
      <c r="B48" s="2" t="s">
        <v>56</v>
      </c>
      <c r="C48" s="2" t="s">
        <v>52</v>
      </c>
      <c r="D48" s="12">
        <v>175530.8</v>
      </c>
    </row>
    <row r="49" spans="1:4" ht="31" x14ac:dyDescent="0.25">
      <c r="A49" s="28" t="s">
        <v>24</v>
      </c>
      <c r="B49" s="2" t="s">
        <v>56</v>
      </c>
      <c r="C49" s="2" t="s">
        <v>54</v>
      </c>
      <c r="D49" s="12">
        <v>409563.5</v>
      </c>
    </row>
    <row r="50" spans="1:4" ht="15.5" x14ac:dyDescent="0.25">
      <c r="A50" s="28" t="s">
        <v>25</v>
      </c>
      <c r="B50" s="2" t="s">
        <v>56</v>
      </c>
      <c r="C50" s="2" t="s">
        <v>56</v>
      </c>
      <c r="D50" s="12">
        <v>246909.3</v>
      </c>
    </row>
    <row r="51" spans="1:4" ht="15.5" x14ac:dyDescent="0.25">
      <c r="A51" s="28" t="s">
        <v>26</v>
      </c>
      <c r="B51" s="2" t="s">
        <v>56</v>
      </c>
      <c r="C51" s="2" t="s">
        <v>5</v>
      </c>
      <c r="D51" s="12">
        <v>514251.8</v>
      </c>
    </row>
    <row r="52" spans="1:4" s="13" customFormat="1" ht="15" x14ac:dyDescent="0.3">
      <c r="A52" s="27" t="s">
        <v>27</v>
      </c>
      <c r="B52" s="1" t="s">
        <v>11</v>
      </c>
      <c r="C52" s="1" t="s">
        <v>44</v>
      </c>
      <c r="D52" s="11">
        <f>D53+D54+D55</f>
        <v>1368082.7</v>
      </c>
    </row>
    <row r="53" spans="1:4" ht="15.5" x14ac:dyDescent="0.25">
      <c r="A53" s="28" t="s">
        <v>28</v>
      </c>
      <c r="B53" s="2" t="s">
        <v>11</v>
      </c>
      <c r="C53" s="2" t="s">
        <v>43</v>
      </c>
      <c r="D53" s="12">
        <v>1352776.8</v>
      </c>
    </row>
    <row r="54" spans="1:4" ht="15.5" x14ac:dyDescent="0.25">
      <c r="A54" s="28" t="s">
        <v>29</v>
      </c>
      <c r="B54" s="2" t="s">
        <v>11</v>
      </c>
      <c r="C54" s="2" t="s">
        <v>46</v>
      </c>
      <c r="D54" s="12">
        <v>2245</v>
      </c>
    </row>
    <row r="55" spans="1:4" ht="31" x14ac:dyDescent="0.25">
      <c r="A55" s="28" t="s">
        <v>30</v>
      </c>
      <c r="B55" s="2" t="s">
        <v>11</v>
      </c>
      <c r="C55" s="2" t="s">
        <v>50</v>
      </c>
      <c r="D55" s="12">
        <v>13060.9</v>
      </c>
    </row>
    <row r="56" spans="1:4" s="13" customFormat="1" ht="15" x14ac:dyDescent="0.3">
      <c r="A56" s="27" t="s">
        <v>31</v>
      </c>
      <c r="B56" s="1" t="s">
        <v>5</v>
      </c>
      <c r="C56" s="1" t="s">
        <v>44</v>
      </c>
      <c r="D56" s="11">
        <f>D57+D58+D59+D60+D61+D62</f>
        <v>14210684.399999999</v>
      </c>
    </row>
    <row r="57" spans="1:4" ht="15.5" x14ac:dyDescent="0.25">
      <c r="A57" s="28" t="s">
        <v>32</v>
      </c>
      <c r="B57" s="2" t="s">
        <v>5</v>
      </c>
      <c r="C57" s="2" t="s">
        <v>43</v>
      </c>
      <c r="D57" s="12">
        <v>3805856.1</v>
      </c>
    </row>
    <row r="58" spans="1:4" ht="15.5" x14ac:dyDescent="0.25">
      <c r="A58" s="28" t="s">
        <v>12</v>
      </c>
      <c r="B58" s="2" t="s">
        <v>5</v>
      </c>
      <c r="C58" s="2" t="s">
        <v>46</v>
      </c>
      <c r="D58" s="12">
        <v>1561026.6</v>
      </c>
    </row>
    <row r="59" spans="1:4" ht="15.5" x14ac:dyDescent="0.25">
      <c r="A59" s="28" t="s">
        <v>89</v>
      </c>
      <c r="B59" s="2" t="s">
        <v>5</v>
      </c>
      <c r="C59" s="2" t="s">
        <v>50</v>
      </c>
      <c r="D59" s="12">
        <v>183166.1</v>
      </c>
    </row>
    <row r="60" spans="1:4" ht="15.5" x14ac:dyDescent="0.25">
      <c r="A60" s="28" t="s">
        <v>90</v>
      </c>
      <c r="B60" s="2" t="s">
        <v>5</v>
      </c>
      <c r="C60" s="2" t="s">
        <v>52</v>
      </c>
      <c r="D60" s="12">
        <v>51708.5</v>
      </c>
    </row>
    <row r="61" spans="1:4" ht="31.75" customHeight="1" x14ac:dyDescent="0.25">
      <c r="A61" s="28" t="s">
        <v>91</v>
      </c>
      <c r="B61" s="2" t="s">
        <v>5</v>
      </c>
      <c r="C61" s="2" t="s">
        <v>54</v>
      </c>
      <c r="D61" s="12">
        <v>211044.4</v>
      </c>
    </row>
    <row r="62" spans="1:4" ht="16.25" customHeight="1" x14ac:dyDescent="0.25">
      <c r="A62" s="28" t="s">
        <v>92</v>
      </c>
      <c r="B62" s="2" t="s">
        <v>5</v>
      </c>
      <c r="C62" s="2" t="s">
        <v>5</v>
      </c>
      <c r="D62" s="12">
        <v>8397882.6999999993</v>
      </c>
    </row>
    <row r="63" spans="1:4" s="13" customFormat="1" ht="15" x14ac:dyDescent="0.3">
      <c r="A63" s="27" t="s">
        <v>37</v>
      </c>
      <c r="B63" s="1" t="s">
        <v>7</v>
      </c>
      <c r="C63" s="1" t="s">
        <v>44</v>
      </c>
      <c r="D63" s="11">
        <f>D64+D65+D66+D67+D68</f>
        <v>11387494</v>
      </c>
    </row>
    <row r="64" spans="1:4" ht="15.5" x14ac:dyDescent="0.25">
      <c r="A64" s="28" t="s">
        <v>38</v>
      </c>
      <c r="B64" s="2" t="s">
        <v>7</v>
      </c>
      <c r="C64" s="2" t="s">
        <v>43</v>
      </c>
      <c r="D64" s="12">
        <v>222993.4</v>
      </c>
    </row>
    <row r="65" spans="1:4" ht="15.5" x14ac:dyDescent="0.25">
      <c r="A65" s="28" t="s">
        <v>39</v>
      </c>
      <c r="B65" s="2" t="s">
        <v>7</v>
      </c>
      <c r="C65" s="2" t="s">
        <v>46</v>
      </c>
      <c r="D65" s="12">
        <v>2142531.9</v>
      </c>
    </row>
    <row r="66" spans="1:4" ht="15.5" x14ac:dyDescent="0.25">
      <c r="A66" s="28" t="s">
        <v>40</v>
      </c>
      <c r="B66" s="2" t="s">
        <v>7</v>
      </c>
      <c r="C66" s="2" t="s">
        <v>48</v>
      </c>
      <c r="D66" s="12">
        <v>7708095.2999999998</v>
      </c>
    </row>
    <row r="67" spans="1:4" ht="15.5" x14ac:dyDescent="0.25">
      <c r="A67" s="28" t="s">
        <v>60</v>
      </c>
      <c r="B67" s="2" t="s">
        <v>7</v>
      </c>
      <c r="C67" s="2" t="s">
        <v>50</v>
      </c>
      <c r="D67" s="12">
        <v>950292</v>
      </c>
    </row>
    <row r="68" spans="1:4" ht="19.25" customHeight="1" x14ac:dyDescent="0.25">
      <c r="A68" s="28" t="s">
        <v>61</v>
      </c>
      <c r="B68" s="2" t="s">
        <v>7</v>
      </c>
      <c r="C68" s="2" t="s">
        <v>54</v>
      </c>
      <c r="D68" s="12">
        <v>363581.4</v>
      </c>
    </row>
    <row r="69" spans="1:4" s="13" customFormat="1" ht="15" x14ac:dyDescent="0.3">
      <c r="A69" s="27" t="s">
        <v>62</v>
      </c>
      <c r="B69" s="1" t="s">
        <v>33</v>
      </c>
      <c r="C69" s="1" t="s">
        <v>44</v>
      </c>
      <c r="D69" s="11">
        <f>D70+D71+D72+D73</f>
        <v>721383.3</v>
      </c>
    </row>
    <row r="70" spans="1:4" ht="15.5" x14ac:dyDescent="0.25">
      <c r="A70" s="28" t="s">
        <v>63</v>
      </c>
      <c r="B70" s="2" t="s">
        <v>33</v>
      </c>
      <c r="C70" s="2" t="s">
        <v>43</v>
      </c>
      <c r="D70" s="12">
        <v>11064</v>
      </c>
    </row>
    <row r="71" spans="1:4" ht="16.25" customHeight="1" x14ac:dyDescent="0.25">
      <c r="A71" s="28" t="s">
        <v>64</v>
      </c>
      <c r="B71" s="2" t="s">
        <v>33</v>
      </c>
      <c r="C71" s="2" t="s">
        <v>46</v>
      </c>
      <c r="D71" s="12">
        <v>124285.3</v>
      </c>
    </row>
    <row r="72" spans="1:4" ht="18" customHeight="1" x14ac:dyDescent="0.25">
      <c r="A72" s="28" t="s">
        <v>65</v>
      </c>
      <c r="B72" s="2" t="s">
        <v>33</v>
      </c>
      <c r="C72" s="2" t="s">
        <v>48</v>
      </c>
      <c r="D72" s="12">
        <v>51469.7</v>
      </c>
    </row>
    <row r="73" spans="1:4" ht="32.4" customHeight="1" x14ac:dyDescent="0.25">
      <c r="A73" s="28" t="s">
        <v>66</v>
      </c>
      <c r="B73" s="2" t="s">
        <v>33</v>
      </c>
      <c r="C73" s="2" t="s">
        <v>52</v>
      </c>
      <c r="D73" s="12">
        <v>534564.30000000005</v>
      </c>
    </row>
    <row r="74" spans="1:4" s="13" customFormat="1" ht="15" x14ac:dyDescent="0.3">
      <c r="A74" s="27" t="s">
        <v>67</v>
      </c>
      <c r="B74" s="1" t="s">
        <v>34</v>
      </c>
      <c r="C74" s="1" t="s">
        <v>44</v>
      </c>
      <c r="D74" s="11">
        <f>D75+D76</f>
        <v>100137.3</v>
      </c>
    </row>
    <row r="75" spans="1:4" ht="16.75" customHeight="1" x14ac:dyDescent="0.25">
      <c r="A75" s="28" t="s">
        <v>68</v>
      </c>
      <c r="B75" s="2" t="s">
        <v>34</v>
      </c>
      <c r="C75" s="2" t="s">
        <v>43</v>
      </c>
      <c r="D75" s="12">
        <v>62320.3</v>
      </c>
    </row>
    <row r="76" spans="1:4" ht="16.75" customHeight="1" x14ac:dyDescent="0.25">
      <c r="A76" s="28" t="s">
        <v>69</v>
      </c>
      <c r="B76" s="2" t="s">
        <v>34</v>
      </c>
      <c r="C76" s="2" t="s">
        <v>46</v>
      </c>
      <c r="D76" s="12">
        <v>37817</v>
      </c>
    </row>
    <row r="77" spans="1:4" s="13" customFormat="1" ht="32.4" customHeight="1" x14ac:dyDescent="0.3">
      <c r="A77" s="27" t="s">
        <v>70</v>
      </c>
      <c r="B77" s="1" t="s">
        <v>36</v>
      </c>
      <c r="C77" s="1" t="s">
        <v>44</v>
      </c>
      <c r="D77" s="11">
        <f>D78</f>
        <v>273039.40000000002</v>
      </c>
    </row>
    <row r="78" spans="1:4" ht="31.75" customHeight="1" x14ac:dyDescent="0.25">
      <c r="A78" s="28" t="s">
        <v>71</v>
      </c>
      <c r="B78" s="2" t="s">
        <v>36</v>
      </c>
      <c r="C78" s="2" t="s">
        <v>43</v>
      </c>
      <c r="D78" s="12">
        <v>273039.40000000002</v>
      </c>
    </row>
    <row r="79" spans="1:4" s="13" customFormat="1" ht="65.400000000000006" customHeight="1" x14ac:dyDescent="0.3">
      <c r="A79" s="27" t="s">
        <v>72</v>
      </c>
      <c r="B79" s="1" t="s">
        <v>81</v>
      </c>
      <c r="C79" s="1" t="s">
        <v>44</v>
      </c>
      <c r="D79" s="11">
        <f>D80+D81+D82</f>
        <v>5428502.0999999996</v>
      </c>
    </row>
    <row r="80" spans="1:4" ht="48" customHeight="1" x14ac:dyDescent="0.25">
      <c r="A80" s="28" t="s">
        <v>73</v>
      </c>
      <c r="B80" s="2" t="s">
        <v>81</v>
      </c>
      <c r="C80" s="2" t="s">
        <v>43</v>
      </c>
      <c r="D80" s="12">
        <v>2466004.7999999998</v>
      </c>
    </row>
    <row r="81" spans="1:4" ht="15.5" x14ac:dyDescent="0.25">
      <c r="A81" s="28" t="s">
        <v>74</v>
      </c>
      <c r="B81" s="2" t="s">
        <v>81</v>
      </c>
      <c r="C81" s="2" t="s">
        <v>46</v>
      </c>
      <c r="D81" s="12">
        <v>1043767.1</v>
      </c>
    </row>
    <row r="82" spans="1:4" ht="33.65" customHeight="1" x14ac:dyDescent="0.25">
      <c r="A82" s="28" t="s">
        <v>75</v>
      </c>
      <c r="B82" s="2" t="s">
        <v>81</v>
      </c>
      <c r="C82" s="2" t="s">
        <v>48</v>
      </c>
      <c r="D82" s="12">
        <v>1918730.2</v>
      </c>
    </row>
    <row r="83" spans="1:4" ht="15.5" x14ac:dyDescent="0.25">
      <c r="D83" s="31"/>
    </row>
  </sheetData>
  <autoFilter ref="A7:D82"/>
  <mergeCells count="2">
    <mergeCell ref="A4:D4"/>
    <mergeCell ref="C3:D3"/>
  </mergeCells>
  <phoneticPr fontId="0" type="noConversion"/>
  <pageMargins left="0.78740157480314965" right="0.39370078740157483" top="0.98425196850393704" bottom="0.98425196850393704" header="0" footer="0"/>
  <pageSetup paperSize="9" scale="9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функциональная</vt:lpstr>
      <vt:lpstr>функциональная!Print_Titles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Галина Михайловна БРЯНЦЕВА</cp:lastModifiedBy>
  <cp:lastPrinted>2014-06-17T06:07:57Z</cp:lastPrinted>
  <dcterms:created xsi:type="dcterms:W3CDTF">2006-02-07T16:01:49Z</dcterms:created>
  <dcterms:modified xsi:type="dcterms:W3CDTF">2014-07-07T12:14:12Z</dcterms:modified>
</cp:coreProperties>
</file>