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70" windowWidth="20250" windowHeight="11235"/>
  </bookViews>
  <sheets>
    <sheet name="Приложение 6 " sheetId="12" r:id="rId1"/>
  </sheets>
  <definedNames>
    <definedName name="_xlnm.Print_Area" localSheetId="0">'Приложение 6 '!$A$1:$N$33</definedName>
  </definedNames>
  <calcPr calcId="145621"/>
</workbook>
</file>

<file path=xl/calcChain.xml><?xml version="1.0" encoding="utf-8"?>
<calcChain xmlns="http://schemas.openxmlformats.org/spreadsheetml/2006/main">
  <c r="H10" i="12" l="1"/>
  <c r="H31" i="12" s="1"/>
  <c r="F10" i="12"/>
  <c r="E10" i="12"/>
  <c r="E8" i="12" s="1"/>
  <c r="G10" i="12" l="1"/>
  <c r="I10" i="12"/>
  <c r="I31" i="12" s="1"/>
  <c r="J10" i="12"/>
  <c r="J31" i="12" s="1"/>
  <c r="K10" i="12"/>
  <c r="L10" i="12"/>
  <c r="M10" i="12"/>
  <c r="N10" i="12"/>
  <c r="F8" i="12"/>
  <c r="G8" i="12" l="1"/>
  <c r="G32" i="12" s="1"/>
  <c r="F32" i="12"/>
  <c r="F9" i="12"/>
  <c r="B10" i="12"/>
  <c r="B8" i="12" s="1"/>
  <c r="B32" i="12" s="1"/>
  <c r="C10" i="12"/>
  <c r="C8" i="12" s="1"/>
  <c r="D10" i="12"/>
  <c r="D8" i="12" s="1"/>
  <c r="E32" i="12"/>
  <c r="C9" i="12" l="1"/>
  <c r="G11" i="12"/>
  <c r="H32" i="12"/>
  <c r="D32" i="12" l="1"/>
  <c r="C32" i="12"/>
  <c r="B11" i="12"/>
  <c r="E11" i="12"/>
  <c r="D11" i="12"/>
  <c r="C11" i="12"/>
  <c r="E9" i="12"/>
  <c r="D9" i="12"/>
  <c r="H11" i="12" l="1"/>
  <c r="H9" i="12"/>
  <c r="F11" i="12"/>
  <c r="G9" i="12"/>
  <c r="K31" i="12" l="1"/>
  <c r="K32" i="12" s="1"/>
  <c r="K11" i="12"/>
  <c r="L11" i="12" l="1"/>
  <c r="L31" i="12"/>
  <c r="L32" i="12" s="1"/>
  <c r="L9" i="12"/>
  <c r="J32" i="12" l="1"/>
  <c r="J11" i="12"/>
  <c r="K9" i="12"/>
  <c r="N11" i="12" l="1"/>
  <c r="N31" i="12"/>
  <c r="N32" i="12" s="1"/>
  <c r="N9" i="12"/>
  <c r="M31" i="12"/>
  <c r="M32" i="12" s="1"/>
  <c r="M11" i="12"/>
  <c r="M9" i="12"/>
  <c r="I11" i="12"/>
  <c r="J9" i="12"/>
  <c r="I32" i="12"/>
  <c r="I9" i="12"/>
</calcChain>
</file>

<file path=xl/sharedStrings.xml><?xml version="1.0" encoding="utf-8"?>
<sst xmlns="http://schemas.openxmlformats.org/spreadsheetml/2006/main" count="54" uniqueCount="44">
  <si>
    <t>Показатель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</si>
  <si>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</si>
  <si>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</si>
  <si>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</si>
  <si>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</si>
  <si>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</si>
  <si>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</si>
  <si>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</si>
  <si>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</si>
  <si>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</si>
  <si>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</si>
  <si>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</si>
  <si>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</si>
  <si>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</si>
  <si>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Развитие здравоохранения в Ленинградской области</t>
  </si>
  <si>
    <t>Современное образование в Ленинградской области</t>
  </si>
  <si>
    <t>Социальная поддержка отдельных категорий граждан в Ленинградской области</t>
  </si>
  <si>
    <t>Развитие физической культуры и спорта в Ленинградской области</t>
  </si>
  <si>
    <t>Развитие культуры в Ленинградской области</t>
  </si>
  <si>
    <t>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</t>
  </si>
  <si>
    <t>Безопасность Ленинградской области</t>
  </si>
  <si>
    <t>Охрана окружающей среды Ленинградской области</t>
  </si>
  <si>
    <t>Стимулирование экономической активности Ленинградской области</t>
  </si>
  <si>
    <t>Развитие сельского хозяйства Ленинградской области</t>
  </si>
  <si>
    <t>Управление государственными финансами и государственным долгом Ленинградской области</t>
  </si>
  <si>
    <t>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</t>
  </si>
  <si>
    <t>Устойчивое общественное развитие в Ленинградской области</t>
  </si>
  <si>
    <t>Содействие занятости населения Ленинградской области</t>
  </si>
  <si>
    <t>2028 год</t>
  </si>
  <si>
    <t>% к предыдущему году</t>
  </si>
  <si>
    <t>тыс.руб.</t>
  </si>
  <si>
    <t>Показатели финансового обеспечения государственных программ Ленинградской области на период до 2028 года</t>
  </si>
  <si>
    <t xml:space="preserve">2016 год </t>
  </si>
  <si>
    <t>Формирование городской среды и обеспечение качественным жильем граждан на территории Ленинградской области</t>
  </si>
  <si>
    <t>Развитие транспортной системы Ленинградской области</t>
  </si>
  <si>
    <t>Цифровое развитие Ленинградской области</t>
  </si>
  <si>
    <t xml:space="preserve">Развитие внутреннего и въездного туризма в Ленинградской области </t>
  </si>
  <si>
    <t>Комплексное развитие сельских территорий Ленинградской области</t>
  </si>
  <si>
    <t>вариант 2 (базовый)</t>
  </si>
  <si>
    <t>к Бюджетному прогнозу</t>
  </si>
  <si>
    <t xml:space="preserve">2019 год </t>
  </si>
  <si>
    <t>-</t>
  </si>
  <si>
    <t>2021 год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</si>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</sst>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5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/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="80" zoomScaleNormal="80" workbookViewId="0">
      <selection activeCell="N2" sqref="N2"/>
    </sheetView>
  </sheetViews>
  <sheetFormatPr defaultColWidth="9.140625" defaultRowHeight="15" x14ac:dyDescent="0.25"/>
  <cols>
    <col min="1" max="1" width="40.42578125" style="1" customWidth="1"/>
    <col min="2" max="5" width="15.5703125" style="1" bestFit="1" customWidth="1"/>
    <col min="6" max="10" width="15.5703125" style="7" bestFit="1" customWidth="1"/>
    <col min="11" max="13" width="15.5703125" style="1" bestFit="1" customWidth="1"/>
    <col min="14" max="14" width="24.28515625" style="1" bestFit="1" customWidth="1"/>
    <col min="15" max="16384" width="9.140625" style="1"/>
  </cols>
  <sheetData>
    <row r="1" spans="1:14" ht="19.5" customHeight="1" x14ac:dyDescent="0.25">
      <c r="N1" s="5" t="s">
        <v>43</v>
      </c>
    </row>
    <row r="2" spans="1:14" ht="19.5" customHeight="1" x14ac:dyDescent="0.25">
      <c r="N2" s="5" t="s">
        <v>39</v>
      </c>
    </row>
    <row r="3" spans="1:14" ht="19.5" customHeight="1" x14ac:dyDescent="0.25">
      <c r="N3" s="5"/>
    </row>
    <row r="4" spans="1:14" ht="22.5" x14ac:dyDescent="0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20.25" x14ac:dyDescent="0.25">
      <c r="A5" s="29" t="s">
        <v>38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20.25" customHeight="1" x14ac:dyDescent="0.25">
      <c r="A6" s="13"/>
      <c r="B6" s="13"/>
      <c r="C6" s="10"/>
      <c r="D6" s="10"/>
      <c r="E6" s="10"/>
      <c r="F6" s="15"/>
      <c r="G6" s="15"/>
      <c r="H6" s="15"/>
      <c r="I6" s="15"/>
      <c r="J6" s="15"/>
      <c r="K6" s="13"/>
      <c r="L6" s="13"/>
      <c r="N6" s="12" t="s">
        <v>30</v>
      </c>
    </row>
    <row r="7" spans="1:14" ht="30.75" customHeight="1" x14ac:dyDescent="0.25">
      <c r="A7" s="2" t="s">
        <v>0</v>
      </c>
      <c r="B7" s="19" t="s">
        <v>32</v>
      </c>
      <c r="C7" s="19" t="s">
        <v>1</v>
      </c>
      <c r="D7" s="19" t="s">
        <v>2</v>
      </c>
      <c r="E7" s="19" t="s">
        <v>40</v>
      </c>
      <c r="F7" s="20" t="s">
        <v>3</v>
      </c>
      <c r="G7" s="20" t="s">
        <v>42</v>
      </c>
      <c r="H7" s="20" t="s">
        <v>4</v>
      </c>
      <c r="I7" s="20" t="s">
        <v>5</v>
      </c>
      <c r="J7" s="20" t="s">
        <v>6</v>
      </c>
      <c r="K7" s="19" t="s">
        <v>7</v>
      </c>
      <c r="L7" s="19" t="s">
        <v>8</v>
      </c>
      <c r="M7" s="19" t="s">
        <v>9</v>
      </c>
      <c r="N7" s="19" t="s">
        <v>28</v>
      </c>
    </row>
    <row r="8" spans="1:14" s="8" customFormat="1" ht="15.75" x14ac:dyDescent="0.2">
      <c r="A8" s="6" t="s">
        <v>10</v>
      </c>
      <c r="B8" s="21">
        <f t="shared" ref="B8:F8" si="0">B10+B31</f>
        <v>108157301.19999999</v>
      </c>
      <c r="C8" s="21">
        <f t="shared" si="0"/>
        <v>113159528.80000001</v>
      </c>
      <c r="D8" s="21">
        <f t="shared" si="0"/>
        <v>124021525.8</v>
      </c>
      <c r="E8" s="21">
        <f t="shared" si="0"/>
        <v>141011668.09999996</v>
      </c>
      <c r="F8" s="21">
        <f t="shared" si="0"/>
        <v>170268115.69999999</v>
      </c>
      <c r="G8" s="21">
        <f>G10+G31</f>
        <v>174404543.88000003</v>
      </c>
      <c r="H8" s="21">
        <v>163875460.19999999</v>
      </c>
      <c r="I8" s="21">
        <v>159977766.90000001</v>
      </c>
      <c r="J8" s="21">
        <v>166291514.19999999</v>
      </c>
      <c r="K8" s="21">
        <v>180244341.58999997</v>
      </c>
      <c r="L8" s="21">
        <v>190098727.08999997</v>
      </c>
      <c r="M8" s="21">
        <v>201522333.08999997</v>
      </c>
      <c r="N8" s="21">
        <v>214285312.08999997</v>
      </c>
    </row>
    <row r="9" spans="1:14" s="7" customFormat="1" ht="15.75" x14ac:dyDescent="0.25">
      <c r="A9" s="16" t="s">
        <v>29</v>
      </c>
      <c r="B9" s="22"/>
      <c r="C9" s="22">
        <f>C8*100/B8</f>
        <v>104.62495600805545</v>
      </c>
      <c r="D9" s="22">
        <f t="shared" ref="D9:N9" si="1">D8*100/C8</f>
        <v>109.59883548048141</v>
      </c>
      <c r="E9" s="22">
        <f t="shared" si="1"/>
        <v>113.6993495205007</v>
      </c>
      <c r="F9" s="22">
        <f>F8*100/E8</f>
        <v>120.74753670685783</v>
      </c>
      <c r="G9" s="22">
        <f>G8*100/F8</f>
        <v>102.42936157659027</v>
      </c>
      <c r="H9" s="22">
        <f t="shared" si="1"/>
        <v>93.962838670508134</v>
      </c>
      <c r="I9" s="22">
        <f t="shared" si="1"/>
        <v>97.621551576274385</v>
      </c>
      <c r="J9" s="22">
        <f t="shared" si="1"/>
        <v>103.94664047532719</v>
      </c>
      <c r="K9" s="22">
        <f>K8*100/J8</f>
        <v>108.39058292127811</v>
      </c>
      <c r="L9" s="22">
        <f t="shared" si="1"/>
        <v>105.46723709219991</v>
      </c>
      <c r="M9" s="22">
        <f t="shared" si="1"/>
        <v>106.00930167964334</v>
      </c>
      <c r="N9" s="22">
        <f t="shared" si="1"/>
        <v>106.33328267110724</v>
      </c>
    </row>
    <row r="10" spans="1:14" s="7" customFormat="1" ht="15.75" x14ac:dyDescent="0.25">
      <c r="A10" s="16" t="s">
        <v>11</v>
      </c>
      <c r="B10" s="22">
        <f t="shared" ref="B10:N10" si="2">SUM(B12:B30)</f>
        <v>101428917.39999999</v>
      </c>
      <c r="C10" s="22">
        <f t="shared" si="2"/>
        <v>106100321.00000001</v>
      </c>
      <c r="D10" s="22">
        <f t="shared" si="2"/>
        <v>116696143.3</v>
      </c>
      <c r="E10" s="22">
        <f t="shared" si="2"/>
        <v>133133850.39999998</v>
      </c>
      <c r="F10" s="22">
        <f t="shared" si="2"/>
        <v>161725214.19999999</v>
      </c>
      <c r="G10" s="22">
        <f t="shared" si="2"/>
        <v>165699311.50000003</v>
      </c>
      <c r="H10" s="22">
        <f t="shared" si="2"/>
        <v>154928191.47</v>
      </c>
      <c r="I10" s="22">
        <f t="shared" si="2"/>
        <v>148168844.56</v>
      </c>
      <c r="J10" s="22">
        <f t="shared" si="2"/>
        <v>151209631.19000003</v>
      </c>
      <c r="K10" s="22">
        <f t="shared" si="2"/>
        <v>36454668.299999997</v>
      </c>
      <c r="L10" s="22">
        <f t="shared" si="2"/>
        <v>35946806.399999999</v>
      </c>
      <c r="M10" s="22">
        <f t="shared" si="2"/>
        <v>34648545.800000004</v>
      </c>
      <c r="N10" s="22">
        <f t="shared" si="2"/>
        <v>35785434.200000003</v>
      </c>
    </row>
    <row r="11" spans="1:14" s="18" customFormat="1" ht="15.75" x14ac:dyDescent="0.25">
      <c r="A11" s="17" t="s">
        <v>12</v>
      </c>
      <c r="B11" s="23">
        <f t="shared" ref="B11:N11" si="3">B10*100/B8</f>
        <v>93.779075730118166</v>
      </c>
      <c r="C11" s="23">
        <f t="shared" si="3"/>
        <v>93.761720400518328</v>
      </c>
      <c r="D11" s="23">
        <f t="shared" si="3"/>
        <v>94.093458814711667</v>
      </c>
      <c r="E11" s="23">
        <f t="shared" si="3"/>
        <v>94.413357556756694</v>
      </c>
      <c r="F11" s="23">
        <f t="shared" si="3"/>
        <v>94.982676900558431</v>
      </c>
      <c r="G11" s="23">
        <f>G10*100/G8</f>
        <v>95.008597719799283</v>
      </c>
      <c r="H11" s="23">
        <f t="shared" si="3"/>
        <v>94.540202224860025</v>
      </c>
      <c r="I11" s="23">
        <f t="shared" si="3"/>
        <v>92.618397813127615</v>
      </c>
      <c r="J11" s="23">
        <f t="shared" si="3"/>
        <v>90.93045542187987</v>
      </c>
      <c r="K11" s="23">
        <f t="shared" si="3"/>
        <v>20.225138819016614</v>
      </c>
      <c r="L11" s="23">
        <f t="shared" si="3"/>
        <v>18.909546081800649</v>
      </c>
      <c r="M11" s="23">
        <f t="shared" si="3"/>
        <v>17.193402472432645</v>
      </c>
      <c r="N11" s="23">
        <f t="shared" si="3"/>
        <v>16.699900637599509</v>
      </c>
    </row>
    <row r="12" spans="1:14" s="7" customFormat="1" ht="25.5" x14ac:dyDescent="0.25">
      <c r="A12" s="11" t="s">
        <v>14</v>
      </c>
      <c r="B12" s="22">
        <v>16969089.100000001</v>
      </c>
      <c r="C12" s="22">
        <v>20851597.199999999</v>
      </c>
      <c r="D12" s="22">
        <v>21942903.100000001</v>
      </c>
      <c r="E12" s="24">
        <v>27476956.399999999</v>
      </c>
      <c r="F12" s="24">
        <v>33471500.5</v>
      </c>
      <c r="G12" s="24">
        <v>29725544.41</v>
      </c>
      <c r="H12" s="24">
        <v>25623964.039999999</v>
      </c>
      <c r="I12" s="22">
        <v>25426047.329999998</v>
      </c>
      <c r="J12" s="22">
        <v>25681820.699999999</v>
      </c>
      <c r="K12" s="22">
        <v>25008171.399999999</v>
      </c>
      <c r="L12" s="22">
        <v>26363078.199999999</v>
      </c>
      <c r="M12" s="22">
        <v>25384174.5</v>
      </c>
      <c r="N12" s="22">
        <v>26399541.5</v>
      </c>
    </row>
    <row r="13" spans="1:14" s="7" customFormat="1" ht="25.5" x14ac:dyDescent="0.25">
      <c r="A13" s="11" t="s">
        <v>15</v>
      </c>
      <c r="B13" s="22">
        <v>26064104.600000001</v>
      </c>
      <c r="C13" s="22">
        <v>27347848.800000001</v>
      </c>
      <c r="D13" s="22">
        <v>31728169.899999999</v>
      </c>
      <c r="E13" s="24">
        <v>33797699</v>
      </c>
      <c r="F13" s="24">
        <v>37239717.899999999</v>
      </c>
      <c r="G13" s="24">
        <v>40846965.140000001</v>
      </c>
      <c r="H13" s="24">
        <v>39543568.770000003</v>
      </c>
      <c r="I13" s="22">
        <v>40344415.149999999</v>
      </c>
      <c r="J13" s="22">
        <v>42774284.43</v>
      </c>
      <c r="K13" s="25"/>
      <c r="L13" s="25"/>
      <c r="M13" s="25"/>
      <c r="N13" s="25"/>
    </row>
    <row r="14" spans="1:14" s="7" customFormat="1" ht="25.5" x14ac:dyDescent="0.25">
      <c r="A14" s="11" t="s">
        <v>16</v>
      </c>
      <c r="B14" s="22">
        <v>14614713.1</v>
      </c>
      <c r="C14" s="22">
        <v>15581644.5</v>
      </c>
      <c r="D14" s="22">
        <v>16271954.199999999</v>
      </c>
      <c r="E14" s="24">
        <v>18107668.899999999</v>
      </c>
      <c r="F14" s="24">
        <v>23749119.5</v>
      </c>
      <c r="G14" s="24">
        <v>26010654.199999999</v>
      </c>
      <c r="H14" s="24">
        <v>23903158.16</v>
      </c>
      <c r="I14" s="22">
        <v>24974875.280000001</v>
      </c>
      <c r="J14" s="22">
        <v>24064857.140000001</v>
      </c>
      <c r="K14" s="25"/>
      <c r="L14" s="25"/>
      <c r="M14" s="25"/>
      <c r="N14" s="25"/>
    </row>
    <row r="15" spans="1:14" s="7" customFormat="1" ht="25.5" x14ac:dyDescent="0.25">
      <c r="A15" s="11" t="s">
        <v>17</v>
      </c>
      <c r="B15" s="22">
        <v>1125084.1000000001</v>
      </c>
      <c r="C15" s="22">
        <v>1549529.4</v>
      </c>
      <c r="D15" s="22">
        <v>1691085.4</v>
      </c>
      <c r="E15" s="24">
        <v>2019155.8</v>
      </c>
      <c r="F15" s="24">
        <v>2301406.5</v>
      </c>
      <c r="G15" s="24">
        <v>1831843.3</v>
      </c>
      <c r="H15" s="24">
        <v>3065545.6</v>
      </c>
      <c r="I15" s="24">
        <v>2102217.7999999998</v>
      </c>
      <c r="J15" s="24">
        <v>1550577.18</v>
      </c>
      <c r="K15" s="22">
        <v>2667815.1</v>
      </c>
      <c r="L15" s="22">
        <v>2181706.2000000002</v>
      </c>
      <c r="M15" s="22">
        <v>1787504.6</v>
      </c>
      <c r="N15" s="22">
        <v>1787504.6</v>
      </c>
    </row>
    <row r="16" spans="1:14" s="7" customFormat="1" ht="15.75" x14ac:dyDescent="0.25">
      <c r="A16" s="14" t="s">
        <v>18</v>
      </c>
      <c r="B16" s="22">
        <v>1472892.3</v>
      </c>
      <c r="C16" s="22">
        <v>2315432.1</v>
      </c>
      <c r="D16" s="22">
        <v>2938477.3</v>
      </c>
      <c r="E16" s="24">
        <v>3190725.3</v>
      </c>
      <c r="F16" s="24">
        <v>3423548.6</v>
      </c>
      <c r="G16" s="24">
        <v>3548699.61</v>
      </c>
      <c r="H16" s="24">
        <v>3581877.15</v>
      </c>
      <c r="I16" s="24">
        <v>2476782.04</v>
      </c>
      <c r="J16" s="24">
        <v>1990496.96</v>
      </c>
      <c r="K16" s="25"/>
      <c r="L16" s="25"/>
      <c r="M16" s="25"/>
      <c r="N16" s="25"/>
    </row>
    <row r="17" spans="1:14" s="7" customFormat="1" ht="38.25" x14ac:dyDescent="0.25">
      <c r="A17" s="11" t="s">
        <v>33</v>
      </c>
      <c r="B17" s="22">
        <v>4111503.6</v>
      </c>
      <c r="C17" s="22">
        <v>2255088.5</v>
      </c>
      <c r="D17" s="22">
        <v>3925375.6</v>
      </c>
      <c r="E17" s="24">
        <v>6642743.9000000004</v>
      </c>
      <c r="F17" s="24">
        <v>9060020.8000000007</v>
      </c>
      <c r="G17" s="24">
        <v>10561776.65</v>
      </c>
      <c r="H17" s="24">
        <v>8970574.0199999996</v>
      </c>
      <c r="I17" s="24">
        <v>7891053.9400000004</v>
      </c>
      <c r="J17" s="24">
        <v>8132586.3399999999</v>
      </c>
      <c r="K17" s="22">
        <v>1500000</v>
      </c>
      <c r="L17" s="25"/>
      <c r="M17" s="25"/>
      <c r="N17" s="25"/>
    </row>
    <row r="18" spans="1:14" s="7" customFormat="1" ht="51" x14ac:dyDescent="0.25">
      <c r="A18" s="11" t="s">
        <v>19</v>
      </c>
      <c r="B18" s="22">
        <v>6612811.2000000002</v>
      </c>
      <c r="C18" s="22">
        <v>8329617.9000000004</v>
      </c>
      <c r="D18" s="22">
        <v>7956829.4000000004</v>
      </c>
      <c r="E18" s="24">
        <v>8812930.5999999996</v>
      </c>
      <c r="F18" s="24">
        <v>11362007.699999999</v>
      </c>
      <c r="G18" s="24">
        <v>9911489.7599999998</v>
      </c>
      <c r="H18" s="24">
        <v>9529318.9700000007</v>
      </c>
      <c r="I18" s="24">
        <v>6692667.2300000004</v>
      </c>
      <c r="J18" s="24">
        <v>7633020.54</v>
      </c>
      <c r="K18" s="24"/>
      <c r="L18" s="24"/>
      <c r="M18" s="24"/>
      <c r="N18" s="24"/>
    </row>
    <row r="19" spans="1:14" s="7" customFormat="1" ht="15.75" x14ac:dyDescent="0.25">
      <c r="A19" s="11" t="s">
        <v>20</v>
      </c>
      <c r="B19" s="22">
        <v>1604449.1</v>
      </c>
      <c r="C19" s="22">
        <v>1862277.2</v>
      </c>
      <c r="D19" s="22">
        <v>2025723.4</v>
      </c>
      <c r="E19" s="24">
        <v>2284824</v>
      </c>
      <c r="F19" s="24">
        <v>2775344.1</v>
      </c>
      <c r="G19" s="24">
        <v>2539254.0299999998</v>
      </c>
      <c r="H19" s="24">
        <v>2504674.87</v>
      </c>
      <c r="I19" s="24">
        <v>2408777.38</v>
      </c>
      <c r="J19" s="24">
        <v>2473862.5</v>
      </c>
      <c r="K19" s="25"/>
      <c r="L19" s="25"/>
      <c r="M19" s="25"/>
      <c r="N19" s="25"/>
    </row>
    <row r="20" spans="1:14" s="7" customFormat="1" ht="25.5" x14ac:dyDescent="0.25">
      <c r="A20" s="11" t="s">
        <v>21</v>
      </c>
      <c r="B20" s="22">
        <v>1430900</v>
      </c>
      <c r="C20" s="22">
        <v>1601345.2</v>
      </c>
      <c r="D20" s="22">
        <v>1697328.3</v>
      </c>
      <c r="E20" s="24">
        <v>2205632.6</v>
      </c>
      <c r="F20" s="24">
        <v>2699574.3</v>
      </c>
      <c r="G20" s="24">
        <v>2543140.31</v>
      </c>
      <c r="H20" s="24">
        <v>2673043.2799999998</v>
      </c>
      <c r="I20" s="24">
        <v>2510389.5499999998</v>
      </c>
      <c r="J20" s="24">
        <v>2627945.36</v>
      </c>
      <c r="K20" s="26"/>
      <c r="L20" s="26"/>
      <c r="M20" s="25"/>
      <c r="N20" s="25"/>
    </row>
    <row r="21" spans="1:14" s="7" customFormat="1" ht="15.75" x14ac:dyDescent="0.25">
      <c r="A21" s="11" t="s">
        <v>35</v>
      </c>
      <c r="B21" s="22">
        <v>869691.7</v>
      </c>
      <c r="C21" s="22">
        <v>994953.2</v>
      </c>
      <c r="D21" s="22">
        <v>831453.8</v>
      </c>
      <c r="E21" s="24">
        <v>2313126.2999999998</v>
      </c>
      <c r="F21" s="24">
        <v>2570690.2999999998</v>
      </c>
      <c r="G21" s="24">
        <v>2931530.78</v>
      </c>
      <c r="H21" s="24">
        <v>3045736.2</v>
      </c>
      <c r="I21" s="24">
        <v>3057888.72</v>
      </c>
      <c r="J21" s="24">
        <v>3210346.03</v>
      </c>
      <c r="K21" s="25"/>
      <c r="L21" s="25"/>
      <c r="M21" s="25"/>
      <c r="N21" s="25"/>
    </row>
    <row r="22" spans="1:14" s="7" customFormat="1" ht="25.5" x14ac:dyDescent="0.25">
      <c r="A22" s="11" t="s">
        <v>22</v>
      </c>
      <c r="B22" s="22">
        <v>5415314.7999999998</v>
      </c>
      <c r="C22" s="22">
        <v>2539080</v>
      </c>
      <c r="D22" s="22">
        <v>5183778.3</v>
      </c>
      <c r="E22" s="24">
        <v>2905742.2</v>
      </c>
      <c r="F22" s="24">
        <v>2461336.7999999998</v>
      </c>
      <c r="G22" s="24">
        <v>2344613.56</v>
      </c>
      <c r="H22" s="24">
        <v>2528590.23</v>
      </c>
      <c r="I22" s="24">
        <v>2040674.43</v>
      </c>
      <c r="J22" s="24">
        <v>1893715.13</v>
      </c>
      <c r="K22" s="25"/>
      <c r="L22" s="25"/>
      <c r="M22" s="25"/>
      <c r="N22" s="25"/>
    </row>
    <row r="23" spans="1:14" s="7" customFormat="1" ht="25.5" x14ac:dyDescent="0.25">
      <c r="A23" s="11" t="s">
        <v>34</v>
      </c>
      <c r="B23" s="22">
        <v>9560361.9000000004</v>
      </c>
      <c r="C23" s="22">
        <v>8531054</v>
      </c>
      <c r="D23" s="22">
        <v>8482569.5</v>
      </c>
      <c r="E23" s="24">
        <v>11279175.699999999</v>
      </c>
      <c r="F23" s="24">
        <v>14442806.199999999</v>
      </c>
      <c r="G23" s="24">
        <v>16841840.949999999</v>
      </c>
      <c r="H23" s="24">
        <v>14695280.140000001</v>
      </c>
      <c r="I23" s="22">
        <v>14309362.76</v>
      </c>
      <c r="J23" s="22">
        <v>14585025.359999999</v>
      </c>
      <c r="K23" s="25"/>
      <c r="L23" s="25"/>
      <c r="M23" s="25"/>
      <c r="N23" s="25"/>
    </row>
    <row r="24" spans="1:14" s="7" customFormat="1" ht="25.5" x14ac:dyDescent="0.25">
      <c r="A24" s="11" t="s">
        <v>23</v>
      </c>
      <c r="B24" s="22">
        <v>6240184.0999999996</v>
      </c>
      <c r="C24" s="22">
        <v>6519063</v>
      </c>
      <c r="D24" s="22">
        <v>6268078.7999999998</v>
      </c>
      <c r="E24" s="24">
        <v>6610206</v>
      </c>
      <c r="F24" s="24">
        <v>5393251.2000000002</v>
      </c>
      <c r="G24" s="24">
        <v>5337932.9000000004</v>
      </c>
      <c r="H24" s="24">
        <v>4609511.7</v>
      </c>
      <c r="I24" s="22">
        <v>4236892</v>
      </c>
      <c r="J24" s="22">
        <v>4218533.3</v>
      </c>
      <c r="K24" s="25"/>
      <c r="L24" s="25"/>
      <c r="M24" s="25"/>
      <c r="N24" s="25"/>
    </row>
    <row r="25" spans="1:14" s="7" customFormat="1" ht="29.25" customHeight="1" x14ac:dyDescent="0.25">
      <c r="A25" s="11" t="s">
        <v>24</v>
      </c>
      <c r="B25" s="22">
        <v>3047185.2</v>
      </c>
      <c r="C25" s="22">
        <v>3335706.7</v>
      </c>
      <c r="D25" s="22">
        <v>3030362.2</v>
      </c>
      <c r="E25" s="24">
        <v>3420049.6</v>
      </c>
      <c r="F25" s="24">
        <v>4433540.2</v>
      </c>
      <c r="G25" s="24">
        <v>5305843.07</v>
      </c>
      <c r="H25" s="24">
        <v>6261659</v>
      </c>
      <c r="I25" s="22">
        <v>6571330.2000000002</v>
      </c>
      <c r="J25" s="22">
        <v>6559516.5999999996</v>
      </c>
      <c r="K25" s="22">
        <v>7278681.7999999998</v>
      </c>
      <c r="L25" s="22">
        <v>7402022</v>
      </c>
      <c r="M25" s="22">
        <v>7476866.7000000002</v>
      </c>
      <c r="N25" s="22">
        <v>7598388.0999999996</v>
      </c>
    </row>
    <row r="26" spans="1:14" s="7" customFormat="1" ht="25.5" x14ac:dyDescent="0.25">
      <c r="A26" s="11" t="s">
        <v>26</v>
      </c>
      <c r="B26" s="22">
        <v>951806.1</v>
      </c>
      <c r="C26" s="22">
        <v>1003594</v>
      </c>
      <c r="D26" s="22">
        <v>955893.9</v>
      </c>
      <c r="E26" s="24">
        <v>1307524.1000000001</v>
      </c>
      <c r="F26" s="24">
        <v>2077952.8</v>
      </c>
      <c r="G26" s="24">
        <v>1921453.15</v>
      </c>
      <c r="H26" s="24">
        <v>1964033.95</v>
      </c>
      <c r="I26" s="22">
        <v>850723.77</v>
      </c>
      <c r="J26" s="22">
        <v>850544.19</v>
      </c>
      <c r="K26" s="25"/>
      <c r="L26" s="25"/>
      <c r="M26" s="25"/>
      <c r="N26" s="25"/>
    </row>
    <row r="27" spans="1:14" s="7" customFormat="1" ht="25.5" x14ac:dyDescent="0.25">
      <c r="A27" s="11" t="s">
        <v>27</v>
      </c>
      <c r="B27" s="22">
        <v>535555.1</v>
      </c>
      <c r="C27" s="22">
        <v>580614.69999999995</v>
      </c>
      <c r="D27" s="22">
        <v>534787.1</v>
      </c>
      <c r="E27" s="24">
        <v>759690</v>
      </c>
      <c r="F27" s="24">
        <v>2344180.2999999998</v>
      </c>
      <c r="G27" s="24">
        <v>1117570.1200000001</v>
      </c>
      <c r="H27" s="24">
        <v>783331.3</v>
      </c>
      <c r="I27" s="22">
        <v>785400</v>
      </c>
      <c r="J27" s="22">
        <v>792104.7</v>
      </c>
      <c r="K27" s="25"/>
      <c r="L27" s="25"/>
      <c r="M27" s="25"/>
      <c r="N27" s="25"/>
    </row>
    <row r="28" spans="1:14" s="9" customFormat="1" ht="25.5" x14ac:dyDescent="0.25">
      <c r="A28" s="11" t="s">
        <v>36</v>
      </c>
      <c r="B28" s="24">
        <v>0</v>
      </c>
      <c r="C28" s="24">
        <v>0</v>
      </c>
      <c r="D28" s="24">
        <v>0</v>
      </c>
      <c r="E28" s="24">
        <v>0</v>
      </c>
      <c r="F28" s="24">
        <v>209520.8</v>
      </c>
      <c r="G28" s="24">
        <v>218772.32</v>
      </c>
      <c r="H28" s="24">
        <v>166555.19</v>
      </c>
      <c r="I28" s="24">
        <v>168928.49</v>
      </c>
      <c r="J28" s="24">
        <v>168928.49</v>
      </c>
      <c r="K28" s="27"/>
      <c r="L28" s="27"/>
      <c r="M28" s="27"/>
      <c r="N28" s="27"/>
    </row>
    <row r="29" spans="1:14" s="9" customFormat="1" ht="25.5" x14ac:dyDescent="0.25">
      <c r="A29" s="11" t="s">
        <v>37</v>
      </c>
      <c r="B29" s="24">
        <v>0</v>
      </c>
      <c r="C29" s="24">
        <v>0</v>
      </c>
      <c r="D29" s="24">
        <v>0</v>
      </c>
      <c r="E29" s="24">
        <v>0</v>
      </c>
      <c r="F29" s="24">
        <v>1709695.7</v>
      </c>
      <c r="G29" s="24">
        <v>2160387.2400000002</v>
      </c>
      <c r="H29" s="24">
        <v>1477768.9</v>
      </c>
      <c r="I29" s="24">
        <v>1320418.49</v>
      </c>
      <c r="J29" s="24">
        <v>2001466.24</v>
      </c>
      <c r="K29" s="27"/>
      <c r="L29" s="27"/>
      <c r="M29" s="27"/>
      <c r="N29" s="27"/>
    </row>
    <row r="30" spans="1:14" s="7" customFormat="1" ht="63.75" x14ac:dyDescent="0.25">
      <c r="A30" s="11" t="s">
        <v>25</v>
      </c>
      <c r="B30" s="22">
        <v>803271.4</v>
      </c>
      <c r="C30" s="22">
        <v>901874.6</v>
      </c>
      <c r="D30" s="22">
        <v>1231373.1000000001</v>
      </c>
      <c r="E30" s="24" t="s">
        <v>41</v>
      </c>
      <c r="F30" s="24" t="s">
        <v>41</v>
      </c>
      <c r="G30" s="24" t="s">
        <v>41</v>
      </c>
      <c r="H30" s="24" t="s">
        <v>41</v>
      </c>
      <c r="I30" s="24" t="s">
        <v>41</v>
      </c>
      <c r="J30" s="24" t="s">
        <v>41</v>
      </c>
      <c r="K30" s="24" t="s">
        <v>41</v>
      </c>
      <c r="L30" s="24" t="s">
        <v>41</v>
      </c>
      <c r="M30" s="24" t="s">
        <v>41</v>
      </c>
      <c r="N30" s="24" t="s">
        <v>41</v>
      </c>
    </row>
    <row r="31" spans="1:14" ht="15.75" x14ac:dyDescent="0.25">
      <c r="A31" s="3" t="s">
        <v>13</v>
      </c>
      <c r="B31" s="22">
        <v>6728383.7999999998</v>
      </c>
      <c r="C31" s="22">
        <v>7059207.7999999998</v>
      </c>
      <c r="D31" s="22">
        <v>7325382.5</v>
      </c>
      <c r="E31" s="24">
        <v>7877817.6999999993</v>
      </c>
      <c r="F31" s="24">
        <v>8542901.5</v>
      </c>
      <c r="G31" s="24">
        <v>8705232.3800000008</v>
      </c>
      <c r="H31" s="24">
        <f>H8-H10</f>
        <v>8947268.7299999893</v>
      </c>
      <c r="I31" s="24">
        <f t="shared" ref="I31:J31" si="4">I8-I10</f>
        <v>11808922.340000004</v>
      </c>
      <c r="J31" s="24">
        <f t="shared" si="4"/>
        <v>15081883.009999961</v>
      </c>
      <c r="K31" s="24">
        <f>K8-K10</f>
        <v>143789673.28999996</v>
      </c>
      <c r="L31" s="24">
        <f>L8-L10</f>
        <v>154151920.68999997</v>
      </c>
      <c r="M31" s="24">
        <f>M8-M10</f>
        <v>166873787.28999996</v>
      </c>
      <c r="N31" s="24">
        <f>N8-N10</f>
        <v>178499877.88999999</v>
      </c>
    </row>
    <row r="32" spans="1:14" s="9" customFormat="1" ht="15.75" x14ac:dyDescent="0.25">
      <c r="A32" s="4" t="s">
        <v>12</v>
      </c>
      <c r="B32" s="23">
        <f t="shared" ref="B32:N32" si="5">B31*100/B8</f>
        <v>6.2209242698818379</v>
      </c>
      <c r="C32" s="23">
        <f t="shared" si="5"/>
        <v>6.2382795994816824</v>
      </c>
      <c r="D32" s="23">
        <f t="shared" si="5"/>
        <v>5.9065411852883365</v>
      </c>
      <c r="E32" s="23">
        <f t="shared" si="5"/>
        <v>5.5866424432433197</v>
      </c>
      <c r="F32" s="23">
        <f t="shared" si="5"/>
        <v>5.0173230994415716</v>
      </c>
      <c r="G32" s="23">
        <f>G31*100/G8</f>
        <v>4.9914022802007283</v>
      </c>
      <c r="H32" s="23">
        <f t="shared" si="5"/>
        <v>5.4597977751399718</v>
      </c>
      <c r="I32" s="23">
        <f t="shared" si="5"/>
        <v>7.3816021868723833</v>
      </c>
      <c r="J32" s="23">
        <f t="shared" si="5"/>
        <v>9.0695445781201283</v>
      </c>
      <c r="K32" s="23">
        <f>K31*100/K8</f>
        <v>79.774861180983379</v>
      </c>
      <c r="L32" s="23">
        <f>L31*100/L8</f>
        <v>81.090453918199344</v>
      </c>
      <c r="M32" s="23">
        <f t="shared" si="5"/>
        <v>82.806597527567348</v>
      </c>
      <c r="N32" s="23">
        <f t="shared" si="5"/>
        <v>83.300099362400502</v>
      </c>
    </row>
  </sheetData>
  <mergeCells count="2">
    <mergeCell ref="A4:N4"/>
    <mergeCell ref="A5:N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</vt:lpstr>
      <vt:lpstr>'Приложение 6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cp:lastPrinted>2021-10-19T06:54:17Z</cp:lastPrinted>
  <dcterms:created xsi:type="dcterms:W3CDTF">2015-09-25T08:48:27Z</dcterms:created>
  <dcterms:modified xsi:type="dcterms:W3CDTF">2022-02-03T10:24:12Z</dcterms:modified>
</cp:coreProperties>
</file>