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0" windowWidth="20250" windowHeight="11355"/>
  </bookViews>
  <sheets>
    <sheet name="Приложение 5" sheetId="14" r:id="rId1"/>
  </sheets>
  <calcPr calcId="145621"/>
</workbook>
</file>

<file path=xl/calcChain.xml><?xml version="1.0" encoding="utf-8"?>
<calcChain xmlns="http://schemas.openxmlformats.org/spreadsheetml/2006/main">
  <c r="N14" i="14" l="1"/>
  <c r="M14" i="14"/>
  <c r="L14" i="14"/>
  <c r="K14" i="14"/>
  <c r="J14" i="14"/>
  <c r="I14" i="14"/>
  <c r="H14" i="14"/>
  <c r="J10" i="14"/>
  <c r="H10" i="14"/>
  <c r="F14" i="14"/>
  <c r="F12" i="14"/>
  <c r="F10" i="14"/>
  <c r="G14" i="14"/>
  <c r="C14" i="14"/>
  <c r="D16" i="14" l="1"/>
  <c r="C16" i="14"/>
  <c r="B16" i="14"/>
  <c r="D14" i="14"/>
  <c r="B14" i="14"/>
  <c r="D12" i="14"/>
  <c r="C12" i="14"/>
  <c r="B12" i="14"/>
  <c r="D10" i="14"/>
  <c r="C10" i="14"/>
  <c r="B10" i="14"/>
  <c r="E16" i="14" l="1"/>
  <c r="E14" i="14"/>
  <c r="E12" i="14"/>
  <c r="E10" i="14"/>
  <c r="N16" i="14" l="1"/>
  <c r="M16" i="14"/>
  <c r="L16" i="14"/>
  <c r="K16" i="14"/>
  <c r="J16" i="14"/>
  <c r="I16" i="14"/>
  <c r="H16" i="14"/>
  <c r="G16" i="14"/>
  <c r="F16" i="14"/>
  <c r="N13" i="14"/>
  <c r="M13" i="14"/>
  <c r="L13" i="14"/>
  <c r="K13" i="14"/>
  <c r="J13" i="14"/>
  <c r="I13" i="14"/>
  <c r="H13" i="14"/>
  <c r="G13" i="14"/>
  <c r="F13" i="14"/>
  <c r="E13" i="14"/>
  <c r="D13" i="14"/>
  <c r="C13" i="14"/>
  <c r="B13" i="14"/>
  <c r="N12" i="14"/>
  <c r="M12" i="14"/>
  <c r="L12" i="14"/>
  <c r="K12" i="14"/>
  <c r="J12" i="14"/>
  <c r="I12" i="14"/>
  <c r="H12" i="14"/>
  <c r="G12" i="14"/>
  <c r="N10" i="14"/>
  <c r="M10" i="14"/>
  <c r="L10" i="14"/>
  <c r="K10" i="14"/>
  <c r="I10" i="14"/>
  <c r="G10" i="14"/>
</calcChain>
</file>

<file path=xl/sharedStrings.xml><?xml version="1.0" encoding="utf-8"?>
<sst xmlns="http://schemas.openxmlformats.org/spreadsheetml/2006/main" count="29" uniqueCount="26">
  <si>
    <t>Показатель</t>
  </si>
  <si>
    <t>2016 год</t>
  </si>
  <si>
    <t>2017 год</t>
  </si>
  <si>
    <t>2018 год</t>
  </si>
  <si>
    <t>2020 год</t>
  </si>
  <si>
    <t>2022 год</t>
  </si>
  <si>
    <t>2023 год</t>
  </si>
  <si>
    <t>2024 год</t>
  </si>
  <si>
    <t>2025 год</t>
  </si>
  <si>
    <t>2026 год</t>
  </si>
  <si>
    <t>2027 год</t>
  </si>
  <si>
    <t xml:space="preserve">Доходы, всего                 </t>
  </si>
  <si>
    <t xml:space="preserve">в % к ВРП                     </t>
  </si>
  <si>
    <t xml:space="preserve">Расходы                       </t>
  </si>
  <si>
    <t xml:space="preserve">Дефицит/профицит              </t>
  </si>
  <si>
    <t xml:space="preserve">млрд. руб. </t>
  </si>
  <si>
    <t>2028 год</t>
  </si>
  <si>
    <t>Государственный и муниципальный долг</t>
  </si>
  <si>
    <t>Прогноз основных характеристик консолидированного бюджета Ленинградской области на период до 2028 года</t>
  </si>
  <si>
    <t>вариант 2 (базовый)</t>
  </si>
  <si>
    <t>к Бюджетному прогнозу</t>
  </si>
  <si>
    <t>таблица 2</t>
  </si>
  <si>
    <t xml:space="preserve">2019 год </t>
  </si>
  <si>
    <t>ВРП - справочно (скрыть)</t>
  </si>
  <si>
    <t>2021 год</t>
  </si>
  <si>
    <t>Приложение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</si>
</sst>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0"/>
      <name val="Arial"/>
      <family val="2"/>
      <charset val="204"/>
    </font>
    <font>
      <b/>
      <sz val="16"/>
      <color theme="1"/>
      <name val="Times New Roman"/>
      <family val="1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/>
  </cellStyleXfs>
  <cellXfs count="20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0" borderId="0" xfId="0" applyFont="1"/>
    <xf numFmtId="1" fontId="1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0" fillId="2" borderId="0" xfId="0" applyFill="1"/>
    <xf numFmtId="0" fontId="1" fillId="2" borderId="0" xfId="0" applyFont="1" applyFill="1" applyAlignment="1">
      <alignment horizontal="center" wrapText="1"/>
    </xf>
    <xf numFmtId="0" fontId="6" fillId="0" borderId="1" xfId="0" applyFont="1" applyFill="1" applyBorder="1" applyAlignment="1">
      <alignment horizontal="right" vertical="center" wrapText="1"/>
    </xf>
    <xf numFmtId="0" fontId="2" fillId="0" borderId="0" xfId="0" applyFont="1"/>
    <xf numFmtId="0" fontId="2" fillId="2" borderId="0" xfId="0" applyFont="1" applyFill="1" applyAlignment="1">
      <alignment horizontal="center" vertical="center"/>
    </xf>
    <xf numFmtId="165" fontId="0" fillId="0" borderId="0" xfId="0" applyNumberFormat="1"/>
    <xf numFmtId="164" fontId="2" fillId="2" borderId="1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164" fontId="6" fillId="2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19"/>
  <sheetViews>
    <sheetView tabSelected="1" workbookViewId="0">
      <selection activeCell="N2" sqref="N2"/>
    </sheetView>
  </sheetViews>
  <sheetFormatPr defaultRowHeight="15" x14ac:dyDescent="0.25"/>
  <cols>
    <col min="1" max="1" width="31.28515625" customWidth="1"/>
    <col min="2" max="2" width="10" style="8" customWidth="1"/>
    <col min="3" max="14" width="10" customWidth="1"/>
    <col min="15" max="15" width="11.28515625" bestFit="1" customWidth="1"/>
  </cols>
  <sheetData>
    <row r="1" spans="1:14" x14ac:dyDescent="0.25">
      <c r="N1" s="3" t="s">
        <v>25</v>
      </c>
    </row>
    <row r="2" spans="1:14" x14ac:dyDescent="0.25">
      <c r="N2" s="3" t="s">
        <v>20</v>
      </c>
    </row>
    <row r="3" spans="1:14" x14ac:dyDescent="0.25">
      <c r="N3" s="3" t="s">
        <v>21</v>
      </c>
    </row>
    <row r="4" spans="1:14" x14ac:dyDescent="0.25">
      <c r="N4" s="3"/>
    </row>
    <row r="5" spans="1:14" ht="20.25" x14ac:dyDescent="0.25">
      <c r="A5" s="19" t="s">
        <v>18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/>
      <c r="N5" s="19"/>
    </row>
    <row r="6" spans="1:14" ht="20.25" x14ac:dyDescent="0.25">
      <c r="A6" s="19" t="s">
        <v>19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19"/>
    </row>
    <row r="7" spans="1:14" ht="19.5" customHeight="1" x14ac:dyDescent="0.25">
      <c r="A7" s="4"/>
      <c r="B7" s="9"/>
      <c r="C7" s="4"/>
      <c r="D7" s="4"/>
      <c r="E7" s="4"/>
      <c r="F7" s="4"/>
      <c r="G7" s="4"/>
      <c r="H7" s="4"/>
      <c r="I7" s="4"/>
      <c r="J7" s="4"/>
      <c r="K7" s="4"/>
      <c r="L7" s="4"/>
      <c r="N7" s="3" t="s">
        <v>15</v>
      </c>
    </row>
    <row r="8" spans="1:14" x14ac:dyDescent="0.25">
      <c r="A8" s="1" t="s">
        <v>0</v>
      </c>
      <c r="B8" s="6" t="s">
        <v>1</v>
      </c>
      <c r="C8" s="2" t="s">
        <v>2</v>
      </c>
      <c r="D8" s="2" t="s">
        <v>3</v>
      </c>
      <c r="E8" s="2" t="s">
        <v>22</v>
      </c>
      <c r="F8" s="2" t="s">
        <v>4</v>
      </c>
      <c r="G8" s="2" t="s">
        <v>24</v>
      </c>
      <c r="H8" s="2" t="s">
        <v>5</v>
      </c>
      <c r="I8" s="2" t="s">
        <v>6</v>
      </c>
      <c r="J8" s="2" t="s">
        <v>7</v>
      </c>
      <c r="K8" s="2" t="s">
        <v>8</v>
      </c>
      <c r="L8" s="2" t="s">
        <v>9</v>
      </c>
      <c r="M8" s="2" t="s">
        <v>10</v>
      </c>
      <c r="N8" s="2" t="s">
        <v>16</v>
      </c>
    </row>
    <row r="9" spans="1:14" s="5" customFormat="1" x14ac:dyDescent="0.25">
      <c r="A9" s="7" t="s">
        <v>11</v>
      </c>
      <c r="B9" s="14">
        <v>136.69999999999999</v>
      </c>
      <c r="C9" s="14">
        <v>133.9</v>
      </c>
      <c r="D9" s="14">
        <v>168.8</v>
      </c>
      <c r="E9" s="14">
        <v>176.3</v>
      </c>
      <c r="F9" s="14">
        <v>193.3</v>
      </c>
      <c r="G9" s="14">
        <v>208.1</v>
      </c>
      <c r="H9" s="15">
        <v>197.9</v>
      </c>
      <c r="I9" s="15">
        <v>194.8</v>
      </c>
      <c r="J9" s="15">
        <v>206.7</v>
      </c>
      <c r="K9" s="15">
        <v>222.2</v>
      </c>
      <c r="L9" s="15">
        <v>234.6</v>
      </c>
      <c r="M9" s="15">
        <v>248.7</v>
      </c>
      <c r="N9" s="15">
        <v>263.8</v>
      </c>
    </row>
    <row r="10" spans="1:14" s="5" customFormat="1" x14ac:dyDescent="0.25">
      <c r="A10" s="7" t="s">
        <v>12</v>
      </c>
      <c r="B10" s="14">
        <f t="shared" ref="B10:D10" si="0">B9/B18*100</f>
        <v>15.060041864051998</v>
      </c>
      <c r="C10" s="14">
        <f t="shared" si="0"/>
        <v>13.58701166920345</v>
      </c>
      <c r="D10" s="14">
        <f t="shared" si="0"/>
        <v>15.284317276349149</v>
      </c>
      <c r="E10" s="14">
        <f>E9/E18*100</f>
        <v>14.959694526941028</v>
      </c>
      <c r="F10" s="14">
        <f>F9/F18*100</f>
        <v>15.31089108910891</v>
      </c>
      <c r="G10" s="14">
        <f t="shared" ref="G10:N10" si="1">G9/G18*100</f>
        <v>15.243187811309697</v>
      </c>
      <c r="H10" s="14">
        <f>H9/H18*100</f>
        <v>13.505766737186924</v>
      </c>
      <c r="I10" s="14">
        <f t="shared" si="1"/>
        <v>12.45842926579688</v>
      </c>
      <c r="J10" s="14">
        <f>J9/J18*100</f>
        <v>12.305036313846886</v>
      </c>
      <c r="K10" s="14">
        <f t="shared" si="1"/>
        <v>12.9441920074566</v>
      </c>
      <c r="L10" s="14">
        <f t="shared" si="1"/>
        <v>12.819672131147541</v>
      </c>
      <c r="M10" s="14">
        <f t="shared" si="1"/>
        <v>12.650050864699896</v>
      </c>
      <c r="N10" s="14">
        <f t="shared" si="1"/>
        <v>12.574479241145909</v>
      </c>
    </row>
    <row r="11" spans="1:14" s="5" customFormat="1" x14ac:dyDescent="0.25">
      <c r="A11" s="7" t="s">
        <v>13</v>
      </c>
      <c r="B11" s="15">
        <v>133.80000000000001</v>
      </c>
      <c r="C11" s="15">
        <v>142.5</v>
      </c>
      <c r="D11" s="15">
        <v>154.1</v>
      </c>
      <c r="E11" s="14">
        <v>174.6</v>
      </c>
      <c r="F11" s="14">
        <v>205.6</v>
      </c>
      <c r="G11" s="14">
        <v>212.1</v>
      </c>
      <c r="H11" s="14">
        <v>202.9</v>
      </c>
      <c r="I11" s="14">
        <v>200</v>
      </c>
      <c r="J11" s="14">
        <v>208</v>
      </c>
      <c r="K11" s="14">
        <v>223.8</v>
      </c>
      <c r="L11" s="14">
        <v>235.4</v>
      </c>
      <c r="M11" s="14">
        <v>249.3</v>
      </c>
      <c r="N11" s="15">
        <v>264.5</v>
      </c>
    </row>
    <row r="12" spans="1:14" s="5" customFormat="1" x14ac:dyDescent="0.25">
      <c r="A12" s="7" t="s">
        <v>12</v>
      </c>
      <c r="B12" s="14">
        <f t="shared" ref="B12:D12" si="2">B11/B18*100</f>
        <v>14.740553046160626</v>
      </c>
      <c r="C12" s="14">
        <f t="shared" si="2"/>
        <v>14.45966514459665</v>
      </c>
      <c r="D12" s="14">
        <f t="shared" si="2"/>
        <v>13.953277797899311</v>
      </c>
      <c r="E12" s="14">
        <f>E11/E18*100</f>
        <v>14.815443360203648</v>
      </c>
      <c r="F12" s="14">
        <f>F11/F18*100</f>
        <v>16.285148514851485</v>
      </c>
      <c r="G12" s="14">
        <f t="shared" ref="G12:N12" si="3">G11/G18*100</f>
        <v>15.536185174333431</v>
      </c>
      <c r="H12" s="14">
        <f t="shared" si="3"/>
        <v>13.846993789667646</v>
      </c>
      <c r="I12" s="14">
        <f t="shared" si="3"/>
        <v>12.790995139421849</v>
      </c>
      <c r="J12" s="14">
        <f t="shared" si="3"/>
        <v>12.382426479342779</v>
      </c>
      <c r="K12" s="14">
        <f t="shared" si="3"/>
        <v>13.037399510660611</v>
      </c>
      <c r="L12" s="14">
        <f t="shared" si="3"/>
        <v>12.863387978142077</v>
      </c>
      <c r="M12" s="14">
        <f t="shared" si="3"/>
        <v>12.680569684638861</v>
      </c>
      <c r="N12" s="14">
        <f t="shared" si="3"/>
        <v>12.607845941179274</v>
      </c>
    </row>
    <row r="13" spans="1:14" s="5" customFormat="1" x14ac:dyDescent="0.25">
      <c r="A13" s="7" t="s">
        <v>14</v>
      </c>
      <c r="B13" s="14">
        <f>B9-B11</f>
        <v>2.8999999999999773</v>
      </c>
      <c r="C13" s="14">
        <f>C9-C11</f>
        <v>-8.5999999999999943</v>
      </c>
      <c r="D13" s="14">
        <f>D9-D11</f>
        <v>14.700000000000017</v>
      </c>
      <c r="E13" s="14">
        <f t="shared" ref="E13:N13" si="4">E9-E11</f>
        <v>1.7000000000000171</v>
      </c>
      <c r="F13" s="14">
        <f t="shared" si="4"/>
        <v>-12.299999999999983</v>
      </c>
      <c r="G13" s="14">
        <f t="shared" si="4"/>
        <v>-4</v>
      </c>
      <c r="H13" s="14">
        <f t="shared" si="4"/>
        <v>-5</v>
      </c>
      <c r="I13" s="14">
        <f t="shared" si="4"/>
        <v>-5.1999999999999886</v>
      </c>
      <c r="J13" s="14">
        <f t="shared" si="4"/>
        <v>-1.3000000000000114</v>
      </c>
      <c r="K13" s="14">
        <f t="shared" si="4"/>
        <v>-1.6000000000000227</v>
      </c>
      <c r="L13" s="14">
        <f t="shared" si="4"/>
        <v>-0.80000000000001137</v>
      </c>
      <c r="M13" s="14">
        <f t="shared" si="4"/>
        <v>-0.60000000000002274</v>
      </c>
      <c r="N13" s="14">
        <f t="shared" si="4"/>
        <v>-0.69999999999998863</v>
      </c>
    </row>
    <row r="14" spans="1:14" s="5" customFormat="1" x14ac:dyDescent="0.25">
      <c r="A14" s="7" t="s">
        <v>12</v>
      </c>
      <c r="B14" s="14">
        <f t="shared" ref="B14:D14" si="5">B13/B18*100</f>
        <v>0.31948881789137129</v>
      </c>
      <c r="C14" s="14">
        <f>-C13/C18*100</f>
        <v>0.87265347539320082</v>
      </c>
      <c r="D14" s="14">
        <f t="shared" si="5"/>
        <v>1.3310394784498385</v>
      </c>
      <c r="E14" s="14">
        <f>E13/E18*100</f>
        <v>0.14425116673737948</v>
      </c>
      <c r="F14" s="14">
        <f t="shared" ref="F14:N14" si="6">-F13/F18*100</f>
        <v>0.9742574257425729</v>
      </c>
      <c r="G14" s="14">
        <f t="shared" si="6"/>
        <v>0.2929973630237328</v>
      </c>
      <c r="H14" s="14">
        <f t="shared" si="6"/>
        <v>0.34122705248072066</v>
      </c>
      <c r="I14" s="14">
        <f t="shared" si="6"/>
        <v>0.33256587362496731</v>
      </c>
      <c r="J14" s="14">
        <f t="shared" si="6"/>
        <v>7.7390165495893046E-2</v>
      </c>
      <c r="K14" s="14">
        <f t="shared" si="6"/>
        <v>9.3207503204009251E-2</v>
      </c>
      <c r="L14" s="16">
        <f t="shared" si="6"/>
        <v>4.3715846994536144E-2</v>
      </c>
      <c r="M14" s="16">
        <f t="shared" si="6"/>
        <v>3.0518819938963521E-2</v>
      </c>
      <c r="N14" s="16">
        <f t="shared" si="6"/>
        <v>3.3366700033366156E-2</v>
      </c>
    </row>
    <row r="15" spans="1:14" s="5" customFormat="1" ht="30" x14ac:dyDescent="0.25">
      <c r="A15" s="7" t="s">
        <v>17</v>
      </c>
      <c r="B15" s="14">
        <v>7.5</v>
      </c>
      <c r="C15" s="14">
        <v>5.0999999999999996</v>
      </c>
      <c r="D15" s="14">
        <v>4.4000000000000004</v>
      </c>
      <c r="E15" s="14">
        <v>3.5</v>
      </c>
      <c r="F15" s="14">
        <v>3.4</v>
      </c>
      <c r="G15" s="14">
        <v>2.9</v>
      </c>
      <c r="H15" s="15">
        <v>8.4</v>
      </c>
      <c r="I15" s="15">
        <v>13</v>
      </c>
      <c r="J15" s="15">
        <v>13.9</v>
      </c>
      <c r="K15" s="15">
        <v>14.7</v>
      </c>
      <c r="L15" s="15">
        <v>15.6</v>
      </c>
      <c r="M15" s="15">
        <v>16.2</v>
      </c>
      <c r="N15" s="17">
        <v>16.899999999999999</v>
      </c>
    </row>
    <row r="16" spans="1:14" s="5" customFormat="1" x14ac:dyDescent="0.25">
      <c r="A16" s="7" t="s">
        <v>12</v>
      </c>
      <c r="B16" s="14">
        <f t="shared" ref="B16:D16" si="7">B15/B18*100</f>
        <v>0.82626418420182879</v>
      </c>
      <c r="C16" s="14">
        <f t="shared" si="7"/>
        <v>0.51750380517503802</v>
      </c>
      <c r="D16" s="14">
        <f t="shared" si="7"/>
        <v>0.39840637450199201</v>
      </c>
      <c r="E16" s="14">
        <f>E15/E18*100</f>
        <v>0.29698769622401361</v>
      </c>
      <c r="F16" s="14">
        <f>F15/F18*100</f>
        <v>0.26930693069306927</v>
      </c>
      <c r="G16" s="14">
        <f t="shared" ref="G16:N16" si="8">G15/G18*100</f>
        <v>0.21242308819220626</v>
      </c>
      <c r="H16" s="14">
        <f t="shared" si="8"/>
        <v>0.57326144816761071</v>
      </c>
      <c r="I16" s="14">
        <f t="shared" si="8"/>
        <v>0.83141468406242014</v>
      </c>
      <c r="J16" s="14">
        <f t="shared" si="8"/>
        <v>0.82747946184069543</v>
      </c>
      <c r="K16" s="14">
        <f t="shared" si="8"/>
        <v>0.85634393568682288</v>
      </c>
      <c r="L16" s="14">
        <f t="shared" si="8"/>
        <v>0.85245901639344257</v>
      </c>
      <c r="M16" s="14">
        <f t="shared" si="8"/>
        <v>0.82400813835198372</v>
      </c>
      <c r="N16" s="14">
        <f t="shared" si="8"/>
        <v>0.80556747223413883</v>
      </c>
    </row>
    <row r="17" spans="1:15" s="5" customFormat="1" x14ac:dyDescent="0.25">
      <c r="A17" s="11"/>
      <c r="B17" s="12"/>
      <c r="C17" s="12"/>
      <c r="D17" s="12"/>
      <c r="E17" s="12"/>
      <c r="F17" s="12"/>
      <c r="G17" s="12"/>
      <c r="H17" s="12"/>
      <c r="I17" s="12"/>
      <c r="J17" s="12"/>
      <c r="K17" s="12"/>
      <c r="L17" s="12"/>
      <c r="M17" s="12"/>
      <c r="N17" s="12"/>
    </row>
    <row r="18" spans="1:15" s="5" customFormat="1" hidden="1" x14ac:dyDescent="0.25">
      <c r="A18" s="10" t="s">
        <v>23</v>
      </c>
      <c r="B18" s="18">
        <v>907.7</v>
      </c>
      <c r="C18" s="18">
        <v>985.5</v>
      </c>
      <c r="D18" s="18">
        <v>1104.4000000000001</v>
      </c>
      <c r="E18" s="18">
        <v>1178.5</v>
      </c>
      <c r="F18" s="18">
        <v>1262.5</v>
      </c>
      <c r="G18" s="18">
        <v>1365.2</v>
      </c>
      <c r="H18" s="18">
        <v>1465.3</v>
      </c>
      <c r="I18" s="18">
        <v>1563.6</v>
      </c>
      <c r="J18" s="18">
        <v>1679.8</v>
      </c>
      <c r="K18" s="18">
        <v>1716.6</v>
      </c>
      <c r="L18" s="18">
        <v>1830</v>
      </c>
      <c r="M18" s="18">
        <v>1966</v>
      </c>
      <c r="N18" s="18">
        <v>2097.9</v>
      </c>
    </row>
    <row r="19" spans="1:15" x14ac:dyDescent="0.25"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</row>
  </sheetData>
  <mergeCells count="2">
    <mergeCell ref="A5:N5"/>
    <mergeCell ref="A6:N6"/>
  </mergeCells>
  <pageMargins left="0.78740157480314965" right="0.39370078740157483" top="0.78740157480314965" bottom="0.78740157480314965" header="0.31496062992125984" footer="0.31496062992125984"/>
  <pageSetup paperSize="9" scale="8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Приложение 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Екатерина Сергеевна</dc:creator>
  <cp:lastModifiedBy>Морозова Екатерина Сергеевна</cp:lastModifiedBy>
  <cp:lastPrinted>2022-01-26T08:24:34Z</cp:lastPrinted>
  <dcterms:created xsi:type="dcterms:W3CDTF">2015-09-25T08:48:27Z</dcterms:created>
  <dcterms:modified xsi:type="dcterms:W3CDTF">2022-02-03T10:24:02Z</dcterms:modified>
</cp:coreProperties>
</file>