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4520" windowHeight="12795"/>
  </bookViews>
  <sheets>
    <sheet name="Приложение 2 " sheetId="9" r:id="rId1"/>
  </sheets>
  <calcPr calcId="145621"/>
</workbook>
</file>

<file path=xl/calcChain.xml><?xml version="1.0" encoding="utf-8"?>
<calcChain xmlns="http://schemas.openxmlformats.org/spreadsheetml/2006/main">
  <c r="K24" i="9" l="1"/>
  <c r="K22" i="9" l="1"/>
  <c r="K9" i="9" l="1"/>
  <c r="H22" i="9" l="1"/>
  <c r="I22" i="9"/>
  <c r="J22" i="9"/>
  <c r="H17" i="9"/>
  <c r="I17" i="9"/>
  <c r="J17" i="9"/>
  <c r="G17" i="9"/>
  <c r="G22" i="9" l="1"/>
  <c r="H9" i="9" l="1"/>
  <c r="H25" i="9" s="1"/>
  <c r="B22" i="9" l="1"/>
  <c r="N17" i="9"/>
  <c r="M17" i="9"/>
  <c r="L17" i="9"/>
  <c r="K17" i="9"/>
  <c r="F17" i="9"/>
  <c r="E17" i="9"/>
  <c r="D17" i="9"/>
  <c r="C17" i="9"/>
  <c r="B17" i="9"/>
  <c r="N9" i="9"/>
  <c r="N22" i="9" s="1"/>
  <c r="M9" i="9"/>
  <c r="M22" i="9" s="1"/>
  <c r="L9" i="9"/>
  <c r="L22" i="9" s="1"/>
  <c r="J9" i="9"/>
  <c r="J25" i="9" s="1"/>
  <c r="I9" i="9"/>
  <c r="I25" i="9" s="1"/>
  <c r="G9" i="9"/>
  <c r="G25" i="9" s="1"/>
  <c r="F9" i="9"/>
  <c r="F25" i="9" s="1"/>
  <c r="E9" i="9"/>
  <c r="E25" i="9" s="1"/>
  <c r="D9" i="9"/>
  <c r="D25" i="9" s="1"/>
  <c r="C9" i="9"/>
  <c r="C25" i="9" s="1"/>
  <c r="B9" i="9"/>
  <c r="B25" i="9" s="1"/>
  <c r="L24" i="9" l="1"/>
  <c r="N24" i="9"/>
  <c r="M24" i="9" l="1"/>
</calcChain>
</file>

<file path=xl/sharedStrings.xml><?xml version="1.0" encoding="utf-8"?>
<sst xmlns="http://schemas.openxmlformats.org/spreadsheetml/2006/main" count="37" uniqueCount="37">
  <si>
    <t>Показатель</t>
  </si>
  <si>
    <t>2017 год</t>
  </si>
  <si>
    <t>2018 год</t>
  </si>
  <si>
    <t>2020 год</t>
  </si>
  <si>
    <t>2022 год</t>
  </si>
  <si>
    <t>2023 год</t>
  </si>
  <si>
    <t>2024 год</t>
  </si>
  <si>
    <t>2025 год</t>
  </si>
  <si>
    <t>2026 год</t>
  </si>
  <si>
    <t>2027 год</t>
  </si>
  <si>
    <t>Доходы</t>
  </si>
  <si>
    <t>1. Налоговые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</si>
  <si>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</si>
  <si>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</si>
  <si>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</si>
  <si>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 xml:space="preserve">Акцизы </t>
  </si>
  <si>
    <t>2. Неналоговые доходы</t>
  </si>
  <si>
    <t>В том числе: из федерального бюджета</t>
  </si>
  <si>
    <t>Дотации</t>
  </si>
  <si>
    <t>Субсидии</t>
  </si>
  <si>
    <t>Субвенции</t>
  </si>
  <si>
    <t xml:space="preserve">Расходы </t>
  </si>
  <si>
    <t>1. Межбюджетные трансферты</t>
  </si>
  <si>
    <t>2. Расходы без учета межбюджетных трансфертов</t>
  </si>
  <si>
    <t>Дефицит/профицит</t>
  </si>
  <si>
    <t>тыс. руб.</t>
  </si>
  <si>
    <t>2028 год</t>
  </si>
  <si>
    <t>Иные межбюджетные трансферты</t>
  </si>
  <si>
    <t>Основные параметры областного бюджета Ленинградской области на период до 2028 года</t>
  </si>
  <si>
    <t xml:space="preserve">2016 год </t>
  </si>
  <si>
    <t>вариант 1 (консервативный)</t>
  </si>
  <si>
    <t>таблица 1</t>
  </si>
  <si>
    <t>к Бюджетному прогнозу</t>
  </si>
  <si>
    <t xml:space="preserve">3. Безвозмездные поступления  </t>
  </si>
  <si>
    <t>2019 год</t>
  </si>
  <si>
    <t>2021 год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</si>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</sst>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2" xfId="0" applyFont="1" applyBorder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3" xfId="1" applyNumberFormat="1" applyFont="1" applyFill="1" applyBorder="1" applyAlignment="1" applyProtection="1">
      <alignment horizontal="center" vertical="top" wrapText="1"/>
    </xf>
    <xf numFmtId="0" fontId="5" fillId="0" borderId="2" xfId="0" applyFont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1" fillId="2" borderId="3" xfId="1" applyNumberFormat="1" applyFont="1" applyFill="1" applyBorder="1" applyAlignment="1" applyProtection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topLeftCell="B1" zoomScale="110" zoomScaleNormal="110" workbookViewId="0">
      <selection activeCell="N2" sqref="N2"/>
    </sheetView>
  </sheetViews>
  <sheetFormatPr defaultRowHeight="15" x14ac:dyDescent="0.25"/>
  <cols>
    <col min="1" max="1" width="37.140625" style="2" customWidth="1"/>
    <col min="2" max="2" width="14.28515625" style="2" customWidth="1"/>
    <col min="3" max="3" width="13" style="2" customWidth="1"/>
    <col min="4" max="4" width="13.28515625" style="2" customWidth="1"/>
    <col min="5" max="5" width="13.7109375" style="2" customWidth="1"/>
    <col min="6" max="6" width="15" style="2" customWidth="1"/>
    <col min="7" max="7" width="14.28515625" style="2" customWidth="1"/>
    <col min="8" max="8" width="14" style="2" customWidth="1"/>
    <col min="9" max="9" width="14.140625" style="2" customWidth="1"/>
    <col min="10" max="11" width="13.5703125" style="2" customWidth="1"/>
    <col min="12" max="12" width="14.85546875" style="2" customWidth="1"/>
    <col min="13" max="13" width="14.5703125" style="2" customWidth="1"/>
    <col min="14" max="14" width="13.85546875" style="2" customWidth="1"/>
    <col min="15" max="16384" width="9.140625" style="2"/>
  </cols>
  <sheetData>
    <row r="1" spans="1:14" x14ac:dyDescent="0.25">
      <c r="N1" s="3" t="s">
        <v>36</v>
      </c>
    </row>
    <row r="2" spans="1:14" x14ac:dyDescent="0.25">
      <c r="N2" s="3" t="s">
        <v>32</v>
      </c>
    </row>
    <row r="3" spans="1:14" x14ac:dyDescent="0.25">
      <c r="N3" s="3" t="s">
        <v>31</v>
      </c>
    </row>
    <row r="4" spans="1:14" x14ac:dyDescent="0.25">
      <c r="N4" s="3"/>
    </row>
    <row r="5" spans="1:14" ht="20.25" x14ac:dyDescent="0.25">
      <c r="A5" s="20" t="s">
        <v>28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20.25" x14ac:dyDescent="0.25">
      <c r="A6" s="20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N7" s="5" t="s">
        <v>25</v>
      </c>
    </row>
    <row r="8" spans="1:14" x14ac:dyDescent="0.25">
      <c r="A8" s="6" t="s">
        <v>0</v>
      </c>
      <c r="B8" s="7" t="s">
        <v>29</v>
      </c>
      <c r="C8" s="7" t="s">
        <v>1</v>
      </c>
      <c r="D8" s="7" t="s">
        <v>2</v>
      </c>
      <c r="E8" s="7" t="s">
        <v>34</v>
      </c>
      <c r="F8" s="7" t="s">
        <v>3</v>
      </c>
      <c r="G8" s="7" t="s">
        <v>35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26</v>
      </c>
    </row>
    <row r="9" spans="1:14" s="10" customFormat="1" x14ac:dyDescent="0.25">
      <c r="A9" s="8" t="s">
        <v>10</v>
      </c>
      <c r="B9" s="9">
        <f>B10+B15+B16</f>
        <v>109465368.2</v>
      </c>
      <c r="C9" s="9">
        <f t="shared" ref="C9:N9" si="0">C10+C15+C16</f>
        <v>105198705.5</v>
      </c>
      <c r="D9" s="9">
        <f t="shared" si="0"/>
        <v>137227062.90000001</v>
      </c>
      <c r="E9" s="9">
        <f t="shared" si="0"/>
        <v>141815166.70000002</v>
      </c>
      <c r="F9" s="9">
        <f t="shared" si="0"/>
        <v>158415214.09999999</v>
      </c>
      <c r="G9" s="9">
        <f t="shared" si="0"/>
        <v>168087790.19</v>
      </c>
      <c r="H9" s="9">
        <f>H10+H15+H16</f>
        <v>160444130</v>
      </c>
      <c r="I9" s="9">
        <f t="shared" si="0"/>
        <v>155496436.69999999</v>
      </c>
      <c r="J9" s="9">
        <f t="shared" si="0"/>
        <v>165435183.98999998</v>
      </c>
      <c r="K9" s="9">
        <f>K10+K15+K16</f>
        <v>171605902.78999999</v>
      </c>
      <c r="L9" s="9">
        <f t="shared" si="0"/>
        <v>180252384.78999999</v>
      </c>
      <c r="M9" s="9">
        <f t="shared" si="0"/>
        <v>189468511.28999999</v>
      </c>
      <c r="N9" s="9">
        <f t="shared" si="0"/>
        <v>198981516.78999999</v>
      </c>
    </row>
    <row r="10" spans="1:14" s="10" customFormat="1" x14ac:dyDescent="0.25">
      <c r="A10" s="14" t="s">
        <v>11</v>
      </c>
      <c r="B10" s="15">
        <v>94432801</v>
      </c>
      <c r="C10" s="15">
        <v>92970086.099999994</v>
      </c>
      <c r="D10" s="15">
        <v>121964122.8</v>
      </c>
      <c r="E10" s="15">
        <v>122208188.2</v>
      </c>
      <c r="F10" s="15">
        <v>131062926.40000001</v>
      </c>
      <c r="G10" s="15">
        <v>139732457.94</v>
      </c>
      <c r="H10" s="15">
        <v>141319069.20000002</v>
      </c>
      <c r="I10" s="15">
        <v>134819256.69999999</v>
      </c>
      <c r="J10" s="15">
        <v>143716338.5</v>
      </c>
      <c r="K10" s="15">
        <v>149987985.80000001</v>
      </c>
      <c r="L10" s="15">
        <v>158583847.59999999</v>
      </c>
      <c r="M10" s="15">
        <v>167747247.40000001</v>
      </c>
      <c r="N10" s="15">
        <v>177205419</v>
      </c>
    </row>
    <row r="11" spans="1:14" x14ac:dyDescent="0.25">
      <c r="A11" s="1" t="s">
        <v>12</v>
      </c>
      <c r="B11" s="11">
        <v>47996543</v>
      </c>
      <c r="C11" s="11">
        <v>41702695.700000003</v>
      </c>
      <c r="D11" s="11">
        <v>63416456</v>
      </c>
      <c r="E11" s="12">
        <v>58654873.600000001</v>
      </c>
      <c r="F11" s="12">
        <v>65287596.600000001</v>
      </c>
      <c r="G11" s="11">
        <v>69018272</v>
      </c>
      <c r="H11" s="11">
        <v>65315000</v>
      </c>
      <c r="I11" s="12">
        <v>53518719</v>
      </c>
      <c r="J11" s="12">
        <v>57746698</v>
      </c>
      <c r="K11" s="11">
        <v>62151531</v>
      </c>
      <c r="L11" s="11">
        <v>65694168.299999997</v>
      </c>
      <c r="M11" s="12">
        <v>69438735.900000006</v>
      </c>
      <c r="N11" s="12">
        <v>73257866.400000006</v>
      </c>
    </row>
    <row r="12" spans="1:14" x14ac:dyDescent="0.25">
      <c r="A12" s="1" t="s">
        <v>13</v>
      </c>
      <c r="B12" s="11">
        <v>22632609.899999999</v>
      </c>
      <c r="C12" s="11">
        <v>24510681.5</v>
      </c>
      <c r="D12" s="11">
        <v>27663650.800000001</v>
      </c>
      <c r="E12" s="12">
        <v>29349988</v>
      </c>
      <c r="F12" s="12">
        <v>31528098.199999999</v>
      </c>
      <c r="G12" s="11">
        <v>33750209.200000003</v>
      </c>
      <c r="H12" s="11">
        <v>35992481.899999999</v>
      </c>
      <c r="I12" s="12">
        <v>38527491.700000003</v>
      </c>
      <c r="J12" s="12">
        <v>40749442.5</v>
      </c>
      <c r="K12" s="11">
        <v>42192929</v>
      </c>
      <c r="L12" s="11">
        <v>44893276.5</v>
      </c>
      <c r="M12" s="12">
        <v>47766446.200000003</v>
      </c>
      <c r="N12" s="12">
        <v>50680199.399999999</v>
      </c>
    </row>
    <row r="13" spans="1:14" x14ac:dyDescent="0.25">
      <c r="A13" s="1" t="s">
        <v>15</v>
      </c>
      <c r="B13" s="11">
        <v>6631909.7000000002</v>
      </c>
      <c r="C13" s="11">
        <v>7347872.7999999998</v>
      </c>
      <c r="D13" s="11">
        <v>7703150.2999999998</v>
      </c>
      <c r="E13" s="12">
        <v>9604482.9000000004</v>
      </c>
      <c r="F13" s="12">
        <v>10570658.6</v>
      </c>
      <c r="G13" s="11">
        <v>10878142.199999999</v>
      </c>
      <c r="H13" s="11">
        <v>11770902</v>
      </c>
      <c r="I13" s="12">
        <v>12507262.5</v>
      </c>
      <c r="J13" s="12">
        <v>12805707</v>
      </c>
      <c r="K13" s="11">
        <v>12548614</v>
      </c>
      <c r="L13" s="11">
        <v>13050558.6</v>
      </c>
      <c r="M13" s="12">
        <v>13572580.9</v>
      </c>
      <c r="N13" s="12">
        <v>14115484.199999999</v>
      </c>
    </row>
    <row r="14" spans="1:14" x14ac:dyDescent="0.25">
      <c r="A14" s="1" t="s">
        <v>14</v>
      </c>
      <c r="B14" s="11">
        <v>14189736.1</v>
      </c>
      <c r="C14" s="11">
        <v>16161255.699999999</v>
      </c>
      <c r="D14" s="11">
        <v>19550499.5</v>
      </c>
      <c r="E14" s="12">
        <v>20743822.100000001</v>
      </c>
      <c r="F14" s="12">
        <v>19730101.100000001</v>
      </c>
      <c r="G14" s="11">
        <v>21898243.600000001</v>
      </c>
      <c r="H14" s="11">
        <v>23932527</v>
      </c>
      <c r="I14" s="12">
        <v>25823197</v>
      </c>
      <c r="J14" s="12">
        <v>27889052</v>
      </c>
      <c r="K14" s="11">
        <v>28679974.800000001</v>
      </c>
      <c r="L14" s="11">
        <v>30458133.199999999</v>
      </c>
      <c r="M14" s="12">
        <v>32407453.699999999</v>
      </c>
      <c r="N14" s="12">
        <v>34513938.200000003</v>
      </c>
    </row>
    <row r="15" spans="1:14" s="10" customFormat="1" x14ac:dyDescent="0.25">
      <c r="A15" s="14" t="s">
        <v>16</v>
      </c>
      <c r="B15" s="15">
        <v>5452466.7999999998</v>
      </c>
      <c r="C15" s="15">
        <v>4334873.9000000004</v>
      </c>
      <c r="D15" s="15">
        <v>3734063</v>
      </c>
      <c r="E15" s="16">
        <v>6285688.4000000004</v>
      </c>
      <c r="F15" s="16">
        <v>4441109</v>
      </c>
      <c r="G15" s="15">
        <v>2305758.2599999998</v>
      </c>
      <c r="H15" s="15">
        <v>2109102.6</v>
      </c>
      <c r="I15" s="16">
        <v>2150742.5</v>
      </c>
      <c r="J15" s="16">
        <v>2165922.6999999997</v>
      </c>
      <c r="K15" s="15">
        <v>2064994.2</v>
      </c>
      <c r="L15" s="15">
        <v>2115614.4</v>
      </c>
      <c r="M15" s="16">
        <v>2168341.1</v>
      </c>
      <c r="N15" s="16">
        <v>2223175</v>
      </c>
    </row>
    <row r="16" spans="1:14" s="10" customFormat="1" x14ac:dyDescent="0.25">
      <c r="A16" s="14" t="s">
        <v>33</v>
      </c>
      <c r="B16" s="17">
        <v>9580100.4000000004</v>
      </c>
      <c r="C16" s="17">
        <v>7893745.5000000009</v>
      </c>
      <c r="D16" s="17">
        <v>11528877.1</v>
      </c>
      <c r="E16" s="17">
        <v>13321290.1</v>
      </c>
      <c r="F16" s="17">
        <v>22911178.699999999</v>
      </c>
      <c r="G16" s="17">
        <v>26049573.989999998</v>
      </c>
      <c r="H16" s="17">
        <v>17015958.199999999</v>
      </c>
      <c r="I16" s="17">
        <v>18526437.5</v>
      </c>
      <c r="J16" s="17">
        <v>19552922.789999999</v>
      </c>
      <c r="K16" s="17">
        <v>19552922.789999999</v>
      </c>
      <c r="L16" s="17">
        <v>19552922.789999999</v>
      </c>
      <c r="M16" s="17">
        <v>19552922.789999999</v>
      </c>
      <c r="N16" s="17">
        <v>19552922.789999999</v>
      </c>
    </row>
    <row r="17" spans="1:14" ht="19.5" customHeight="1" x14ac:dyDescent="0.25">
      <c r="A17" s="1" t="s">
        <v>17</v>
      </c>
      <c r="B17" s="12">
        <f>B18+B19+B20+B21</f>
        <v>8568589</v>
      </c>
      <c r="C17" s="12">
        <f t="shared" ref="C17:N17" si="1">C18+C19+C20+C21</f>
        <v>7578093.8000000007</v>
      </c>
      <c r="D17" s="12">
        <f t="shared" si="1"/>
        <v>10644772</v>
      </c>
      <c r="E17" s="12">
        <f t="shared" si="1"/>
        <v>12014835.5</v>
      </c>
      <c r="F17" s="12">
        <f t="shared" si="1"/>
        <v>19645067.100000001</v>
      </c>
      <c r="G17" s="12">
        <f t="shared" si="1"/>
        <v>22252308.5</v>
      </c>
      <c r="H17" s="12">
        <f t="shared" si="1"/>
        <v>15141758.600000001</v>
      </c>
      <c r="I17" s="12">
        <f t="shared" si="1"/>
        <v>16123553</v>
      </c>
      <c r="J17" s="12">
        <f t="shared" si="1"/>
        <v>17541546.100000001</v>
      </c>
      <c r="K17" s="12">
        <f t="shared" si="1"/>
        <v>17541546.100000001</v>
      </c>
      <c r="L17" s="12">
        <f t="shared" si="1"/>
        <v>17541546.100000001</v>
      </c>
      <c r="M17" s="12">
        <f t="shared" si="1"/>
        <v>17541546.100000001</v>
      </c>
      <c r="N17" s="12">
        <f t="shared" si="1"/>
        <v>17541546.100000001</v>
      </c>
    </row>
    <row r="18" spans="1:14" x14ac:dyDescent="0.25">
      <c r="A18" s="1" t="s">
        <v>18</v>
      </c>
      <c r="B18" s="11">
        <v>860973.1</v>
      </c>
      <c r="C18" s="11">
        <v>1145464.8</v>
      </c>
      <c r="D18" s="11">
        <v>3023431.3</v>
      </c>
      <c r="E18" s="11">
        <v>1448166.3999999999</v>
      </c>
      <c r="F18" s="11">
        <v>1993324.9</v>
      </c>
      <c r="G18" s="11">
        <v>726906.1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1:14" x14ac:dyDescent="0.25">
      <c r="A19" s="1" t="s">
        <v>19</v>
      </c>
      <c r="B19" s="11">
        <v>3256290.5999999996</v>
      </c>
      <c r="C19" s="11">
        <v>2764531.4000000004</v>
      </c>
      <c r="D19" s="11">
        <v>2900339.4</v>
      </c>
      <c r="E19" s="11">
        <v>4048453.4</v>
      </c>
      <c r="F19" s="11">
        <v>6325901.2999999998</v>
      </c>
      <c r="G19" s="11">
        <v>8215729.2999999998</v>
      </c>
      <c r="H19" s="11">
        <v>8070156.5999999996</v>
      </c>
      <c r="I19" s="11">
        <v>7978606.4000000004</v>
      </c>
      <c r="J19" s="11">
        <v>11091626.5</v>
      </c>
      <c r="K19" s="11">
        <v>11091626.5</v>
      </c>
      <c r="L19" s="11">
        <v>11091626.5</v>
      </c>
      <c r="M19" s="11">
        <v>11091626.5</v>
      </c>
      <c r="N19" s="11">
        <v>11091626.5</v>
      </c>
    </row>
    <row r="20" spans="1:14" x14ac:dyDescent="0.25">
      <c r="A20" s="1" t="s">
        <v>20</v>
      </c>
      <c r="B20" s="11">
        <v>3365037.4</v>
      </c>
      <c r="C20" s="11">
        <v>3271257.6</v>
      </c>
      <c r="D20" s="11">
        <v>3308408.3</v>
      </c>
      <c r="E20" s="11">
        <v>4006607.3</v>
      </c>
      <c r="F20" s="11">
        <v>5767231.7999999998</v>
      </c>
      <c r="G20" s="11">
        <v>5250821.8</v>
      </c>
      <c r="H20" s="11">
        <v>4322304.7</v>
      </c>
      <c r="I20" s="11">
        <v>4716162.3</v>
      </c>
      <c r="J20" s="11">
        <v>4979506.0999999996</v>
      </c>
      <c r="K20" s="11">
        <v>4979506.0999999996</v>
      </c>
      <c r="L20" s="11">
        <v>4979506.0999999996</v>
      </c>
      <c r="M20" s="11">
        <v>4979506.0999999996</v>
      </c>
      <c r="N20" s="11">
        <v>4979506.0999999996</v>
      </c>
    </row>
    <row r="21" spans="1:14" x14ac:dyDescent="0.25">
      <c r="A21" s="1" t="s">
        <v>27</v>
      </c>
      <c r="B21" s="11">
        <v>1086287.8999999999</v>
      </c>
      <c r="C21" s="11">
        <v>396840</v>
      </c>
      <c r="D21" s="11">
        <v>1412593</v>
      </c>
      <c r="E21" s="11">
        <v>2511608.4</v>
      </c>
      <c r="F21" s="11">
        <v>5558609.0999999996</v>
      </c>
      <c r="G21" s="11">
        <v>8058851.2999999998</v>
      </c>
      <c r="H21" s="11">
        <v>2749297.3000000003</v>
      </c>
      <c r="I21" s="11">
        <v>3428784.3</v>
      </c>
      <c r="J21" s="11">
        <v>1470413.5</v>
      </c>
      <c r="K21" s="11">
        <v>1470413.5</v>
      </c>
      <c r="L21" s="11">
        <v>1470413.5</v>
      </c>
      <c r="M21" s="11">
        <v>1470413.5</v>
      </c>
      <c r="N21" s="11">
        <v>1470413.5</v>
      </c>
    </row>
    <row r="22" spans="1:14" s="10" customFormat="1" x14ac:dyDescent="0.25">
      <c r="A22" s="8" t="s">
        <v>21</v>
      </c>
      <c r="B22" s="9">
        <f>B23+B24</f>
        <v>108157301.19999999</v>
      </c>
      <c r="C22" s="9">
        <v>113159528.8</v>
      </c>
      <c r="D22" s="9">
        <v>124021525.80000001</v>
      </c>
      <c r="E22" s="9">
        <v>141011668.09999999</v>
      </c>
      <c r="F22" s="9">
        <v>170268115.69999999</v>
      </c>
      <c r="G22" s="9">
        <f>G23+G24</f>
        <v>174404543.89999998</v>
      </c>
      <c r="H22" s="9">
        <f t="shared" ref="H22:J22" si="2">H23+H24</f>
        <v>163875460.17000002</v>
      </c>
      <c r="I22" s="9">
        <f t="shared" si="2"/>
        <v>159977766.90000001</v>
      </c>
      <c r="J22" s="9">
        <f t="shared" si="2"/>
        <v>166291514.16999999</v>
      </c>
      <c r="K22" s="9">
        <f>K9-K25</f>
        <v>173198561.05191997</v>
      </c>
      <c r="L22" s="9">
        <f t="shared" ref="L22:N22" si="3">L9-L25</f>
        <v>181013732.25039679</v>
      </c>
      <c r="M22" s="9">
        <f t="shared" si="3"/>
        <v>190109735.68881264</v>
      </c>
      <c r="N22" s="9">
        <f t="shared" si="3"/>
        <v>199671058.68876517</v>
      </c>
    </row>
    <row r="23" spans="1:14" x14ac:dyDescent="0.25">
      <c r="A23" s="1" t="s">
        <v>22</v>
      </c>
      <c r="B23" s="13">
        <v>41060733.199999996</v>
      </c>
      <c r="C23" s="13">
        <v>44468399.299999997</v>
      </c>
      <c r="D23" s="13">
        <v>47018051.399999999</v>
      </c>
      <c r="E23" s="13">
        <v>48719515</v>
      </c>
      <c r="F23" s="13">
        <v>58377277.100000001</v>
      </c>
      <c r="G23" s="13">
        <v>63736468.799999997</v>
      </c>
      <c r="H23" s="13">
        <v>60732751.719999999</v>
      </c>
      <c r="I23" s="13">
        <v>55032353.200000003</v>
      </c>
      <c r="J23" s="13">
        <v>58290035.479999997</v>
      </c>
      <c r="K23" s="18">
        <v>66690406.387999997</v>
      </c>
      <c r="L23" s="18">
        <v>70906825.196368009</v>
      </c>
      <c r="M23" s="18">
        <v>74966307.901710093</v>
      </c>
      <c r="N23" s="18">
        <v>80124566.965280533</v>
      </c>
    </row>
    <row r="24" spans="1:14" ht="30" x14ac:dyDescent="0.25">
      <c r="A24" s="1" t="s">
        <v>23</v>
      </c>
      <c r="B24" s="12">
        <v>67096567.999999993</v>
      </c>
      <c r="C24" s="12">
        <v>68691129.5</v>
      </c>
      <c r="D24" s="12">
        <v>77003474.400000006</v>
      </c>
      <c r="E24" s="12">
        <v>92292153.099999994</v>
      </c>
      <c r="F24" s="12">
        <v>111890838.59999999</v>
      </c>
      <c r="G24" s="12">
        <v>110668075.09999999</v>
      </c>
      <c r="H24" s="12">
        <v>103142708.45</v>
      </c>
      <c r="I24" s="12">
        <v>104945413.7</v>
      </c>
      <c r="J24" s="12">
        <v>108001478.69</v>
      </c>
      <c r="K24" s="19">
        <f>K22-K23</f>
        <v>106508154.66391997</v>
      </c>
      <c r="L24" s="19">
        <f t="shared" ref="L24:N24" si="4">L22-L23</f>
        <v>110106907.05402878</v>
      </c>
      <c r="M24" s="19">
        <f t="shared" si="4"/>
        <v>115143427.78710255</v>
      </c>
      <c r="N24" s="19">
        <f t="shared" si="4"/>
        <v>119546491.72348464</v>
      </c>
    </row>
    <row r="25" spans="1:14" s="10" customFormat="1" x14ac:dyDescent="0.25">
      <c r="A25" s="8" t="s">
        <v>24</v>
      </c>
      <c r="B25" s="9">
        <f>B9-B22</f>
        <v>1308067.0000000149</v>
      </c>
      <c r="C25" s="9">
        <f t="shared" ref="C25:J25" si="5">C9-C22</f>
        <v>-7960823.299999997</v>
      </c>
      <c r="D25" s="9">
        <f t="shared" si="5"/>
        <v>13205537.099999994</v>
      </c>
      <c r="E25" s="9">
        <f t="shared" si="5"/>
        <v>803498.60000002384</v>
      </c>
      <c r="F25" s="9">
        <f t="shared" si="5"/>
        <v>-11852901.599999994</v>
      </c>
      <c r="G25" s="9">
        <f t="shared" si="5"/>
        <v>-6316753.7099999785</v>
      </c>
      <c r="H25" s="9">
        <f t="shared" si="5"/>
        <v>-3431330.1700000167</v>
      </c>
      <c r="I25" s="9">
        <f t="shared" si="5"/>
        <v>-4481330.2000000179</v>
      </c>
      <c r="J25" s="9">
        <f t="shared" si="5"/>
        <v>-856330.18000000715</v>
      </c>
      <c r="K25" s="9">
        <v>-1592658.2619199753</v>
      </c>
      <c r="L25" s="9">
        <v>-761347.46039679646</v>
      </c>
      <c r="M25" s="9">
        <v>-641224.39881265163</v>
      </c>
      <c r="N25" s="9">
        <v>-689541.89876517653</v>
      </c>
    </row>
  </sheetData>
  <mergeCells count="2">
    <mergeCell ref="A5:N5"/>
    <mergeCell ref="A6:N6"/>
  </mergeCells>
  <pageMargins left="0.19685039370078741" right="0.19685039370078741" top="0.19685039370078741" bottom="0.19685039370078741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Екатерина Сергеевна</dc:creator>
  <cp:lastModifiedBy>Морозова Екатерина Сергеевна</cp:lastModifiedBy>
  <cp:lastPrinted>2022-01-13T11:48:42Z</cp:lastPrinted>
  <dcterms:created xsi:type="dcterms:W3CDTF">2015-09-25T08:48:27Z</dcterms:created>
  <dcterms:modified xsi:type="dcterms:W3CDTF">2022-02-03T10:22:59Z</dcterms:modified>
</cp:coreProperties>
</file>